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MethodList" sheetId="3" r:id="rId6"/>
    <sheet state="visible" name="Statistics" sheetId="4" r:id="rId7"/>
    <sheet state="visible" name="login" sheetId="5" r:id="rId8"/>
    <sheet state="visible" name="singUp" sheetId="6" r:id="rId9"/>
    <sheet state="visible" name="createLocation" sheetId="7" r:id="rId10"/>
    <sheet state="visible" name="updateLocation" sheetId="8" r:id="rId11"/>
    <sheet state="visible" name="deleteLocation" sheetId="9" r:id="rId12"/>
    <sheet state="visible" name="createMaintance" sheetId="10" r:id="rId13"/>
    <sheet state="visible" name="cancelMaintance" sheetId="11" r:id="rId14"/>
    <sheet state="visible" name="updateMaintance" sheetId="12" r:id="rId15"/>
    <sheet state="visible" name="getMaintanceDetails" sheetId="13" r:id="rId16"/>
    <sheet state="visible" name="note" sheetId="14" r:id="rId17"/>
    <sheet state="visible" name="Example" sheetId="15" r:id="rId18"/>
    <sheet state="visible" name="Copy of Example" sheetId="16" r:id="rId19"/>
    <sheet state="visible" name="checkFieldAvailability" sheetId="17" r:id="rId20"/>
    <sheet state="visible" name="updateSchedule" sheetId="18" r:id="rId21"/>
    <sheet state="visible" name="createScheduleSlot" sheetId="19" r:id="rId22"/>
    <sheet state="visible" name="processPayment" sheetId="20" r:id="rId23"/>
    <sheet state="visible" name="validatePaymentInfo" sheetId="21" r:id="rId24"/>
    <sheet state="visible" name="getPaymentHistory" sheetId="22" r:id="rId25"/>
    <sheet state="visible" name="refundPayment" sheetId="23" r:id="rId26"/>
    <sheet state="visible" name="addSportField" sheetId="24" r:id="rId27"/>
    <sheet state="visible" name="updateFieldAvailability" sheetId="25" r:id="rId28"/>
    <sheet state="visible" name="searchFields" sheetId="26" r:id="rId29"/>
    <sheet state="visible" name="getFieldAvailableSlots" sheetId="27" r:id="rId30"/>
  </sheets>
  <definedNames>
    <definedName localSheetId="6" name="Z_BE54E0AD_3725_4423_92D7_4F1C045BE1BC_.wvu.Cols">createLocation!$E:$E</definedName>
    <definedName localSheetId="5" name="Z_2C0D9096_8D85_462A_A9B5_0B488ADB4269_.wvu.Cols">singUp!$E:$E</definedName>
    <definedName localSheetId="11" name="Z_6F1DCD5D_5DAC_4817_BF40_2B66F6F593E6_.wvu.Cols">updateMaintance!$E:$E</definedName>
    <definedName localSheetId="6" name="Z_6F1DCD5D_5DAC_4817_BF40_2B66F6F593E6_.wvu.Cols">createLocation!$E:$E</definedName>
    <definedName localSheetId="10" name="Z_6F1DCD5D_5DAC_4817_BF40_2B66F6F593E6_.wvu.Cols">cancelMaintance!$E:$E</definedName>
    <definedName localSheetId="3" name="Z_2C0D9096_8D85_462A_A9B5_0B488ADB4269_.wvu.PrintArea">Statistics!$A:$I</definedName>
    <definedName localSheetId="8" name="Z_BE54E0AD_3725_4423_92D7_4F1C045BE1BC_.wvu.Cols">deleteLocation!$E:$E</definedName>
    <definedName localSheetId="11" name="Z_2C0D9096_8D85_462A_A9B5_0B488ADB4269_.wvu.Cols">updateMaintance!$E:$E</definedName>
    <definedName localSheetId="7" name="Z_BE54E0AD_3725_4423_92D7_4F1C045BE1BC_.wvu.Cols">updateLocation!$E:$E</definedName>
    <definedName localSheetId="9" name="Z_6F1DCD5D_5DAC_4817_BF40_2B66F6F593E6_.wvu.Cols">createMaintance!$E:$E</definedName>
    <definedName localSheetId="9" name="Z_2C0D9096_8D85_462A_A9B5_0B488ADB4269_.wvu.Cols">createMaintance!$E:$E</definedName>
    <definedName localSheetId="12" name="Z_BE54E0AD_3725_4423_92D7_4F1C045BE1BC_.wvu.Cols">getMaintanceDetails!$E:$E</definedName>
    <definedName localSheetId="3" name="Z_6F1DCD5D_5DAC_4817_BF40_2B66F6F593E6_.wvu.PrintArea">Statistics!$A:$I</definedName>
    <definedName localSheetId="8" name="Z_2C0D9096_8D85_462A_A9B5_0B488ADB4269_.wvu.Cols">deleteLocation!$E:$E</definedName>
    <definedName localSheetId="7" name="Z_2C0D9096_8D85_462A_A9B5_0B488ADB4269_.wvu.Cols">updateLocation!$E:$E</definedName>
    <definedName localSheetId="8" name="Z_6F1DCD5D_5DAC_4817_BF40_2B66F6F593E6_.wvu.Cols">deleteLocation!$E:$E</definedName>
    <definedName localSheetId="12" name="Z_2C0D9096_8D85_462A_A9B5_0B488ADB4269_.wvu.Cols">getMaintanceDetails!$E:$E</definedName>
    <definedName localSheetId="10" name="Z_BE54E0AD_3725_4423_92D7_4F1C045BE1BC_.wvu.Cols">cancelMaintance!$E:$E</definedName>
    <definedName localSheetId="12" name="Z_6F1DCD5D_5DAC_4817_BF40_2B66F6F593E6_.wvu.Cols">getMaintanceDetails!$E:$E</definedName>
    <definedName localSheetId="9" name="Z_BE54E0AD_3725_4423_92D7_4F1C045BE1BC_.wvu.Cols">createMaintance!$E:$E</definedName>
    <definedName localSheetId="3" name="Z_BE54E0AD_3725_4423_92D7_4F1C045BE1BC_.wvu.PrintArea">Statistics!$A:$I</definedName>
    <definedName localSheetId="6" name="Z_2C0D9096_8D85_462A_A9B5_0B488ADB4269_.wvu.Cols">createLocation!$E:$E</definedName>
    <definedName localSheetId="10" name="Z_2C0D9096_8D85_462A_A9B5_0B488ADB4269_.wvu.Cols">cancelMaintance!$E:$E</definedName>
    <definedName localSheetId="5" name="Z_BE54E0AD_3725_4423_92D7_4F1C045BE1BC_.wvu.Cols">singUp!$E:$E</definedName>
    <definedName localSheetId="5" name="Z_6F1DCD5D_5DAC_4817_BF40_2B66F6F593E6_.wvu.Cols">singUp!$E:$E</definedName>
    <definedName localSheetId="11" name="Z_BE54E0AD_3725_4423_92D7_4F1C045BE1BC_.wvu.Cols">updateMaintance!$E:$E</definedName>
    <definedName localSheetId="7" name="Z_6F1DCD5D_5DAC_4817_BF40_2B66F6F593E6_.wvu.Cols">updateLocation!$E:$E</definedName>
    <definedName name="ACTION">#REF!</definedName>
    <definedName hidden="1" name="Google_Sheet_Link_1119674412_426190690">Z_6F1DCD5D_5DAC_4817_BF40_2B66F6F593E6_.wvu.Cols</definedName>
    <definedName hidden="1" name="Google_Sheet_Link_1138188257_1486728820">Z_6F1DCD5D_5DAC_4817_BF40_2B66F6F593E6_.wvu.Cols</definedName>
    <definedName hidden="1" name="Google_Sheet_Link_1160403013_1486728820">Z_2C0D9096_8D85_462A_A9B5_0B488ADB4269_.wvu.Cols</definedName>
    <definedName hidden="1" name="Google_Sheet_Link_1235691334_1017672150">Z_6F1DCD5D_5DAC_4817_BF40_2B66F6F593E6_.wvu.Cols</definedName>
    <definedName hidden="1" name="Google_Sheet_Link_1256818000_1017672150">Z_BE54E0AD_3725_4423_92D7_4F1C045BE1BC_.wvu.Cols</definedName>
    <definedName hidden="1" name="Google_Sheet_Link_1270374884_1229665165">Z_BE54E0AD_3725_4423_92D7_4F1C045BE1BC_.wvu.Cols</definedName>
    <definedName hidden="1" name="Google_Sheet_Link_1400464261_1229665165">Z_6F1DCD5D_5DAC_4817_BF40_2B66F6F593E6_.wvu.Cols</definedName>
    <definedName hidden="1" name="Google_Sheet_Link_1502737828_684228018">Z_6F1DCD5D_5DAC_4817_BF40_2B66F6F593E6_.wvu.Cols</definedName>
    <definedName hidden="1" name="Google_Sheet_Link_1815200204_2083498416">Z_6F1DCD5D_5DAC_4817_BF40_2B66F6F593E6_.wvu.Cols</definedName>
    <definedName hidden="1" name="Google_Sheet_Link_1895894805_1577403468">Z_BE54E0AD_3725_4423_92D7_4F1C045BE1BC_.wvu.Cols</definedName>
    <definedName hidden="1" name="Google_Sheet_Link_1943983151_289223433">Z_BE54E0AD_3725_4423_92D7_4F1C045BE1BC_.wvu.Cols</definedName>
    <definedName hidden="1" name="Google_Sheet_Link_1983315412_426190690">Z_BE54E0AD_3725_4423_92D7_4F1C045BE1BC_.wvu.Cols</definedName>
    <definedName hidden="1" name="Google_Sheet_Link_2042843466_684228018">Z_2C0D9096_8D85_462A_A9B5_0B488ADB4269_.wvu.Cols</definedName>
    <definedName hidden="1" name="Google_Sheet_Link_204851983_2083498416">Z_BE54E0AD_3725_4423_92D7_4F1C045BE1BC_.wvu.Cols</definedName>
    <definedName hidden="1" name="Google_Sheet_Link_2085037374_426190690">Z_2C0D9096_8D85_462A_A9B5_0B488ADB4269_.wvu.Cols</definedName>
    <definedName hidden="1" name="Google_Sheet_Link_2086491785_2083498416">Z_2C0D9096_8D85_462A_A9B5_0B488ADB4269_.wvu.Cols</definedName>
    <definedName hidden="1" name="Google_Sheet_Link_2118924361_1577403468">Z_2C0D9096_8D85_462A_A9B5_0B488ADB4269_.wvu.Cols</definedName>
    <definedName hidden="1" name="Google_Sheet_Link_327267625_1486728820">Z_BE54E0AD_3725_4423_92D7_4F1C045BE1BC_.wvu.Cols</definedName>
    <definedName hidden="1" name="Google_Sheet_Link_373115581_1577403468">Z_6F1DCD5D_5DAC_4817_BF40_2B66F6F593E6_.wvu.Cols</definedName>
    <definedName hidden="1" name="Google_Sheet_Link_439190147_289223433">Z_2C0D9096_8D85_462A_A9B5_0B488ADB4269_.wvu.Cols</definedName>
    <definedName hidden="1" name="Google_Sheet_Link_561183208_147863002">Z_6F1DCD5D_5DAC_4817_BF40_2B66F6F593E6_.wvu.PrintArea</definedName>
    <definedName hidden="1" name="Google_Sheet_Link_576632050_1017672150">Z_2C0D9096_8D85_462A_A9B5_0B488ADB4269_.wvu.Cols</definedName>
    <definedName hidden="1" name="Google_Sheet_Link_621204276_289223433">Z_6F1DCD5D_5DAC_4817_BF40_2B66F6F593E6_.wvu.Cols</definedName>
    <definedName hidden="1" name="Google_Sheet_Link_631154805_1229665165">Z_2C0D9096_8D85_462A_A9B5_0B488ADB4269_.wvu.Cols</definedName>
    <definedName hidden="1" name="Google_Sheet_Link_676108578_147863002">Z_2C0D9096_8D85_462A_A9B5_0B488ADB4269_.wvu.PrintArea</definedName>
    <definedName hidden="1" name="Google_Sheet_Link_713646991_684228018">Z_BE54E0AD_3725_4423_92D7_4F1C045BE1BC_.wvu.Cols</definedName>
    <definedName hidden="1" name="Google_Sheet_Link_803809069_147863002">Z_BE54E0AD_3725_4423_92D7_4F1C045BE1BC_.wvu.PrintArea</definedName>
  </definedNames>
  <calcPr/>
  <extLst>
    <ext uri="GoogleSheetsCustomDataVersion2">
      <go:sheetsCustomData xmlns:go="http://customooxmlschemas.google.com/" r:id="rId31" roundtripDataChecksum="eB08OnsxlAuX/lNwk5Ch2Xp+Hr7pFgSgtdFi9wW+kM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ID#AAABeFmZS1o
    (2025-02-17 01:42:22)
*A: Add
  M: Modify
  D: Delete</t>
      </text>
    </comment>
  </commentList>
  <extLst>
    <ext uri="GoogleSheetsCustomDataVersion2">
      <go:sheetsCustomData xmlns:go="http://customooxmlschemas.google.com/" r:id="rId1" roundtripDataSignature="AMtx7mjEIpjdoY5HLQgM9r6bLejz6sd9y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======
ID#AAABeFmZS1k
ANa    (2025-02-17 01:42:22)
Not mandatory</t>
      </text>
    </comment>
    <comment authorId="0" ref="A3">
      <text>
        <t xml:space="preserve">======
ID#AAABeFmZS1c
Nguyen Hoang Anh    (2025-02-17 01:42:22)
Not mandatory</t>
      </text>
    </comment>
  </commentList>
  <extLst>
    <ext uri="GoogleSheetsCustomDataVersion2">
      <go:sheetsCustomData xmlns:go="http://customooxmlschemas.google.com/" r:id="rId1" roundtripDataSignature="AMtx7mh6W4m9xr8r33Pp0OnGpyAZ8SoY4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======
ID#AAABeFmZS1g
Nguyen Hoang Anh    (2025-02-17 01:42:22)
Not mandatory</t>
      </text>
    </comment>
    <comment authorId="0" ref="C8">
      <text>
        <t xml:space="preserve">======
ID#AAABeFmZS1Y
ANa    (2025-02-17 01:42:22)
Not mandatory</t>
      </text>
    </comment>
  </commentList>
  <extLst>
    <ext uri="GoogleSheetsCustomDataVersion2">
      <go:sheetsCustomData xmlns:go="http://customooxmlschemas.google.com/" r:id="rId1" roundtripDataSignature="AMtx7miVDKdrIaQ8qVE/bQCd5ufrw7Au0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======
ID#AAABeFmZS1s
Nguyen Hoang Anh    (2025-02-17 01:42:22)
Not mandatory</t>
      </text>
    </comment>
    <comment authorId="0" ref="C8">
      <text>
        <t xml:space="preserve">======
ID#AAABeFmZS1U
ANa    (2025-02-17 01:42:22)
Not mandatory</t>
      </text>
    </comment>
  </commentList>
  <extLst>
    <ext uri="GoogleSheetsCustomDataVersion2">
      <go:sheetsCustomData xmlns:go="http://customooxmlschemas.google.com/" r:id="rId1" roundtripDataSignature="AMtx7miTKhDsJ51m6u2EIcLjGv8mUkjHhA=="/>
    </ext>
  </extLst>
</comments>
</file>

<file path=xl/sharedStrings.xml><?xml version="1.0" encoding="utf-8"?>
<sst xmlns="http://schemas.openxmlformats.org/spreadsheetml/2006/main" count="2567" uniqueCount="617">
  <si>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</si>
  <si>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</si>
  <si>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</si>
  <si>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</si>
  <si>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</si>
  <si>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</si>
  <si>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</si>
  <si>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</si>
  <si>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</si>
  <si>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</si>
  <si>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</si>
  <si>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</si>
  <si>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</si>
  <si>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</si>
  <si>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</si>
  <si>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</si>
  <si>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</si>
  <si>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</si>
  <si>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</si>
  <si>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</si>
  <si>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</si>
  <si>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</si>
  <si>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</si>
  <si>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</si>
  <si>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</si>
  <si>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</si>
  <si>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</si>
  <si>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</si>
  <si>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</si>
  <si>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</si>
  <si>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</si>
  <si>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</si>
  <si>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</si>
  <si>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</si>
  <si>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</si>
  <si>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</si>
  <si>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</si>
  <si>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 xml:space="preserve"> 2.3. Other items:</t>
  </si>
  <si>
    <t xml:space="preserve"> - Code Module: name of the code module and updated automatically according to FunctionList sheet.</t>
  </si>
  <si>
    <t xml:space="preserve"> - Method: it is name  of the code method/component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</si>
  <si>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</si>
  <si>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</si>
  <si>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</si>
  <si>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</si>
  <si>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</si>
  <si>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</si>
  <si>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FPT Sports Field</t>
  </si>
  <si>
    <t>Creator</t>
  </si>
  <si>
    <t>Project Code</t>
  </si>
  <si>
    <t>FSF</t>
  </si>
  <si>
    <t>Issue Date</t>
  </si>
  <si>
    <t>Document Code</t>
  </si>
  <si>
    <t>SU25_SEP490-G72-Report5_Test Documentation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</si>
  <si>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</si>
  <si>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</si>
  <si>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</si>
  <si>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</si>
  <si>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</si>
  <si>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</si>
  <si>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</si>
  <si>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16/8/2025</t>
  </si>
  <si>
    <t>1.0</t>
  </si>
  <si>
    <t>createBooking</t>
  </si>
  <si>
    <t>A</t>
  </si>
  <si>
    <t>Create unit test cases for booking creation with all validations</t>
  </si>
  <si>
    <t>getBookingDetails</t>
  </si>
  <si>
    <t>Create unit test cases for getting single booking details</t>
  </si>
  <si>
    <t>17/8/2025</t>
  </si>
  <si>
    <t>updateBooking</t>
  </si>
  <si>
    <t>Create unit test cases for booking updates</t>
  </si>
  <si>
    <t>updateBookingStatus</t>
  </si>
  <si>
    <t>cancelBooking</t>
  </si>
  <si>
    <t>Create unit test cases for booking cancellation</t>
  </si>
  <si>
    <t>18/8/2025</t>
  </si>
  <si>
    <t>1.1</t>
  </si>
  <si>
    <t>addSportField</t>
  </si>
  <si>
    <t>Create unit test cases for adding new sport fields</t>
  </si>
  <si>
    <t>updateFieldAvailability</t>
  </si>
  <si>
    <t>Create unit test cases for field schedule updates</t>
  </si>
  <si>
    <t>getFieldAvailableSlots</t>
  </si>
  <si>
    <t>Create unit test cases for checking field availability</t>
  </si>
  <si>
    <t>searchFields</t>
  </si>
  <si>
    <t>A,M</t>
  </si>
  <si>
    <t>Create unit test cases for field search functionality</t>
  </si>
  <si>
    <t>19/8/2025</t>
  </si>
  <si>
    <t>1.2</t>
  </si>
  <si>
    <t>processPayment</t>
  </si>
  <si>
    <t>Create unit test cases for payment processing</t>
  </si>
  <si>
    <t>refundPayment</t>
  </si>
  <si>
    <t>Create unit test cases for payment refunds</t>
  </si>
  <si>
    <t>getPaymentHistory</t>
  </si>
  <si>
    <t>Create unit test cases for payment history retrieval</t>
  </si>
  <si>
    <t>validatePaymentInfo</t>
  </si>
  <si>
    <t>Create unit test cases for payment validation</t>
  </si>
  <si>
    <t>20/8/2025</t>
  </si>
  <si>
    <t>1.3</t>
  </si>
  <si>
    <t>checkFieldAvailability</t>
  </si>
  <si>
    <t>Create unit test cases for field availability checking</t>
  </si>
  <si>
    <t>createScheduleSlot</t>
  </si>
  <si>
    <t>Create unit test cases for schedule slot creation</t>
  </si>
  <si>
    <t>updateSchedule</t>
  </si>
  <si>
    <t>Create unit test cases for schedule updates</t>
  </si>
  <si>
    <t>21/8/2025</t>
  </si>
  <si>
    <t>1.4</t>
  </si>
  <si>
    <t>createMaintance</t>
  </si>
  <si>
    <t>Create unit test cases for maintance creation with all validations</t>
  </si>
  <si>
    <t>cancelMaintance</t>
  </si>
  <si>
    <t>Create unit test cases for maintance cancellation</t>
  </si>
  <si>
    <t>22/8/2025</t>
  </si>
  <si>
    <t>updateMaintance</t>
  </si>
  <si>
    <t>Create unit test cases for maintance updates</t>
  </si>
  <si>
    <t>getMaintanceDetails</t>
  </si>
  <si>
    <t>Create unit test cases for getting single maintance details</t>
  </si>
  <si>
    <t>Login</t>
  </si>
  <si>
    <t>Create unit test cases for login</t>
  </si>
  <si>
    <t>Method List</t>
  </si>
  <si>
    <t xml:space="preserve">Normal number of Test cases/KLOC </t>
  </si>
  <si>
    <t>Test Environment Setup Description</t>
  </si>
  <si>
    <t>1. Server (Front-end &amp; Back-end)
2. Database (MongoDB)
3. Web Browser (Chrome)
4. IDE (VS Code &amp; Jest)</t>
  </si>
  <si>
    <t>No</t>
  </si>
  <si>
    <t>Module Name</t>
  </si>
  <si>
    <t>Method Name</t>
  </si>
  <si>
    <t>Sheet Name</t>
  </si>
  <si>
    <t>Description</t>
  </si>
  <si>
    <t>Pre-Condition</t>
  </si>
  <si>
    <t>Booking</t>
  </si>
  <si>
    <t>Create new booking with validation</t>
  </si>
  <si>
    <t>Can connect with server</t>
  </si>
  <si>
    <t>Retrieve single booking information</t>
  </si>
  <si>
    <t>Valid booking exists</t>
  </si>
  <si>
    <t>Update booking status and details</t>
  </si>
  <si>
    <t>Booking exists in system</t>
  </si>
  <si>
    <t>Cancel existing booking</t>
  </si>
  <si>
    <t>Active booking exists</t>
  </si>
  <si>
    <t>SportField</t>
  </si>
  <si>
    <t>Add new sport field to system</t>
  </si>
  <si>
    <t>Update field availability schedule</t>
  </si>
  <si>
    <t>Field exists in system</t>
  </si>
  <si>
    <t>Get available time slots for field</t>
  </si>
  <si>
    <t>Valid field exists</t>
  </si>
  <si>
    <t>Search fields by various criteria</t>
  </si>
  <si>
    <t>Fields exist in system</t>
  </si>
  <si>
    <t>Payment</t>
  </si>
  <si>
    <t>Process booking payment</t>
  </si>
  <si>
    <t>Process booking refund</t>
  </si>
  <si>
    <t>Paid booking exists</t>
  </si>
  <si>
    <t>Get user payment history</t>
  </si>
  <si>
    <t>Valid user exists</t>
  </si>
  <si>
    <t>Validate payment information</t>
  </si>
  <si>
    <t>Payment data provided</t>
  </si>
  <si>
    <t>Schedule</t>
  </si>
  <si>
    <t>Check field time slot availability</t>
  </si>
  <si>
    <t>Create new schedule time slot</t>
  </si>
  <si>
    <t>Update schedule information</t>
  </si>
  <si>
    <t>Schedule exists</t>
  </si>
  <si>
    <t>Maintenance</t>
  </si>
  <si>
    <t>createMaintenance</t>
  </si>
  <si>
    <t>Create maintenance schedule</t>
  </si>
  <si>
    <t>cancelMaintenance</t>
  </si>
  <si>
    <t>Cancel scheduled maintenance</t>
  </si>
  <si>
    <t>Active maintenance exists</t>
  </si>
  <si>
    <t>updateMaintenance</t>
  </si>
  <si>
    <t>Update maintenance details</t>
  </si>
  <si>
    <t>Maintenance exists</t>
  </si>
  <si>
    <t>Get maintenance information</t>
  </si>
  <si>
    <t>Valid maintenance exists</t>
  </si>
  <si>
    <t>UNIT TEST REPORT</t>
  </si>
  <si>
    <t>Reviewer/Approver</t>
  </si>
  <si>
    <t>&lt;Date when this test report is created&gt;</t>
  </si>
  <si>
    <t>Notes</t>
  </si>
  <si>
    <t>&lt;List modules included in this release&gt; ex: Release 1 includes 2 modules: Module1 and Module2</t>
  </si>
  <si>
    <t>Function code</t>
  </si>
  <si>
    <t>Passed</t>
  </si>
  <si>
    <t>Failed</t>
  </si>
  <si>
    <t>Untested</t>
  </si>
  <si>
    <t>N</t>
  </si>
  <si>
    <t>B</t>
  </si>
  <si>
    <t>Total Test Cases</t>
  </si>
  <si>
    <r>
      <rPr>
        <rFont val="&quot;MS PGothic&quot;"/>
        <color rgb="FF1155CC"/>
        <sz val="11.0"/>
        <u/>
      </rPr>
      <t>createBooking</t>
    </r>
  </si>
  <si>
    <r>
      <rPr>
        <rFont val="&quot;MS PGothic&quot;"/>
        <color rgb="FF1155CC"/>
        <sz val="11.0"/>
        <u/>
      </rPr>
      <t>cancelBooking</t>
    </r>
  </si>
  <si>
    <r>
      <rPr>
        <rFont val="&quot;MS PGothic&quot;"/>
        <color rgb="FF1155CC"/>
        <sz val="11.0"/>
        <u/>
      </rPr>
      <t>updateBookingStatus</t>
    </r>
  </si>
  <si>
    <r>
      <rPr>
        <rFont val="&quot;MS PGothic&quot;"/>
        <color rgb="FF1155CC"/>
        <sz val="11.0"/>
        <u/>
      </rPr>
      <t>getBookingDetails(bookingId)</t>
    </r>
  </si>
  <si>
    <r>
      <rPr>
        <rFont val="&quot;MS PGothic&quot;"/>
        <color rgb="FF1155CC"/>
        <sz val="11.0"/>
        <u/>
      </rPr>
      <t>createMaintance</t>
    </r>
  </si>
  <si>
    <r>
      <rPr>
        <rFont val="&quot;MS PGothic&quot;"/>
        <color rgb="FF1155CC"/>
        <sz val="11.0"/>
        <u/>
      </rPr>
      <t>cancelMaintance</t>
    </r>
  </si>
  <si>
    <r>
      <rPr>
        <rFont val="&quot;MS PGothic&quot;"/>
        <color rgb="FF1155CC"/>
        <sz val="11.0"/>
        <u/>
      </rPr>
      <t>updateMaintance</t>
    </r>
  </si>
  <si>
    <r>
      <rPr>
        <rFont val="&quot;MS PGothic&quot;"/>
        <color rgb="FF1155CC"/>
        <sz val="11.0"/>
        <u/>
      </rPr>
      <t>getMaintanceDetails</t>
    </r>
  </si>
  <si>
    <r>
      <rPr>
        <rFont val="&quot;MS PGothic&quot;"/>
        <color rgb="FF1155CC"/>
        <sz val="11.0"/>
        <u/>
      </rPr>
      <t>checkFieldAvailability</t>
    </r>
  </si>
  <si>
    <r>
      <rPr>
        <rFont val="&quot;MS PGothic&quot;, sans-serif"/>
        <color rgb="FF1155CC"/>
        <sz val="11.0"/>
        <u/>
      </rPr>
      <t>createScheduleSlot</t>
    </r>
  </si>
  <si>
    <r>
      <rPr>
        <rFont val="&quot;MS PGothic&quot;"/>
        <color rgb="FF1155CC"/>
        <sz val="11.0"/>
        <u/>
      </rPr>
      <t>processPayment</t>
    </r>
  </si>
  <si>
    <r>
      <rPr>
        <rFont val="&quot;MS PGothic&quot;"/>
        <color rgb="FF1155CC"/>
        <sz val="11.0"/>
        <u/>
      </rPr>
      <t>validatePaymentInfo</t>
    </r>
  </si>
  <si>
    <r>
      <rPr>
        <rFont val="&quot;MS PGothic&quot;, sans-serif"/>
        <color rgb="FF1155CC"/>
        <sz val="11.0"/>
        <u/>
      </rPr>
      <t>getPaymentHistory</t>
    </r>
  </si>
  <si>
    <r>
      <rPr>
        <rFont val="&quot;MS PGothic&quot;"/>
        <color rgb="FF1155CC"/>
        <sz val="11.0"/>
        <u/>
      </rPr>
      <t>refundPayment</t>
    </r>
  </si>
  <si>
    <r>
      <rPr>
        <rFont val="&quot;MS PGothic&quot;"/>
        <color rgb="FF1155CC"/>
        <sz val="11.0"/>
        <u/>
      </rPr>
      <t>addSportField</t>
    </r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</si>
  <si>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</si>
  <si>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</si>
  <si>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</si>
  <si>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</si>
  <si>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</si>
  <si>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</si>
  <si>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</si>
  <si>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Code Module</t>
  </si>
  <si>
    <t>CreateBooking</t>
  </si>
  <si>
    <t>Method</t>
  </si>
  <si>
    <t>login</t>
  </si>
  <si>
    <t>Created By</t>
  </si>
  <si>
    <t>&lt;Developer Name&gt;</t>
  </si>
  <si>
    <t>Executed By</t>
  </si>
  <si>
    <t>ManhNV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</si>
  <si>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</si>
  <si>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</si>
  <si>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</si>
  <si>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</si>
  <si>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</si>
  <si>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UTCID03</t>
  </si>
  <si>
    <t>UTCID04</t>
  </si>
  <si>
    <t>UTCID05</t>
  </si>
  <si>
    <t>Condition</t>
  </si>
  <si>
    <t xml:space="preserve">Precondition </t>
  </si>
  <si>
    <t>User exists in the database with matching email and password.</t>
  </si>
  <si>
    <t>O</t>
  </si>
  <si>
    <t>email</t>
  </si>
  <si>
    <t>user@gmail.com</t>
  </si>
  <si>
    <t>unknown@example.com</t>
  </si>
  <si>
    <t>''</t>
  </si>
  <si>
    <t>password</t>
  </si>
  <si>
    <t>Password123!</t>
  </si>
  <si>
    <t>WrongPassword</t>
  </si>
  <si>
    <t>mockData.authProvider</t>
  </si>
  <si>
    <t>{ password_hash: 'hashed_pw', is_verified: true, User:{ id: 'user-id', 
email: 'user@gmail.com', role: 'CUSTOMER', is_active: true } }</t>
  </si>
  <si>
    <t>Confirm</t>
  </si>
  <si>
    <t>Return</t>
  </si>
  <si>
    <t>Object containing access_token</t>
  </si>
  <si>
    <t>Invalid credentials</t>
  </si>
  <si>
    <t>Result</t>
  </si>
  <si>
    <t>Type(N : Normal, A : Abnormal, B : Boundary)</t>
  </si>
  <si>
    <t>Passed/Failed</t>
  </si>
  <si>
    <t>P</t>
  </si>
  <si>
    <t>Executed Date</t>
  </si>
  <si>
    <t>Defect ID</t>
  </si>
  <si>
    <t>signUp</t>
  </si>
  <si>
    <t>UTCID06</t>
  </si>
  <si>
    <t>Email does not exist in the database.</t>
  </si>
  <si>
    <t>Email ALREADY EXISTS in the User table.</t>
  </si>
  <si>
    <t>User has received the OTP via email.</t>
  </si>
  <si>
    <t>User enters empty/wrong OTP or OTP expired after 5 mins.</t>
  </si>
  <si>
    <t>""</t>
  </si>
  <si>
    <t>otp (for verification)</t>
  </si>
  <si>
    <t>mockData.user</t>
  </si>
  <si>
    <t>{ id: '1', email: 'user@gmail.com' }</t>
  </si>
  <si>
    <t>mockData.util</t>
  </si>
  <si>
    <t>{ code: '123456' }</t>
  </si>
  <si>
    <t>Email already exists</t>
  </si>
  <si>
    <t>{"message":"OTP sent to email"}</t>
  </si>
  <si>
    <t>Object User containing email user@gmail.com</t>
  </si>
  <si>
    <t>Invalid or expired OTP</t>
  </si>
  <si>
    <t>Email is required (or Validation Error)</t>
  </si>
  <si>
    <t>Password is required (or Validation Error)</t>
  </si>
  <si>
    <t>CancelBooking</t>
  </si>
  <si>
    <t>createLocation</t>
  </si>
  <si>
    <t>Location name does not exist in the database.</t>
  </si>
  <si>
    <t>None required.</t>
  </si>
  <si>
    <t>Location name already exists in the Location table.</t>
  </si>
  <si>
    <t>name</t>
  </si>
  <si>
    <t>Hà Nội</t>
  </si>
  <si>
    <t>mockData.location</t>
  </si>
  <si>
    <t>{ id: 1, name: 'Hà Nội' }</t>
  </si>
  <si>
    <t>Returns Object containing name: "Hà Nội"</t>
  </si>
  <si>
    <t>Returns Error Message: name cannot be null</t>
  </si>
  <si>
    <t>Returns Error Message: Location "Hà Nội" already exists</t>
  </si>
  <si>
    <t>UpdateBookingStatus</t>
  </si>
  <si>
    <t>updateLocation</t>
  </si>
  <si>
    <t>Location ID exists. New name does not exist.</t>
  </si>
  <si>
    <t>Location ID exists</t>
  </si>
  <si>
    <t>Location ID exists but new name is already used by another ID.</t>
  </si>
  <si>
    <t xml:space="preserve">Location ID does not exist in the database.
</t>
  </si>
  <si>
    <t>id</t>
  </si>
  <si>
    <t>67dc44ab05181f47c</t>
  </si>
  <si>
    <t>67dc4345ab053281f47c</t>
  </si>
  <si>
    <t xml:space="preserve">name </t>
  </si>
  <si>
    <t>Hà Nội Mới</t>
  </si>
  <si>
    <t>Sài Gòn</t>
  </si>
  <si>
    <t>mockData.bookings</t>
  </si>
  <si>
    <t>{ id: 2, name: 'Sài Gòn' }</t>
  </si>
  <si>
    <t>Returns updated Object containing name: "Hà Nội Mới"</t>
  </si>
  <si>
    <t>Returns Error Message: Location "Sài Gòn" already exists</t>
  </si>
  <si>
    <t>Returns Error Message: Location not found (Validation handled in Service)</t>
  </si>
  <si>
    <t>deleteLocation</t>
  </si>
  <si>
    <t>Location ID exists and has NO associated buildings or universities.</t>
  </si>
  <si>
    <t xml:space="preserve">Location ID does not exist in DB (or is null).	</t>
  </si>
  <si>
    <t xml:space="preserve">Location ID exists but is currently linked to &gt;= 1 Building or University.
</t>
  </si>
  <si>
    <t xml:space="preserve">mockData.location	</t>
  </si>
  <si>
    <t>mockData.building</t>
  </si>
  <si>
    <t>(Found associated data)</t>
  </si>
  <si>
    <t xml:space="preserve"> (No associations)</t>
  </si>
  <si>
    <t>mockData.university</t>
  </si>
  <si>
    <t xml:space="preserve">	0 (No associations)</t>
  </si>
  <si>
    <t>Returns Object containing message: "Location "Hà Nội" deleted successfully"</t>
  </si>
  <si>
    <t>Returns Error Message: Cannot delete location: Associated data exists.</t>
  </si>
  <si>
    <t>CreateMaintance</t>
  </si>
  <si>
    <t>UTCID07</t>
  </si>
  <si>
    <t>UTCID08</t>
  </si>
  <si>
    <t>UTCID10</t>
  </si>
  <si>
    <t>UTCID11</t>
  </si>
  <si>
    <t>UTCID12</t>
  </si>
  <si>
    <t>UTCID13</t>
  </si>
  <si>
    <t>UTCID14</t>
  </si>
  <si>
    <t>UTCID15</t>
  </si>
  <si>
    <t>fieldId</t>
  </si>
  <si>
    <t>valid_id: 67dc44ab05181f47c413fe5f</t>
  </si>
  <si>
    <t>_id not exist: 67dc44ab05181f47c413fe5a</t>
  </si>
  <si>
    <t>invalid_id: 67dc44ab05181f47c</t>
  </si>
  <si>
    <t>startTime</t>
  </si>
  <si>
    <t xml:space="preserve">	"2025-08-16 14:00"</t>
  </si>
  <si>
    <t xml:space="preserve">	"abc"</t>
  </si>
  <si>
    <t>endTime</t>
  </si>
  <si>
    <t>"2025-08-16 15:00"</t>
  </si>
  <si>
    <t>"abc"</t>
  </si>
  <si>
    <t>&lt; startTime</t>
  </si>
  <si>
    <t>userId</t>
  </si>
  <si>
    <t>valid_user_id</t>
  </si>
  <si>
    <t>mockData.bảo trì</t>
  </si>
  <si>
    <t>[]</t>
  </si>
  <si>
    <t xml:space="preserve">	[bảo trì đã tồn tại trong thời gian]</t>
  </si>
  <si>
    <t>"Tạo bảo trì thành công"</t>
  </si>
  <si>
    <t>"Thời gian bắt đầu/kết thúc không được để trống"</t>
  </si>
  <si>
    <t xml:space="preserve">	"ID sân không tồn tại"</t>
  </si>
  <si>
    <t xml:space="preserve">	"ID sân không hợp lệ"</t>
  </si>
  <si>
    <t xml:space="preserve">	"Thời gian bắt đầu/kết thúc không hợp lệ"</t>
  </si>
  <si>
    <t xml:space="preserve">	"Thời gian kết thúc phải sau thời gian bắt đầu"</t>
  </si>
  <si>
    <t>"User ID không được để trống"</t>
  </si>
  <si>
    <t>"Thời gian này đã được bảo trì"</t>
  </si>
  <si>
    <t>Exception</t>
  </si>
  <si>
    <t>Log message</t>
  </si>
  <si>
    <t>"success"</t>
  </si>
  <si>
    <t>"input1 is null"</t>
  </si>
  <si>
    <t>DFID002</t>
  </si>
  <si>
    <t>DFID004</t>
  </si>
  <si>
    <t>DFID005</t>
  </si>
  <si>
    <t>DFID007</t>
  </si>
  <si>
    <t>DFID008</t>
  </si>
  <si>
    <t>DFID009</t>
  </si>
  <si>
    <t>DFID010</t>
  </si>
  <si>
    <t>DFID011</t>
  </si>
  <si>
    <t>DFID012</t>
  </si>
  <si>
    <t>CancelMaintance</t>
  </si>
  <si>
    <t>UTCID09</t>
  </si>
  <si>
    <t>maintanceId</t>
  </si>
  <si>
    <t>valid_id</t>
  </si>
  <si>
    <t>67dc44ab05181f47c413fe5f</t>
  </si>
  <si>
    <t>not_exist_id</t>
  </si>
  <si>
    <t>67dc44ab05181f47c413fe5a</t>
  </si>
  <si>
    <t>invalid_id</t>
  </si>
  <si>
    <t>empty string</t>
  </si>
  <si>
    <t>mockData.maintances</t>
  </si>
  <si>
    <t>maintance pending</t>
  </si>
  <si>
    <t>[{_id: "67dc44ab05181f47c413fe5f", status: "scheduled"}]</t>
  </si>
  <si>
    <t>maintance confirmed</t>
  </si>
  <si>
    <t>[{_id: "67dc44ab05181f47c413fe5f", status: "in_progress"}]</t>
  </si>
  <si>
    <t>maintance completed</t>
  </si>
  <si>
    <t>[{_id: "67dc44ab05181f47c413fe5f", status: "completed"}]</t>
  </si>
  <si>
    <t>Empty array</t>
  </si>
  <si>
    <t>Success</t>
  </si>
  <si>
    <t>Hủy maintance thành công</t>
  </si>
  <si>
    <t>Not found</t>
  </si>
  <si>
    <t>maintance không tồn tại</t>
  </si>
  <si>
    <t>Invalid ID</t>
  </si>
  <si>
    <t>ID maintance không hợp lệ</t>
  </si>
  <si>
    <t>Empty ID</t>
  </si>
  <si>
    <t>ID maintance không được để trống</t>
  </si>
  <si>
    <t>Already completed</t>
  </si>
  <si>
    <t>Không thể hủy maintance đã hoàn thành</t>
  </si>
  <si>
    <t>UpdateMaintance</t>
  </si>
  <si>
    <t>bookingId</t>
  </si>
  <si>
    <t>status</t>
  </si>
  <si>
    <t>valid_status</t>
  </si>
  <si>
    <t>confirmed, "cancelled", "completed"</t>
  </si>
  <si>
    <t>invalid_status</t>
  </si>
  <si>
    <t>invalid</t>
  </si>
  <si>
    <t>Valid booking</t>
  </si>
  <si>
    <t>[{_id: "67dc44ab05181f47c413fe5f", status: "pending"}]</t>
  </si>
  <si>
    <t xml:space="preserve">        {_id, status: newStatus, ...}</t>
  </si>
  <si>
    <t>Booking không tồn tại</t>
  </si>
  <si>
    <t>ID booking không hợp lệ</t>
  </si>
  <si>
    <t>ID booking không được để trống</t>
  </si>
  <si>
    <t>Invalid status</t>
  </si>
  <si>
    <t xml:space="preserve">	"Trạng thái không hợp lệ"</t>
  </si>
  <si>
    <t>Trạng thái không hợp lệ</t>
  </si>
  <si>
    <t>Empty status</t>
  </si>
  <si>
    <t xml:space="preserve">	"Trạng thái không được để trống"</t>
  </si>
  <si>
    <t>GetMaintanceDetails</t>
  </si>
  <si>
    <t>mantanceId</t>
  </si>
  <si>
    <t>mockData.mantances</t>
  </si>
  <si>
    <t>Valid mantance</t>
  </si>
  <si>
    <t>{_id, userId, fieldId, startTime, endTime, status,}</t>
  </si>
  <si>
    <t>mantance không tồn tại</t>
  </si>
  <si>
    <t>ID mantance không hợp lệ</t>
  </si>
  <si>
    <t>ID mantance không được để trống</t>
  </si>
  <si>
    <t>Các hàm quan trọng cần test trong hệ thống</t>
  </si>
  <si>
    <t>Authentication/Authorization</t>
  </si>
  <si>
    <t>login(email, password)</t>
  </si>
  <si>
    <t>register(userData)</t>
  </si>
  <si>
    <t>validateToken(token)</t>
  </si>
  <si>
    <t>refreshToken(refreshToken)</t>
  </si>
  <si>
    <t>User Management</t>
  </si>
  <si>
    <t>createUser(userData)</t>
  </si>
  <si>
    <t>updateUserProfile(userId, data)</t>
  </si>
  <si>
    <t>getUserById(userId)</t>
  </si>
  <si>
    <t>changePassword(userId, oldPassword, newPassword)</t>
  </si>
  <si>
    <t>Booking Management</t>
  </si>
  <si>
    <r>
      <rPr>
        <rFont val="&quot;Segoe WPC&quot;, &quot;Segoe UI&quot;, sans-serif"/>
        <color rgb="FF000000"/>
        <sz val="16.0"/>
        <u/>
      </rPr>
      <t>createBooking(bookingData)</t>
    </r>
  </si>
  <si>
    <t>createBooking(bookingData)</t>
  </si>
  <si>
    <t>cancelBooking(bookingId)</t>
  </si>
  <si>
    <t>getBookingDetails(bookingId)</t>
  </si>
  <si>
    <t>updateBookingStatus(bookingId, status)</t>
  </si>
  <si>
    <t>Field Management</t>
  </si>
  <si>
    <t>addSportField(fieldData)</t>
  </si>
  <si>
    <t>updateFieldAvailability(fieldId, schedule)</t>
  </si>
  <si>
    <t>getFieldAvailableSlots(fieldId, date)</t>
  </si>
  <si>
    <t>searchFields(criteria)</t>
  </si>
  <si>
    <t>Payment Processing</t>
  </si>
  <si>
    <t>processPayment(bookingId, paymentInfo)</t>
  </si>
  <si>
    <t>refundPayment(bookingId)</t>
  </si>
  <si>
    <t>getPaymentHistory(userId)</t>
  </si>
  <si>
    <t>validatePaymentInfo(paymentData)</t>
  </si>
  <si>
    <t>Schedule Management</t>
  </si>
  <si>
    <t>checkFieldAvailability(fieldId, startTime, endTime)</t>
  </si>
  <si>
    <t>createScheduleSlot(scheduleData)</t>
  </si>
  <si>
    <t>updateSchedule(scheduleId, data)</t>
  </si>
  <si>
    <t>Review &amp; Rating</t>
  </si>
  <si>
    <t>addReview(fieldId, userId, reviewData)</t>
  </si>
  <si>
    <t>updateReview(reviewId, data)</t>
  </si>
  <si>
    <t>getFieldRatings(fieldId)</t>
  </si>
  <si>
    <t>Notification Service</t>
  </si>
  <si>
    <t>sendBookingConfirmation(bookingId)</t>
  </si>
  <si>
    <t>sendPaymentReceipt(paymentId)</t>
  </si>
  <si>
    <t>notifyFieldOwner(fieldId, notification)</t>
  </si>
  <si>
    <t>ModuleName</t>
  </si>
  <si>
    <t>methodName</t>
  </si>
  <si>
    <t>a</t>
  </si>
  <si>
    <t>b</t>
  </si>
  <si>
    <t>c</t>
  </si>
  <si>
    <t xml:space="preserve">list </t>
  </si>
  <si>
    <t>null</t>
  </si>
  <si>
    <t>size = 0</t>
  </si>
  <si>
    <t>{-1/2}</t>
  </si>
  <si>
    <t>{1,1}</t>
  </si>
  <si>
    <t>{1,-3}</t>
  </si>
  <si>
    <t>"please input a&gt;= -1"</t>
  </si>
  <si>
    <t>CheckFieldAvailability</t>
  </si>
  <si>
    <t>empty</t>
  </si>
  <si>
    <t>valid_time</t>
  </si>
  <si>
    <t>past_time</t>
  </si>
  <si>
    <t>invalid_format</t>
  </si>
  <si>
    <t>abc</t>
  </si>
  <si>
    <t>before_start</t>
  </si>
  <si>
    <t>mockData.schedules</t>
  </si>
  <si>
    <t>Available</t>
  </si>
  <si>
    <t>[{timeSlots: [{status: "available"}]}]</t>
  </si>
  <si>
    <t>Booked/Maintenance</t>
  </si>
  <si>
    <t>[{timeSlots: [{status: "booked"/"maintenance"}]}]</t>
  </si>
  <si>
    <t>Empty</t>
  </si>
  <si>
    <t>{available: true}</t>
  </si>
  <si>
    <t>Not Available</t>
  </si>
  <si>
    <t>{available: false, reason: "Slot already booked/maintenance"}</t>
  </si>
  <si>
    <t>Invalid Field</t>
  </si>
  <si>
    <t>ID sân không hợp lệ</t>
  </si>
  <si>
    <t>Not Found</t>
  </si>
  <si>
    <t>Sân không tồn tại</t>
  </si>
  <si>
    <t>Invalid Time</t>
  </si>
  <si>
    <t>Thời gian không hợp lệ</t>
  </si>
  <si>
    <t>UpdateSchedule</t>
  </si>
  <si>
    <t>scheduleId</t>
  </si>
  <si>
    <t>data</t>
  </si>
  <si>
    <t>valid_data</t>
  </si>
  <si>
    <t>{timeSlots: [{startTime, endTime, status}]}</t>
  </si>
  <si>
    <t>invalid_slots</t>
  </si>
  <si>
    <t>{timeSlots: [{startTime &gt; endTime}]}</t>
  </si>
  <si>
    <t>{timeSlots: [{status: "invalid"}]}</t>
  </si>
  <si>
    <t>{}</t>
  </si>
  <si>
    <t>Updated schedule object</t>
  </si>
  <si>
    <t>Schedule không tồn tại</t>
  </si>
  <si>
    <t>Invalid Data</t>
  </si>
  <si>
    <t>Dữ liệu cập nhật không hợp lệ</t>
  </si>
  <si>
    <t>Invalid Status</t>
  </si>
  <si>
    <t>CreateScheduleSlot</t>
  </si>
  <si>
    <t>scheduleData</t>
  </si>
  <si>
    <t>{fieldId, date: "2025-08-16", timeSlots: [{startTime, endTime, status}]}</t>
  </si>
  <si>
    <t>missing_field</t>
  </si>
  <si>
    <t>{date, timeSlots}</t>
  </si>
  <si>
    <t>invalid_field</t>
  </si>
  <si>
    <t>{fieldId: "invalid", ...}</t>
  </si>
  <si>
    <t>past_date</t>
  </si>
  <si>
    <t>{fieldId, date: "2023-01-01", ...}</t>
  </si>
  <si>
    <t>{fieldId, date, timeSlots: [{startTime &gt; endTime}]}</t>
  </si>
  <si>
    <t>mockData.fields</t>
  </si>
  <si>
    <t>Exists</t>
  </si>
  <si>
    <t>[{_id: "field1"}]</t>
  </si>
  <si>
    <t>{_id, fieldId, date, timeSlots}</t>
  </si>
  <si>
    <t>Sân không hợp lệ</t>
  </si>
  <si>
    <t>Invalid Date</t>
  </si>
  <si>
    <t>Ngày không hợp lệ</t>
  </si>
  <si>
    <t>Invalid Slots</t>
  </si>
  <si>
    <t>Khung giờ không hợp lệ</t>
  </si>
  <si>
    <t>Duplicate Schedule</t>
  </si>
  <si>
    <t>Đã có lịch cho sân này</t>
  </si>
  <si>
    <t>ProcessPayment</t>
  </si>
  <si>
    <t>"67dc44ab05181f47c413fe5f"</t>
  </si>
  <si>
    <t>"67dc44ab05181f47c413fe5a"</t>
  </si>
  <si>
    <t>"67dc44ab05181f47c"</t>
  </si>
  <si>
    <t>paymentInfo</t>
  </si>
  <si>
    <t>{method: "vnpay", amount: 100000, currency: "VND"}</t>
  </si>
  <si>
    <t>invalid_method</t>
  </si>
  <si>
    <t>{method: "invalid", amount: 100000}</t>
  </si>
  <si>
    <t>negative_amount</t>
  </si>
  <si>
    <t>{method: "vnpay", amount: -100}</t>
  </si>
  <si>
    <t>missing_required</t>
  </si>
  <si>
    <t>{method: ""}</t>
  </si>
  <si>
    <t>{_id: "67dc...", status: "pending", totalPrice: 100000}</t>
  </si>
  <si>
    <t>{status: "success", transactionId: "xxx", amount: 100000}</t>
  </si>
  <si>
    <t>Invalid Booking</t>
  </si>
  <si>
    <t>Invalid Amount</t>
  </si>
  <si>
    <t>Số tiền thanh toán không hợp lệ</t>
  </si>
  <si>
    <t>Invalid Method</t>
  </si>
  <si>
    <t>Phương thức thanh toán không hợp lệ</t>
  </si>
  <si>
    <t>Processing Error</t>
  </si>
  <si>
    <t>Lỗi xử lý thanh toán</t>
  </si>
  <si>
    <t>ValidatePaymentInfo</t>
  </si>
  <si>
    <t>paymentData</t>
  </si>
  <si>
    <t>{method: "invalid"}</t>
  </si>
  <si>
    <t>{amount: -100}</t>
  </si>
  <si>
    <t>invalid_currency</t>
  </si>
  <si>
    <t>{currency: "XXX"}</t>
  </si>
  <si>
    <t>Valid</t>
  </si>
  <si>
    <t>{isValid: true}</t>
  </si>
  <si>
    <t>{isValid: false, error: "Phương thức không hợp lệ"}</t>
  </si>
  <si>
    <t>{isValid: false, error: "Số tiền không hợp lệ"}</t>
  </si>
  <si>
    <t>Invalid Currency</t>
  </si>
  <si>
    <t>{isValid: false, error: "Tiền tệ không hợp lệ"}</t>
  </si>
  <si>
    <t>Missing Data</t>
  </si>
  <si>
    <t>{isValid: false, error: "Thiếu thông tin thanh toán"}</t>
  </si>
  <si>
    <t xml:space="preserve">userId	</t>
  </si>
  <si>
    <t>mockData.payments</t>
  </si>
  <si>
    <t>Multiple payments</t>
  </si>
  <si>
    <t>[{_id, bookingId, amount, status, createdAt}]</t>
  </si>
  <si>
    <t>[{payment details with booking info}]</t>
  </si>
  <si>
    <t>No History</t>
  </si>
  <si>
    <t>Invalid User</t>
  </si>
  <si>
    <t>User không hợp lệ</t>
  </si>
  <si>
    <t>User không tồn tại</t>
  </si>
  <si>
    <t>Paid booking</t>
  </si>
  <si>
    <t>{_id: "67dc...", status: "paid", payment: {transactionId: "xxx"}}</t>
  </si>
  <si>
    <t>Unpaid booking</t>
  </si>
  <si>
    <t>{_id: "67dc...", status: "pending"}</t>
  </si>
  <si>
    <t>Cancelled booking</t>
  </si>
  <si>
    <t>{_id: "67dc...", status: "cancelled"}</t>
  </si>
  <si>
    <t>{status: "refunded", amount: 100000, refundId: "xxx"}</t>
  </si>
  <si>
    <t>Not Paid</t>
  </si>
  <si>
    <t>Booking chưa thanh toán</t>
  </si>
  <si>
    <t>Already Refunded</t>
  </si>
  <si>
    <t>Booking đã được hoàn tiền</t>
  </si>
  <si>
    <t>Refund Failed</t>
  </si>
  <si>
    <t>Hoàn tiền thất bại</t>
  </si>
  <si>
    <t>fieldData</t>
  </si>
  <si>
    <t>{name: "Field A", type: "t1", location: "Location 1", capacity: 10, pricePerHour: 100000}</t>
  </si>
  <si>
    <t>{name: "", type: "", location: ""}</t>
  </si>
  <si>
    <t>invalid_type</t>
  </si>
  <si>
    <t>{name: "Field A", type: "invalid_id", location: "L1"}</t>
  </si>
  <si>
    <t>negative_values</t>
  </si>
  <si>
    <t>{...valid_data, capacity: -1, pricePerHour: -100}</t>
  </si>
  <si>
    <t>mockData.types</t>
  </si>
  <si>
    <t>[{_id: "t1", name: "Soccer"}]</t>
  </si>
  <si>
    <t>{_id, name, type, location, capacity, pricePerHour, ...}</t>
  </si>
  <si>
    <t>Missing Required</t>
  </si>
  <si>
    <t>Vui lòng điền đầy đủ thông tin</t>
  </si>
  <si>
    <t>Invalid Type</t>
  </si>
  <si>
    <t>Loại sân không hợp lệ</t>
  </si>
  <si>
    <t>Invalid Values</t>
  </si>
  <si>
    <t>Giá trị không hợp lệ</t>
  </si>
  <si>
    <t xml:space="preserve">fieldDatafieldId	</t>
  </si>
  <si>
    <t>schedule</t>
  </si>
  <si>
    <t>valid_schedule</t>
  </si>
  <si>
    <t>{date: "2025-08-16", slots: [{start: "14:00", end: "15:00", status: "available"}]}</t>
  </si>
  <si>
    <t>{date: "2025-08-16", slots: [{start: "25:00"}]}</t>
  </si>
  <si>
    <t>{date: "2023-01-01", ...}</t>
  </si>
  <si>
    <t xml:space="preserve">	[{_id: "67dc44ab05181f47c413fe5f"}]</t>
  </si>
  <si>
    <t>Updated field with new schedule</t>
  </si>
  <si>
    <t>Không tìm thấy sân</t>
  </si>
  <si>
    <t>Invalid Schedule</t>
  </si>
  <si>
    <t>Lịch không hợp lệ</t>
  </si>
  <si>
    <t>Past Date</t>
  </si>
  <si>
    <t>Không thể cập nhật lịch cho ngày đã qua</t>
  </si>
  <si>
    <t>criteria</t>
  </si>
  <si>
    <t>{name: "Field A"}</t>
  </si>
  <si>
    <t>type</t>
  </si>
  <si>
    <t>{type: "soccer"}</t>
  </si>
  <si>
    <t>price_range</t>
  </si>
  <si>
    <t>{minPrice: 100000, maxPrice: 500000}</t>
  </si>
  <si>
    <t>location</t>
  </si>
  <si>
    <t>{location: "District 1"}</t>
  </si>
  <si>
    <t>availability</t>
  </si>
  <si>
    <t>{date: "2025-08-16", startTime: "14:00"}</t>
  </si>
  <si>
    <t>multiple</t>
  </si>
  <si>
    <t>{type: "soccer", location: "D1", minPrice: 100000}</t>
  </si>
  <si>
    <t>Multiple fields</t>
  </si>
  <si>
    <t>[{_id, name, type, price, location}]</t>
  </si>
  <si>
    <t>No matches</t>
  </si>
  <si>
    <t>[{field details matching criteria}]</t>
  </si>
  <si>
    <t>No Results</t>
  </si>
  <si>
    <t>Invalid Criteria</t>
  </si>
  <si>
    <t>Tiêu chí tìm kiếm không hợp lệ</t>
  </si>
  <si>
    <t>date</t>
  </si>
  <si>
    <t>valid_date</t>
  </si>
  <si>
    <t>invalid_date</t>
  </si>
  <si>
    <t>[{_id, schedule: [{date, slots}]}]</t>
  </si>
  <si>
    <t>Booked</t>
  </si>
  <si>
    <t>[{_id, schedule: [{date, slots: [{status: "booked"}]}]}]</t>
  </si>
  <si>
    <t>[{start, end, status}]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</si>
</sst>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\-mmm\-yy"/>
    <numFmt numFmtId="165" formatCode="mm/dd"/>
    <numFmt numFmtId="166" formatCode="yyyy-mm-dd h:mm"/>
    <numFmt numFmtId="167" formatCode="yyyy-mm-dd"/>
  </numFmts>
  <fonts count="44">
    <font>
      <sz val="11.0"/>
      <color rgb="FF000000"/>
      <name val="MS PGothic"/>
      <scheme val="minor"/>
    </font>
    <font>
      <b/>
      <sz val="18.0"/>
      <color theme="1"/>
      <name val="Tahoma"/>
    </font>
    <font>
      <b/>
      <sz val="11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>
      <sz val="10.0"/>
      <color theme="1"/>
      <name val="Tahoma"/>
    </font>
    <font>
      <sz val="11.0"/>
      <color theme="1"/>
      <name val="Tahoma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i/>
      <u/>
      <sz val="10.0"/>
      <color rgb="FF0000FF"/>
      <name val="Tahoma"/>
    </font>
    <font>
      <i/>
      <u/>
      <sz val="10.0"/>
      <color rgb="FF000000"/>
      <name val="Tahoma"/>
    </font>
    <font>
      <i/>
      <u/>
      <sz val="10.0"/>
      <color rgb="FF000000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0.0"/>
      <color rgb="FF0000FF"/>
      <name val="Tahoma"/>
    </font>
    <font>
      <color rgb="FF000000"/>
      <name val="Tahoma"/>
    </font>
    <font>
      <sz val="11.0"/>
      <color theme="1"/>
      <name val="MS PGothic"/>
    </font>
    <font>
      <sz val="11.0"/>
      <color theme="1"/>
      <name val="Arial"/>
    </font>
    <font>
      <color theme="1"/>
      <name val="Tahoma"/>
    </font>
    <font>
      <sz val="10.0"/>
      <color rgb="FFFFFFFF"/>
      <name val="Tahoma"/>
    </font>
    <font>
      <b/>
      <sz val="11.0"/>
      <color rgb="FFFFFFFF"/>
      <name val="Tahoma"/>
    </font>
    <font>
      <sz val="10.0"/>
      <color rgb="FF000000"/>
      <name val="Tahoma"/>
    </font>
    <font>
      <b/>
      <sz val="8.0"/>
      <color theme="1"/>
      <name val="Tahoma"/>
    </font>
    <font>
      <i/>
      <sz val="8.0"/>
      <color theme="1"/>
      <name val="Tahoma"/>
    </font>
    <font>
      <sz val="8.0"/>
      <color theme="1"/>
      <name val="Tahoma"/>
    </font>
    <font>
      <b/>
      <sz val="8.0"/>
      <color rgb="FFFFFFFF"/>
      <name val="Tahoma"/>
    </font>
    <font>
      <sz val="8.0"/>
      <color rgb="FFFFFFFF"/>
      <name val="Tahoma"/>
    </font>
    <font>
      <sz val="8.0"/>
      <color rgb="FF008000"/>
      <name val="Tahoma"/>
    </font>
    <font>
      <b/>
      <sz val="12.0"/>
      <color theme="1"/>
      <name val="Courier New"/>
    </font>
    <font>
      <color theme="1"/>
      <name val="MS PGothic"/>
    </font>
    <font>
      <b/>
      <sz val="8.0"/>
      <color theme="1"/>
      <name val="Courier New"/>
    </font>
    <font>
      <sz val="8.0"/>
      <color theme="1"/>
      <name val="Courier New"/>
    </font>
    <font>
      <sz val="16.0"/>
      <color rgb="FF000000"/>
      <name val="Quattrocento Sans"/>
    </font>
    <font>
      <sz val="16.0"/>
      <color rgb="FF000000"/>
      <name val="Consolas"/>
    </font>
    <font>
      <sz val="16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110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/>
    </border>
    <border>
      <left style="thin">
        <color rgb="FF000000"/>
      </left>
      <right/>
    </border>
    <border>
      <left/>
      <right/>
    </border>
    <border>
      <left/>
      <right style="thin">
        <color rgb="FF000000"/>
      </right>
    </border>
    <border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/>
      <top/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</borders>
  <cellStyleXfs count="1">
    <xf borderId="0" fillId="0" fontId="0" numFmtId="0" applyAlignment="1" applyFont="1"/>
  </cellStyleXfs>
  <cellXfs count="34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1" fillId="2" fontId="6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horizontal="left" shrinkToFit="0" vertical="bottom" wrapText="1"/>
    </xf>
    <xf borderId="1" fillId="2" fontId="7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2" fillId="0" fontId="10" numFmtId="0" xfId="0" applyAlignment="1" applyBorder="1" applyFont="1">
      <alignment horizontal="center" shrinkToFit="0" vertical="center" wrapText="0"/>
    </xf>
    <xf borderId="2" fillId="0" fontId="11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0"/>
    </xf>
    <xf borderId="1" fillId="3" fontId="13" numFmtId="0" xfId="0" applyAlignment="1" applyBorder="1" applyFill="1" applyFont="1">
      <alignment horizontal="left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3" fontId="5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6" fillId="4" fontId="15" numFmtId="164" xfId="0" applyAlignment="1" applyBorder="1" applyFill="1" applyFont="1" applyNumberFormat="1">
      <alignment horizontal="center" shrinkToFit="0" vertical="center" wrapText="0"/>
    </xf>
    <xf borderId="7" fillId="4" fontId="15" numFmtId="0" xfId="0" applyAlignment="1" applyBorder="1" applyFont="1">
      <alignment horizontal="center" shrinkToFit="0" vertical="center" wrapText="0"/>
    </xf>
    <xf borderId="8" fillId="4" fontId="1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9" fillId="0" fontId="7" numFmtId="0" xfId="0" applyAlignment="1" applyBorder="1" applyFont="1">
      <alignment shrinkToFit="0" vertical="top" wrapText="1"/>
    </xf>
    <xf borderId="10" fillId="0" fontId="5" numFmtId="49" xfId="0" applyAlignment="1" applyBorder="1" applyFont="1" applyNumberFormat="1">
      <alignment shrinkToFit="0" vertical="top" wrapText="0"/>
    </xf>
    <xf borderId="10" fillId="0" fontId="5" numFmtId="0" xfId="0" applyAlignment="1" applyBorder="1" applyFont="1">
      <alignment shrinkToFit="0" vertical="top" wrapText="0"/>
    </xf>
    <xf borderId="11" fillId="0" fontId="16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11" fillId="0" fontId="17" numFmtId="0" xfId="0" applyAlignment="1" applyBorder="1" applyFont="1">
      <alignment shrinkToFit="0" vertical="top" wrapText="1"/>
    </xf>
    <xf borderId="12" fillId="0" fontId="7" numFmtId="0" xfId="0" applyAlignment="1" applyBorder="1" applyFont="1">
      <alignment shrinkToFit="0" vertical="top" wrapText="1"/>
    </xf>
    <xf borderId="13" fillId="0" fontId="5" numFmtId="49" xfId="0" applyAlignment="1" applyBorder="1" applyFont="1" applyNumberFormat="1">
      <alignment shrinkToFit="0" vertical="top" wrapText="0"/>
    </xf>
    <xf borderId="13" fillId="0" fontId="5" numFmtId="0" xfId="0" applyAlignment="1" applyBorder="1" applyFont="1">
      <alignment shrinkToFit="0" vertical="top" wrapText="0"/>
    </xf>
    <xf borderId="14" fillId="0" fontId="18" numFmtId="0" xfId="0" applyAlignment="1" applyBorder="1" applyFont="1">
      <alignment shrinkToFit="0" vertical="top" wrapText="1"/>
    </xf>
    <xf borderId="12" fillId="0" fontId="5" numFmtId="0" xfId="0" applyAlignment="1" applyBorder="1" applyFont="1">
      <alignment shrinkToFit="0" vertical="top" wrapText="0"/>
    </xf>
    <xf borderId="14" fillId="0" fontId="19" numFmtId="0" xfId="0" applyAlignment="1" applyBorder="1" applyFont="1">
      <alignment shrinkToFit="0" vertical="top" wrapText="0"/>
    </xf>
    <xf borderId="12" fillId="0" fontId="5" numFmtId="164" xfId="0" applyAlignment="1" applyBorder="1" applyFont="1" applyNumberFormat="1">
      <alignment shrinkToFit="0" vertical="top" wrapText="0"/>
    </xf>
    <xf borderId="15" fillId="0" fontId="5" numFmtId="164" xfId="0" applyAlignment="1" applyBorder="1" applyFont="1" applyNumberFormat="1">
      <alignment readingOrder="0" shrinkToFit="0" vertical="top" wrapText="0"/>
    </xf>
    <xf borderId="16" fillId="0" fontId="5" numFmtId="49" xfId="0" applyAlignment="1" applyBorder="1" applyFont="1" applyNumberFormat="1">
      <alignment readingOrder="0" shrinkToFit="0" vertical="top" wrapText="0"/>
    </xf>
    <xf borderId="16" fillId="0" fontId="5" numFmtId="0" xfId="0" applyAlignment="1" applyBorder="1" applyFont="1">
      <alignment readingOrder="0" shrinkToFit="0" vertical="top" wrapText="0"/>
    </xf>
    <xf borderId="17" fillId="0" fontId="20" numFmtId="0" xfId="0" applyAlignment="1" applyBorder="1" applyFont="1">
      <alignment readingOrder="0" shrinkToFit="0" vertical="top" wrapText="0"/>
    </xf>
    <xf borderId="1" fillId="3" fontId="5" numFmtId="1" xfId="0" applyAlignment="1" applyBorder="1" applyFont="1" applyNumberFormat="1">
      <alignment shrinkToFit="0" vertical="bottom" wrapText="0"/>
    </xf>
    <xf borderId="1" fillId="3" fontId="5" numFmtId="0" xfId="0" applyAlignment="1" applyBorder="1" applyFont="1">
      <alignment horizontal="left" shrinkToFit="0" vertical="bottom" wrapText="1"/>
    </xf>
    <xf borderId="1" fillId="3" fontId="5" numFmtId="0" xfId="0" applyAlignment="1" applyBorder="1" applyFont="1">
      <alignment horizontal="left" shrinkToFit="0" vertical="bottom" wrapText="0"/>
    </xf>
    <xf borderId="1" fillId="3" fontId="11" numFmtId="0" xfId="0" applyAlignment="1" applyBorder="1" applyFont="1">
      <alignment horizontal="left" shrinkToFit="0" vertical="bottom" wrapText="0"/>
    </xf>
    <xf borderId="1" fillId="3" fontId="21" numFmtId="0" xfId="0" applyAlignment="1" applyBorder="1" applyFont="1">
      <alignment horizontal="left" shrinkToFit="0" vertical="bottom" wrapText="0"/>
    </xf>
    <xf borderId="1" fillId="3" fontId="22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bottom" wrapText="0"/>
    </xf>
    <xf borderId="2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horizontal="left" shrinkToFit="0" vertical="bottom" wrapText="0"/>
    </xf>
    <xf borderId="18" fillId="3" fontId="7" numFmtId="0" xfId="0" applyAlignment="1" applyBorder="1" applyFont="1">
      <alignment horizontal="left" shrinkToFit="0" vertical="bottom" wrapText="0"/>
    </xf>
    <xf borderId="19" fillId="3" fontId="7" numFmtId="0" xfId="0" applyAlignment="1" applyBorder="1" applyFont="1">
      <alignment horizontal="left" shrinkToFit="0" vertical="bottom" wrapText="0"/>
    </xf>
    <xf borderId="20" fillId="3" fontId="7" numFmtId="0" xfId="0" applyAlignment="1" applyBorder="1" applyFont="1">
      <alignment horizontal="left" shrinkToFit="0" vertical="bottom" wrapText="0"/>
    </xf>
    <xf borderId="2" fillId="3" fontId="9" numFmtId="1" xfId="0" applyAlignment="1" applyBorder="1" applyFont="1" applyNumberFormat="1">
      <alignment shrinkToFit="0" vertical="center" wrapText="1"/>
    </xf>
    <xf borderId="2" fillId="3" fontId="7" numFmtId="0" xfId="0" applyAlignment="1" applyBorder="1" applyFont="1">
      <alignment horizontal="left" shrinkToFit="0" vertical="top" wrapText="1"/>
    </xf>
    <xf borderId="1" fillId="3" fontId="5" numFmtId="0" xfId="0" applyAlignment="1" applyBorder="1" applyFont="1">
      <alignment shrinkToFit="0" vertical="bottom" wrapText="1"/>
    </xf>
    <xf borderId="1" fillId="3" fontId="13" numFmtId="1" xfId="0" applyAlignment="1" applyBorder="1" applyFont="1" applyNumberFormat="1">
      <alignment shrinkToFit="0" vertical="bottom" wrapText="0"/>
    </xf>
    <xf borderId="1" fillId="3" fontId="5" numFmtId="1" xfId="0" applyAlignment="1" applyBorder="1" applyFont="1" applyNumberFormat="1">
      <alignment shrinkToFit="0" vertical="center" wrapText="0"/>
    </xf>
    <xf borderId="1" fillId="3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0"/>
    </xf>
    <xf borderId="1" fillId="3" fontId="5" numFmtId="0" xfId="0" applyAlignment="1" applyBorder="1" applyFont="1">
      <alignment shrinkToFit="0" vertical="center" wrapText="0"/>
    </xf>
    <xf borderId="6" fillId="5" fontId="15" numFmtId="1" xfId="0" applyAlignment="1" applyBorder="1" applyFill="1" applyFont="1" applyNumberFormat="1">
      <alignment horizontal="center" shrinkToFit="0" vertical="center" wrapText="0"/>
    </xf>
    <xf borderId="21" fillId="5" fontId="15" numFmtId="1" xfId="0" applyAlignment="1" applyBorder="1" applyFont="1" applyNumberFormat="1">
      <alignment horizontal="center" shrinkToFit="0" vertical="center" wrapText="0"/>
    </xf>
    <xf borderId="7" fillId="5" fontId="15" numFmtId="0" xfId="0" applyAlignment="1" applyBorder="1" applyFont="1">
      <alignment horizontal="center" shrinkToFit="0" vertical="center" wrapText="1"/>
    </xf>
    <xf borderId="7" fillId="5" fontId="15" numFmtId="0" xfId="0" applyAlignment="1" applyBorder="1" applyFont="1">
      <alignment horizontal="center" shrinkToFit="0" vertical="center" wrapText="0"/>
    </xf>
    <xf borderId="22" fillId="5" fontId="15" numFmtId="0" xfId="0" applyAlignment="1" applyBorder="1" applyFont="1">
      <alignment horizontal="center" shrinkToFit="0" vertical="center" wrapText="0"/>
    </xf>
    <xf borderId="8" fillId="5" fontId="15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bottom" wrapText="0"/>
    </xf>
    <xf borderId="12" fillId="3" fontId="5" numFmtId="1" xfId="0" applyAlignment="1" applyBorder="1" applyFont="1" applyNumberFormat="1">
      <alignment horizontal="center" shrinkToFit="0" vertical="center" wrapText="0"/>
    </xf>
    <xf borderId="23" fillId="3" fontId="5" numFmtId="1" xfId="0" applyAlignment="1" applyBorder="1" applyFont="1" applyNumberFormat="1">
      <alignment shrinkToFit="0" vertical="center" wrapText="0"/>
    </xf>
    <xf borderId="13" fillId="3" fontId="5" numFmtId="49" xfId="0" applyAlignment="1" applyBorder="1" applyFont="1" applyNumberFormat="1">
      <alignment horizontal="left" shrinkToFit="0" vertical="center" wrapText="1"/>
    </xf>
    <xf borderId="13" fillId="3" fontId="23" numFmtId="0" xfId="0" applyAlignment="1" applyBorder="1" applyFont="1">
      <alignment horizontal="left" shrinkToFit="0" vertical="center" wrapText="0"/>
    </xf>
    <xf borderId="14" fillId="3" fontId="5" numFmtId="0" xfId="0" applyAlignment="1" applyBorder="1" applyFont="1">
      <alignment horizontal="left" shrinkToFit="0" vertical="center" wrapText="0"/>
    </xf>
    <xf borderId="13" fillId="3" fontId="5" numFmtId="0" xfId="0" applyAlignment="1" applyBorder="1" applyFont="1">
      <alignment horizontal="left" shrinkToFit="0" vertical="center" wrapText="0"/>
    </xf>
    <xf borderId="15" fillId="3" fontId="5" numFmtId="1" xfId="0" applyAlignment="1" applyBorder="1" applyFont="1" applyNumberFormat="1">
      <alignment horizontal="center" shrinkToFit="0" vertical="center" wrapText="0"/>
    </xf>
    <xf borderId="24" fillId="3" fontId="5" numFmtId="1" xfId="0" applyAlignment="1" applyBorder="1" applyFont="1" applyNumberFormat="1">
      <alignment shrinkToFit="0" vertical="center" wrapText="0"/>
    </xf>
    <xf borderId="16" fillId="3" fontId="5" numFmtId="49" xfId="0" applyAlignment="1" applyBorder="1" applyFont="1" applyNumberFormat="1">
      <alignment horizontal="left" shrinkToFit="0" vertical="center" wrapText="1"/>
    </xf>
    <xf borderId="16" fillId="3" fontId="5" numFmtId="0" xfId="0" applyAlignment="1" applyBorder="1" applyFont="1">
      <alignment horizontal="left" shrinkToFit="0" vertical="center" wrapText="0"/>
    </xf>
    <xf borderId="17" fillId="3" fontId="5" numFmtId="0" xfId="0" applyAlignment="1" applyBorder="1" applyFont="1">
      <alignment horizontal="left" shrinkToFit="0" vertical="center" wrapText="0"/>
    </xf>
    <xf borderId="25" fillId="3" fontId="11" numFmtId="0" xfId="0" applyAlignment="1" applyBorder="1" applyFont="1">
      <alignment horizontal="center" shrinkToFit="0" vertical="bottom" wrapText="0"/>
    </xf>
    <xf borderId="26" fillId="0" fontId="12" numFmtId="0" xfId="0" applyAlignment="1" applyBorder="1" applyFont="1">
      <alignment vertical="center"/>
    </xf>
    <xf borderId="1" fillId="3" fontId="9" numFmtId="0" xfId="0" applyAlignment="1" applyBorder="1" applyFont="1">
      <alignment shrinkToFit="0" vertical="bottom" wrapText="0"/>
    </xf>
    <xf borderId="1" fillId="3" fontId="5" numFmtId="164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horizontal="left" shrinkToFit="0" vertical="center" wrapText="0"/>
    </xf>
    <xf borderId="2" fillId="3" fontId="9" numFmtId="0" xfId="0" applyAlignment="1" applyBorder="1" applyFont="1">
      <alignment horizontal="left" shrinkToFit="0" vertical="bottom" wrapText="0"/>
    </xf>
    <xf borderId="2" fillId="3" fontId="9" numFmtId="0" xfId="0" applyAlignment="1" applyBorder="1" applyFont="1">
      <alignment horizontal="center" shrinkToFit="0" vertical="bottom" wrapText="0"/>
    </xf>
    <xf borderId="2" fillId="3" fontId="7" numFmtId="14" xfId="0" applyAlignment="1" applyBorder="1" applyFont="1" applyNumberFormat="1">
      <alignment horizontal="left" shrinkToFit="0" vertical="top" wrapText="0"/>
    </xf>
    <xf borderId="2" fillId="3" fontId="7" numFmtId="0" xfId="0" applyAlignment="1" applyBorder="1" applyFont="1">
      <alignment shrinkToFit="0" vertical="top" wrapText="0"/>
    </xf>
    <xf borderId="1" fillId="3" fontId="13" numFmtId="0" xfId="0" applyAlignment="1" applyBorder="1" applyFont="1">
      <alignment shrinkToFit="0" vertical="bottom" wrapText="0"/>
    </xf>
    <xf borderId="1" fillId="3" fontId="14" numFmtId="0" xfId="0" applyAlignment="1" applyBorder="1" applyFont="1">
      <alignment shrinkToFit="0" vertical="bottom" wrapText="0"/>
    </xf>
    <xf borderId="21" fillId="4" fontId="15" numFmtId="0" xfId="0" applyAlignment="1" applyBorder="1" applyFont="1">
      <alignment horizontal="center" shrinkToFit="0" vertical="bottom" wrapText="0"/>
    </xf>
    <xf borderId="7" fillId="4" fontId="15" numFmtId="0" xfId="0" applyAlignment="1" applyBorder="1" applyFont="1">
      <alignment horizontal="center" shrinkToFit="0" vertical="bottom" wrapText="0"/>
    </xf>
    <xf borderId="7" fillId="4" fontId="15" numFmtId="0" xfId="0" applyAlignment="1" applyBorder="1" applyFont="1">
      <alignment horizontal="center" shrinkToFit="0" vertical="bottom" wrapText="1"/>
    </xf>
    <xf borderId="22" fillId="4" fontId="15" numFmtId="0" xfId="0" applyAlignment="1" applyBorder="1" applyFont="1">
      <alignment horizontal="center" shrinkToFit="0" vertical="bottom" wrapText="0"/>
    </xf>
    <xf borderId="27" fillId="4" fontId="15" numFmtId="0" xfId="0" applyAlignment="1" applyBorder="1" applyFont="1">
      <alignment horizontal="center" shrinkToFit="0" vertical="bottom" wrapText="1"/>
    </xf>
    <xf borderId="0" fillId="3" fontId="24" numFmtId="0" xfId="0" applyAlignment="1" applyFont="1">
      <alignment horizontal="center" shrinkToFit="0" vertical="bottom" wrapText="0"/>
    </xf>
    <xf borderId="0" fillId="0" fontId="25" numFmtId="0" xfId="0" applyAlignment="1" applyFont="1">
      <alignment horizontal="left" shrinkToFit="0" vertical="center" wrapText="0"/>
    </xf>
    <xf borderId="0" fillId="0" fontId="26" numFmtId="0" xfId="0" applyAlignment="1" applyFont="1">
      <alignment horizontal="left" shrinkToFit="0" vertical="center" wrapText="0"/>
    </xf>
    <xf borderId="0" fillId="0" fontId="24" numFmtId="0" xfId="0" applyAlignment="1" applyFont="1">
      <alignment horizontal="center" shrinkToFit="0" vertical="bottom" wrapText="0"/>
    </xf>
    <xf borderId="0" fillId="0" fontId="27" numFmtId="0" xfId="0" applyAlignment="1" applyFont="1">
      <alignment horizontal="center" vertical="center"/>
    </xf>
    <xf borderId="24" fillId="4" fontId="28" numFmtId="0" xfId="0" applyAlignment="1" applyBorder="1" applyFont="1">
      <alignment horizontal="center" shrinkToFit="0" vertical="bottom" wrapText="0"/>
    </xf>
    <xf borderId="1" fillId="4" fontId="29" numFmtId="0" xfId="0" applyAlignment="1" applyBorder="1" applyFont="1">
      <alignment shrinkToFit="0" vertical="center" wrapText="0"/>
    </xf>
    <xf borderId="16" fillId="4" fontId="28" numFmtId="0" xfId="0" applyAlignment="1" applyBorder="1" applyFont="1">
      <alignment horizontal="center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1" fillId="3" fontId="5" numFmtId="10" xfId="0" applyAlignment="1" applyBorder="1" applyFont="1" applyNumberFormat="1">
      <alignment horizontal="center" shrinkToFit="0" vertical="bottom" wrapText="0"/>
    </xf>
    <xf borderId="1" fillId="3" fontId="5" numFmtId="9" xfId="0" applyAlignment="1" applyBorder="1" applyFont="1" applyNumberFormat="1">
      <alignment horizontal="center" shrinkToFit="0" vertical="bottom" wrapText="0"/>
    </xf>
    <xf borderId="1" fillId="3" fontId="9" numFmtId="0" xfId="0" applyAlignment="1" applyBorder="1" applyFont="1">
      <alignment horizontal="left" shrinkToFit="0" vertical="bottom" wrapText="0"/>
    </xf>
    <xf borderId="1" fillId="3" fontId="9" numFmtId="2" xfId="0" applyAlignment="1" applyBorder="1" applyFont="1" applyNumberFormat="1">
      <alignment horizontal="right" shrinkToFit="0" vertical="bottom" wrapText="1"/>
    </xf>
    <xf borderId="1" fillId="3" fontId="30" numFmtId="0" xfId="0" applyAlignment="1" applyBorder="1" applyFont="1">
      <alignment horizontal="center" shrinkToFit="0" vertical="bottom" wrapText="1"/>
    </xf>
    <xf borderId="28" fillId="3" fontId="31" numFmtId="0" xfId="0" applyAlignment="1" applyBorder="1" applyFont="1">
      <alignment horizontal="left" shrinkToFit="0" vertical="bottom" wrapText="1"/>
    </xf>
    <xf borderId="29" fillId="0" fontId="12" numFmtId="0" xfId="0" applyAlignment="1" applyBorder="1" applyFont="1">
      <alignment vertical="center"/>
    </xf>
    <xf borderId="30" fillId="3" fontId="32" numFmtId="49" xfId="0" applyAlignment="1" applyBorder="1" applyFont="1" applyNumberFormat="1">
      <alignment horizontal="left" shrinkToFit="0" vertical="bottom" wrapText="1"/>
    </xf>
    <xf borderId="31" fillId="0" fontId="12" numFmtId="0" xfId="0" applyAlignment="1" applyBorder="1" applyFont="1">
      <alignment vertical="center"/>
    </xf>
    <xf borderId="32" fillId="3" fontId="31" numFmtId="0" xfId="0" applyAlignment="1" applyBorder="1" applyFont="1">
      <alignment horizontal="left" shrinkToFit="0" vertical="bottom" wrapText="1"/>
    </xf>
    <xf borderId="33" fillId="0" fontId="12" numFmtId="0" xfId="0" applyAlignment="1" applyBorder="1" applyFont="1">
      <alignment vertical="center"/>
    </xf>
    <xf borderId="30" fillId="3" fontId="33" numFmtId="49" xfId="0" applyAlignment="1" applyBorder="1" applyFont="1" applyNumberFormat="1">
      <alignment horizontal="center" readingOrder="0" shrinkToFit="0" vertical="bottom" wrapText="1"/>
    </xf>
    <xf borderId="34" fillId="0" fontId="12" numFmtId="0" xfId="0" applyAlignment="1" applyBorder="1" applyFont="1">
      <alignment vertical="center"/>
    </xf>
    <xf borderId="0" fillId="0" fontId="33" numFmtId="0" xfId="0" applyAlignment="1" applyFont="1">
      <alignment shrinkToFit="0" vertical="bottom" wrapText="0"/>
    </xf>
    <xf borderId="0" fillId="0" fontId="33" numFmtId="49" xfId="0" applyAlignment="1" applyFont="1" applyNumberFormat="1">
      <alignment shrinkToFit="0" vertical="bottom" wrapText="0"/>
    </xf>
    <xf borderId="35" fillId="3" fontId="31" numFmtId="0" xfId="0" applyAlignment="1" applyBorder="1" applyFont="1">
      <alignment horizontal="left" shrinkToFit="0" vertical="bottom" wrapText="1"/>
    </xf>
    <xf borderId="36" fillId="3" fontId="32" numFmtId="0" xfId="0" applyAlignment="1" applyBorder="1" applyFont="1">
      <alignment horizontal="left" shrinkToFit="0" vertical="bottom" wrapText="1"/>
    </xf>
    <xf borderId="37" fillId="0" fontId="12" numFmtId="0" xfId="0" applyAlignment="1" applyBorder="1" applyFont="1">
      <alignment vertical="center"/>
    </xf>
    <xf borderId="38" fillId="0" fontId="12" numFmtId="0" xfId="0" applyAlignment="1" applyBorder="1" applyFont="1">
      <alignment vertical="center"/>
    </xf>
    <xf borderId="2" fillId="3" fontId="31" numFmtId="0" xfId="0" applyAlignment="1" applyBorder="1" applyFont="1">
      <alignment horizontal="left" shrinkToFit="0" vertical="bottom" wrapText="1"/>
    </xf>
    <xf borderId="39" fillId="3" fontId="32" numFmtId="0" xfId="0" applyAlignment="1" applyBorder="1" applyFont="1">
      <alignment horizontal="left" readingOrder="0" shrinkToFit="0" vertical="bottom" wrapText="1"/>
    </xf>
    <xf borderId="40" fillId="3" fontId="32" numFmtId="0" xfId="0" applyAlignment="1" applyBorder="1" applyFont="1">
      <alignment shrinkToFit="0" vertical="bottom" wrapText="1"/>
    </xf>
    <xf borderId="41" fillId="3" fontId="32" numFmtId="0" xfId="0" applyAlignment="1" applyBorder="1" applyFont="1">
      <alignment shrinkToFit="0" vertical="bottom" wrapText="1"/>
    </xf>
    <xf borderId="2" fillId="3" fontId="32" numFmtId="0" xfId="0" applyAlignment="1" applyBorder="1" applyFont="1">
      <alignment horizontal="left" shrinkToFit="0" vertical="bottom" wrapText="1"/>
    </xf>
    <xf borderId="42" fillId="0" fontId="12" numFmtId="0" xfId="0" applyAlignment="1" applyBorder="1" applyFont="1">
      <alignment vertical="center"/>
    </xf>
    <xf borderId="35" fillId="3" fontId="31" numFmtId="0" xfId="0" applyAlignment="1" applyBorder="1" applyFont="1">
      <alignment horizontal="center" shrinkToFit="0" vertical="center" wrapText="0"/>
    </xf>
    <xf borderId="2" fillId="3" fontId="31" numFmtId="0" xfId="0" applyAlignment="1" applyBorder="1" applyFont="1">
      <alignment horizontal="center" shrinkToFit="0" vertical="center" wrapText="1"/>
    </xf>
    <xf borderId="43" fillId="3" fontId="31" numFmtId="0" xfId="0" applyAlignment="1" applyBorder="1" applyFont="1">
      <alignment horizontal="center" shrinkToFit="0" vertical="center" wrapText="1"/>
    </xf>
    <xf borderId="44" fillId="3" fontId="33" numFmtId="0" xfId="0" applyAlignment="1" applyBorder="1" applyFont="1">
      <alignment horizontal="center" shrinkToFit="0" vertical="center" wrapText="0"/>
    </xf>
    <xf borderId="45" fillId="0" fontId="12" numFmtId="0" xfId="0" applyAlignment="1" applyBorder="1" applyFont="1">
      <alignment vertical="center"/>
    </xf>
    <xf borderId="46" fillId="3" fontId="33" numFmtId="0" xfId="0" applyAlignment="1" applyBorder="1" applyFont="1">
      <alignment horizontal="center" shrinkToFit="0" vertical="center" wrapText="0"/>
    </xf>
    <xf borderId="47" fillId="0" fontId="12" numFmtId="0" xfId="0" applyAlignment="1" applyBorder="1" applyFont="1">
      <alignment vertical="center"/>
    </xf>
    <xf borderId="48" fillId="3" fontId="33" numFmtId="0" xfId="0" applyAlignment="1" applyBorder="1" applyFont="1">
      <alignment horizontal="center" shrinkToFit="0" vertical="center" wrapText="0"/>
    </xf>
    <xf borderId="49" fillId="0" fontId="12" numFmtId="0" xfId="0" applyAlignment="1" applyBorder="1" applyFont="1">
      <alignment vertical="center"/>
    </xf>
    <xf borderId="50" fillId="0" fontId="33" numFmtId="0" xfId="0" applyAlignment="1" applyBorder="1" applyFont="1">
      <alignment shrinkToFit="0" vertical="bottom" wrapText="0"/>
    </xf>
    <xf borderId="0" fillId="0" fontId="31" numFmtId="0" xfId="0" applyAlignment="1" applyFont="1">
      <alignment horizontal="left" shrinkToFit="0" vertical="bottom" wrapText="0"/>
    </xf>
    <xf borderId="0" fillId="0" fontId="33" numFmtId="0" xfId="0" applyAlignment="1" applyFont="1">
      <alignment horizontal="right" shrinkToFit="0" vertical="bottom" wrapText="0"/>
    </xf>
    <xf borderId="51" fillId="4" fontId="15" numFmtId="164" xfId="0" applyAlignment="1" applyBorder="1" applyFont="1" applyNumberFormat="1">
      <alignment horizontal="center" shrinkToFit="0" vertical="center" wrapText="0"/>
    </xf>
    <xf borderId="52" fillId="4" fontId="34" numFmtId="0" xfId="0" applyAlignment="1" applyBorder="1" applyFont="1">
      <alignment horizontal="left" shrinkToFit="0" vertical="bottom" wrapText="0"/>
    </xf>
    <xf borderId="52" fillId="4" fontId="35" numFmtId="0" xfId="0" applyAlignment="1" applyBorder="1" applyFont="1">
      <alignment shrinkToFit="0" vertical="bottom" wrapText="0"/>
    </xf>
    <xf borderId="52" fillId="4" fontId="35" numFmtId="0" xfId="0" applyAlignment="1" applyBorder="1" applyFont="1">
      <alignment horizontal="right" shrinkToFit="0" vertical="bottom" wrapText="0"/>
    </xf>
    <xf borderId="52" fillId="4" fontId="34" numFmtId="0" xfId="0" applyAlignment="1" applyBorder="1" applyFont="1">
      <alignment shrinkToFit="0" textRotation="180" vertical="top" wrapText="0"/>
    </xf>
    <xf borderId="53" fillId="4" fontId="34" numFmtId="0" xfId="0" applyAlignment="1" applyBorder="1" applyFont="1">
      <alignment shrinkToFit="0" textRotation="180" vertical="top" wrapText="0"/>
    </xf>
    <xf borderId="0" fillId="0" fontId="31" numFmtId="0" xfId="0" applyAlignment="1" applyFont="1">
      <alignment shrinkToFit="0" vertical="bottom" wrapText="0"/>
    </xf>
    <xf borderId="54" fillId="4" fontId="34" numFmtId="0" xfId="0" applyAlignment="1" applyBorder="1" applyFont="1">
      <alignment shrinkToFit="0" vertical="center" wrapText="0"/>
    </xf>
    <xf borderId="55" fillId="3" fontId="31" numFmtId="0" xfId="0" applyAlignment="1" applyBorder="1" applyFont="1">
      <alignment horizontal="left" shrinkToFit="0" vertical="top" wrapText="0"/>
    </xf>
    <xf borderId="40" fillId="3" fontId="33" numFmtId="0" xfId="0" applyAlignment="1" applyBorder="1" applyFont="1">
      <alignment horizontal="center" shrinkToFit="0" vertical="top" wrapText="0"/>
    </xf>
    <xf borderId="56" fillId="3" fontId="33" numFmtId="0" xfId="0" applyAlignment="1" applyBorder="1" applyFont="1">
      <alignment horizontal="right" shrinkToFit="0" vertical="top" wrapText="0"/>
    </xf>
    <xf borderId="1" fillId="6" fontId="32" numFmtId="0" xfId="0" applyAlignment="1" applyBorder="1" applyFill="1" applyFont="1">
      <alignment horizontal="right" shrinkToFit="0" vertical="bottom" wrapText="0"/>
    </xf>
    <xf borderId="57" fillId="0" fontId="3" numFmtId="0" xfId="0" applyAlignment="1" applyBorder="1" applyFont="1">
      <alignment horizontal="center" shrinkToFit="0" vertical="bottom" wrapText="0"/>
    </xf>
    <xf borderId="58" fillId="0" fontId="3" numFmtId="0" xfId="0" applyAlignment="1" applyBorder="1" applyFont="1">
      <alignment horizontal="center" shrinkToFit="0" vertical="bottom" wrapText="0"/>
    </xf>
    <xf borderId="59" fillId="4" fontId="34" numFmtId="0" xfId="0" applyAlignment="1" applyBorder="1" applyFont="1">
      <alignment shrinkToFit="0" vertical="center" wrapText="0"/>
    </xf>
    <xf borderId="18" fillId="3" fontId="33" numFmtId="0" xfId="0" applyAlignment="1" applyBorder="1" applyFont="1">
      <alignment horizontal="left" readingOrder="0" shrinkToFit="0" vertical="top" wrapText="0"/>
    </xf>
    <xf borderId="19" fillId="3" fontId="33" numFmtId="0" xfId="0" applyAlignment="1" applyBorder="1" applyFont="1">
      <alignment horizontal="center" shrinkToFit="0" vertical="top" wrapText="0"/>
    </xf>
    <xf borderId="20" fillId="3" fontId="33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60" fillId="0" fontId="3" numFmtId="0" xfId="0" applyAlignment="1" applyBorder="1" applyFont="1">
      <alignment horizontal="center" shrinkToFit="0" vertical="bottom" wrapText="0"/>
    </xf>
    <xf borderId="18" fillId="3" fontId="31" numFmtId="0" xfId="0" applyAlignment="1" applyBorder="1" applyFont="1">
      <alignment horizontal="left" shrinkToFit="0" vertical="top" wrapText="0"/>
    </xf>
    <xf borderId="0" fillId="0" fontId="33" numFmtId="0" xfId="0" applyAlignment="1" applyFont="1">
      <alignment shrinkToFit="0" vertical="top" wrapText="0"/>
    </xf>
    <xf borderId="18" fillId="3" fontId="31" numFmtId="0" xfId="0" applyAlignment="1" applyBorder="1" applyFont="1">
      <alignment horizontal="left" readingOrder="0" shrinkToFit="0" vertical="top" wrapText="0"/>
    </xf>
    <xf borderId="20" fillId="3" fontId="33" numFmtId="0" xfId="0" applyAlignment="1" applyBorder="1" applyFont="1">
      <alignment horizontal="right" shrinkToFit="0" vertical="top" wrapText="0"/>
    </xf>
    <xf borderId="1" fillId="6" fontId="33" numFmtId="0" xfId="0" applyAlignment="1" applyBorder="1" applyFont="1">
      <alignment horizontal="right" shrinkToFit="0" vertical="bottom" wrapText="0"/>
    </xf>
    <xf borderId="19" fillId="3" fontId="33" numFmtId="0" xfId="0" applyAlignment="1" applyBorder="1" applyFont="1">
      <alignment horizontal="center" readingOrder="0" shrinkToFit="0" vertical="top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shrinkToFit="0" vertical="bottom" wrapText="0"/>
    </xf>
    <xf quotePrefix="1" borderId="19" fillId="3" fontId="33" numFmtId="0" xfId="0" applyAlignment="1" applyBorder="1" applyFont="1">
      <alignment horizontal="center" readingOrder="0" shrinkToFit="0" vertical="top" wrapText="0"/>
    </xf>
    <xf borderId="0" fillId="0" fontId="31" numFmtId="0" xfId="0" applyAlignment="1" applyFont="1">
      <alignment horizontal="center" shrinkToFit="0" vertical="bottom" wrapText="0"/>
    </xf>
    <xf borderId="61" fillId="3" fontId="31" numFmtId="0" xfId="0" applyAlignment="1" applyBorder="1" applyFont="1">
      <alignment horizontal="left" shrinkToFit="0" vertical="top" wrapText="0"/>
    </xf>
    <xf borderId="62" fillId="3" fontId="33" numFmtId="0" xfId="0" applyAlignment="1" applyBorder="1" applyFont="1">
      <alignment horizontal="center" shrinkToFit="0" vertical="top" wrapText="0"/>
    </xf>
    <xf borderId="63" fillId="3" fontId="33" numFmtId="0" xfId="0" applyAlignment="1" applyBorder="1" applyFont="1">
      <alignment horizontal="right" shrinkToFit="0" vertical="top" wrapText="0"/>
    </xf>
    <xf borderId="64" fillId="6" fontId="33" numFmtId="0" xfId="0" applyAlignment="1" applyBorder="1" applyFont="1">
      <alignment horizontal="right" shrinkToFit="0" vertical="bottom" wrapText="0"/>
    </xf>
    <xf borderId="65" fillId="0" fontId="6" numFmtId="0" xfId="0" applyAlignment="1" applyBorder="1" applyFont="1">
      <alignment horizontal="center" shrinkToFit="0" vertical="bottom" wrapText="0"/>
    </xf>
    <xf borderId="65" fillId="0" fontId="3" numFmtId="0" xfId="0" applyAlignment="1" applyBorder="1" applyFont="1">
      <alignment horizontal="center" shrinkToFit="0" vertical="bottom" wrapText="0"/>
    </xf>
    <xf borderId="66" fillId="0" fontId="3" numFmtId="0" xfId="0" applyAlignment="1" applyBorder="1" applyFont="1">
      <alignment horizontal="center" shrinkToFit="0" vertical="bottom" wrapText="0"/>
    </xf>
    <xf borderId="67" fillId="4" fontId="34" numFmtId="0" xfId="0" applyAlignment="1" applyBorder="1" applyFont="1">
      <alignment shrinkToFit="0" vertical="center" wrapText="0"/>
    </xf>
    <xf borderId="68" fillId="3" fontId="31" numFmtId="0" xfId="0" applyAlignment="1" applyBorder="1" applyFont="1">
      <alignment horizontal="left" shrinkToFit="0" vertical="top" wrapText="0"/>
    </xf>
    <xf borderId="69" fillId="3" fontId="33" numFmtId="0" xfId="0" applyAlignment="1" applyBorder="1" applyFont="1">
      <alignment horizontal="center" shrinkToFit="0" vertical="top" wrapText="0"/>
    </xf>
    <xf borderId="70" fillId="3" fontId="33" numFmtId="0" xfId="0" applyAlignment="1" applyBorder="1" applyFont="1">
      <alignment horizontal="right" shrinkToFit="0" vertical="top" wrapText="0"/>
    </xf>
    <xf borderId="71" fillId="6" fontId="33" numFmtId="0" xfId="0" applyAlignment="1" applyBorder="1" applyFont="1">
      <alignment horizontal="right" shrinkToFit="0" vertical="bottom" wrapText="0"/>
    </xf>
    <xf borderId="72" fillId="0" fontId="6" numFmtId="0" xfId="0" applyAlignment="1" applyBorder="1" applyFont="1">
      <alignment horizontal="center" shrinkToFit="0" vertical="bottom" wrapText="0"/>
    </xf>
    <xf borderId="72" fillId="0" fontId="3" numFmtId="0" xfId="0" applyAlignment="1" applyBorder="1" applyFont="1">
      <alignment horizontal="center" shrinkToFit="0" vertical="bottom" wrapText="0"/>
    </xf>
    <xf borderId="73" fillId="0" fontId="3" numFmtId="0" xfId="0" applyAlignment="1" applyBorder="1" applyFont="1">
      <alignment horizontal="center" shrinkToFit="0" vertical="bottom" wrapText="0"/>
    </xf>
    <xf borderId="68" fillId="3" fontId="31" numFmtId="0" xfId="0" applyAlignment="1" applyBorder="1" applyFont="1">
      <alignment horizontal="left" readingOrder="0" shrinkToFit="0" vertical="top" wrapText="0"/>
    </xf>
    <xf borderId="67" fillId="4" fontId="34" numFmtId="0" xfId="0" applyAlignment="1" applyBorder="1" applyFont="1">
      <alignment shrinkToFit="0" vertical="center" wrapText="1"/>
    </xf>
    <xf borderId="74" fillId="3" fontId="33" numFmtId="0" xfId="0" applyAlignment="1" applyBorder="1" applyFont="1">
      <alignment horizontal="center" readingOrder="0" shrinkToFit="0" vertical="top" wrapText="1"/>
    </xf>
    <xf borderId="75" fillId="0" fontId="12" numFmtId="0" xfId="0" applyAlignment="1" applyBorder="1" applyFont="1">
      <alignment vertical="center"/>
    </xf>
    <xf borderId="71" fillId="6" fontId="33" numFmtId="0" xfId="0" applyAlignment="1" applyBorder="1" applyFont="1">
      <alignment horizontal="right" shrinkToFit="0" vertical="bottom" wrapText="1"/>
    </xf>
    <xf borderId="72" fillId="0" fontId="6" numFmtId="0" xfId="0" applyAlignment="1" applyBorder="1" applyFont="1">
      <alignment horizontal="center" readingOrder="0" shrinkToFit="0" vertical="bottom" wrapText="1"/>
    </xf>
    <xf borderId="72" fillId="0" fontId="6" numFmtId="0" xfId="0" applyAlignment="1" applyBorder="1" applyFont="1">
      <alignment horizontal="center" shrinkToFit="0" vertical="bottom" wrapText="1"/>
    </xf>
    <xf borderId="72" fillId="0" fontId="3" numFmtId="0" xfId="0" applyAlignment="1" applyBorder="1" applyFont="1">
      <alignment horizontal="center" shrinkToFit="0" vertical="bottom" wrapText="1"/>
    </xf>
    <xf borderId="73" fillId="0" fontId="3" numFmtId="0" xfId="0" applyAlignment="1" applyBorder="1" applyFont="1">
      <alignment horizontal="center" shrinkToFit="0" vertical="bottom" wrapText="1"/>
    </xf>
    <xf borderId="0" fillId="0" fontId="33" numFmtId="0" xfId="0" applyAlignment="1" applyFont="1">
      <alignment shrinkToFit="0" vertical="bottom" wrapText="1"/>
    </xf>
    <xf borderId="54" fillId="4" fontId="34" numFmtId="0" xfId="0" applyAlignment="1" applyBorder="1" applyFont="1">
      <alignment readingOrder="0" shrinkToFit="0" vertical="top" wrapText="0"/>
    </xf>
    <xf borderId="55" fillId="3" fontId="9" numFmtId="0" xfId="0" applyAlignment="1" applyBorder="1" applyFont="1">
      <alignment readingOrder="0" shrinkToFit="0" vertical="bottom" wrapText="0"/>
    </xf>
    <xf borderId="40" fillId="3" fontId="31" numFmtId="0" xfId="0" applyAlignment="1" applyBorder="1" applyFont="1">
      <alignment shrinkToFit="0" vertical="bottom" wrapText="0"/>
    </xf>
    <xf borderId="56" fillId="3" fontId="33" numFmtId="0" xfId="0" applyAlignment="1" applyBorder="1" applyFont="1">
      <alignment horizontal="right" shrinkToFit="0" vertical="bottom" wrapText="0"/>
    </xf>
    <xf borderId="76" fillId="6" fontId="33" numFmtId="0" xfId="0" applyAlignment="1" applyBorder="1" applyFont="1">
      <alignment horizontal="left" shrinkToFit="0" vertical="bottom" wrapText="0"/>
    </xf>
    <xf borderId="57" fillId="0" fontId="6" numFmtId="0" xfId="0" applyAlignment="1" applyBorder="1" applyFont="1">
      <alignment horizontal="center" shrinkToFit="0" vertical="bottom" wrapText="0"/>
    </xf>
    <xf borderId="67" fillId="4" fontId="34" numFmtId="0" xfId="0" applyAlignment="1" applyBorder="1" applyFont="1">
      <alignment shrinkToFit="0" vertical="top" wrapText="0"/>
    </xf>
    <xf borderId="77" fillId="3" fontId="31" numFmtId="0" xfId="0" applyAlignment="1" applyBorder="1" applyFont="1">
      <alignment shrinkToFit="0" vertical="bottom" wrapText="0"/>
    </xf>
    <xf borderId="78" fillId="3" fontId="33" numFmtId="0" xfId="0" applyAlignment="1" applyBorder="1" applyFont="1">
      <alignment shrinkToFit="0" vertical="bottom" wrapText="0"/>
    </xf>
    <xf borderId="79" fillId="3" fontId="33" numFmtId="0" xfId="0" applyAlignment="1" applyBorder="1" applyFont="1">
      <alignment horizontal="right" shrinkToFit="0" vertical="bottom" wrapText="0"/>
    </xf>
    <xf borderId="57" fillId="6" fontId="33" numFmtId="0" xfId="0" applyAlignment="1" applyBorder="1" applyFont="1">
      <alignment horizontal="left" shrinkToFit="0" vertical="bottom" wrapText="0"/>
    </xf>
    <xf borderId="78" fillId="3" fontId="33" numFmtId="0" xfId="0" applyAlignment="1" applyBorder="1" applyFont="1">
      <alignment readingOrder="0" shrinkToFit="0" vertical="bottom" wrapText="0"/>
    </xf>
    <xf borderId="57" fillId="0" fontId="6" numFmtId="0" xfId="0" applyAlignment="1" applyBorder="1" applyFont="1">
      <alignment horizontal="center" readingOrder="0" shrinkToFit="0" vertical="bottom" wrapText="0"/>
    </xf>
    <xf borderId="59" fillId="4" fontId="34" numFmtId="0" xfId="0" applyAlignment="1" applyBorder="1" applyFont="1">
      <alignment shrinkToFit="0" vertical="top" wrapText="0"/>
    </xf>
    <xf borderId="18" fillId="3" fontId="31" numFmtId="0" xfId="0" applyAlignment="1" applyBorder="1" applyFont="1">
      <alignment shrinkToFit="0" vertical="bottom" wrapText="0"/>
    </xf>
    <xf borderId="19" fillId="3" fontId="33" numFmtId="0" xfId="0" applyAlignment="1" applyBorder="1" applyFont="1">
      <alignment shrinkToFit="0" vertical="bottom" wrapText="0"/>
    </xf>
    <xf borderId="20" fillId="3" fontId="33" numFmtId="0" xfId="0" applyAlignment="1" applyBorder="1" applyFont="1">
      <alignment horizontal="right" shrinkToFit="0" vertical="bottom" wrapText="0"/>
    </xf>
    <xf borderId="5" fillId="6" fontId="33" numFmtId="0" xfId="0" applyAlignment="1" applyBorder="1" applyFont="1">
      <alignment horizontal="left" shrinkToFit="0" vertical="bottom" wrapText="0"/>
    </xf>
    <xf borderId="19" fillId="3" fontId="6" numFmtId="0" xfId="0" applyAlignment="1" applyBorder="1" applyFont="1">
      <alignment shrinkToFit="0" vertical="bottom" wrapText="0"/>
    </xf>
    <xf borderId="5" fillId="6" fontId="33" numFmtId="0" xfId="0" applyAlignment="1" applyBorder="1" applyFont="1">
      <alignment shrinkToFit="0" vertical="bottom" wrapText="0"/>
    </xf>
    <xf borderId="54" fillId="4" fontId="34" numFmtId="0" xfId="0" applyAlignment="1" applyBorder="1" applyFont="1">
      <alignment shrinkToFit="0" vertical="top" wrapText="0"/>
    </xf>
    <xf borderId="80" fillId="0" fontId="33" numFmtId="0" xfId="0" applyAlignment="1" applyBorder="1" applyFont="1">
      <alignment horizontal="left" shrinkToFit="0" vertical="bottom" wrapText="0"/>
    </xf>
    <xf borderId="81" fillId="0" fontId="12" numFmtId="0" xfId="0" applyAlignment="1" applyBorder="1" applyFont="1">
      <alignment vertical="center"/>
    </xf>
    <xf borderId="82" fillId="0" fontId="12" numFmtId="0" xfId="0" applyAlignment="1" applyBorder="1" applyFont="1">
      <alignment vertical="center"/>
    </xf>
    <xf borderId="83" fillId="0" fontId="33" numFmtId="0" xfId="0" applyAlignment="1" applyBorder="1" applyFont="1">
      <alignment horizontal="left" shrinkToFit="0" vertical="bottom" wrapText="0"/>
    </xf>
    <xf borderId="83" fillId="0" fontId="33" numFmtId="0" xfId="0" applyAlignment="1" applyBorder="1" applyFont="1">
      <alignment horizontal="center" readingOrder="0" shrinkToFit="0" vertical="bottom" wrapText="0"/>
    </xf>
    <xf borderId="83" fillId="0" fontId="33" numFmtId="0" xfId="0" applyAlignment="1" applyBorder="1" applyFont="1">
      <alignment horizontal="center" shrinkToFit="0" vertical="bottom" wrapText="0"/>
    </xf>
    <xf borderId="84" fillId="0" fontId="33" numFmtId="0" xfId="0" applyAlignment="1" applyBorder="1" applyFont="1">
      <alignment horizontal="center" shrinkToFit="0" vertical="bottom" wrapText="0"/>
    </xf>
    <xf borderId="2" fillId="0" fontId="33" numFmtId="0" xfId="0" applyAlignment="1" applyBorder="1" applyFont="1">
      <alignment horizontal="left" shrinkToFit="0" vertical="bottom" wrapText="0"/>
    </xf>
    <xf borderId="5" fillId="0" fontId="36" numFmtId="0" xfId="0" applyAlignment="1" applyBorder="1" applyFont="1">
      <alignment horizontal="left" shrinkToFit="0" vertical="bottom" wrapText="0"/>
    </xf>
    <xf borderId="5" fillId="0" fontId="33" numFmtId="0" xfId="0" applyAlignment="1" applyBorder="1" applyFont="1">
      <alignment horizontal="center" readingOrder="0" shrinkToFit="0" vertical="bottom" wrapText="0"/>
    </xf>
    <xf borderId="5" fillId="0" fontId="33" numFmtId="0" xfId="0" applyAlignment="1" applyBorder="1" applyFont="1">
      <alignment horizontal="center" shrinkToFit="0" vertical="bottom" wrapText="0"/>
    </xf>
    <xf borderId="60" fillId="0" fontId="33" numFmtId="0" xfId="0" applyAlignment="1" applyBorder="1" applyFont="1">
      <alignment horizontal="center" shrinkToFit="0" vertical="bottom" wrapText="0"/>
    </xf>
    <xf borderId="2" fillId="0" fontId="33" numFmtId="0" xfId="0" applyAlignment="1" applyBorder="1" applyFont="1">
      <alignment horizontal="left" shrinkToFit="0" vertical="top" wrapText="0"/>
    </xf>
    <xf borderId="5" fillId="0" fontId="33" numFmtId="0" xfId="0" applyAlignment="1" applyBorder="1" applyFont="1">
      <alignment shrinkToFit="0" vertical="bottom" wrapText="0"/>
    </xf>
    <xf borderId="5" fillId="0" fontId="33" numFmtId="0" xfId="0" applyAlignment="1" applyBorder="1" applyFont="1">
      <alignment readingOrder="0" shrinkToFit="0" textRotation="255" vertical="top" wrapText="1"/>
    </xf>
    <xf borderId="5" fillId="0" fontId="33" numFmtId="165" xfId="0" applyAlignment="1" applyBorder="1" applyFont="1" applyNumberFormat="1">
      <alignment shrinkToFit="0" textRotation="255" vertical="top" wrapText="0"/>
    </xf>
    <xf borderId="60" fillId="0" fontId="33" numFmtId="165" xfId="0" applyAlignment="1" applyBorder="1" applyFont="1" applyNumberFormat="1">
      <alignment shrinkToFit="0" textRotation="255" vertical="top" wrapText="0"/>
    </xf>
    <xf borderId="85" fillId="4" fontId="34" numFmtId="0" xfId="0" applyAlignment="1" applyBorder="1" applyFont="1">
      <alignment shrinkToFit="0" vertical="top" wrapText="0"/>
    </xf>
    <xf borderId="86" fillId="0" fontId="33" numFmtId="0" xfId="0" applyAlignment="1" applyBorder="1" applyFont="1">
      <alignment horizontal="left" shrinkToFit="0" vertical="top" wrapText="0"/>
    </xf>
    <xf borderId="87" fillId="0" fontId="12" numFmtId="0" xfId="0" applyAlignment="1" applyBorder="1" applyFont="1">
      <alignment vertical="center"/>
    </xf>
    <xf borderId="88" fillId="0" fontId="12" numFmtId="0" xfId="0" applyAlignment="1" applyBorder="1" applyFont="1">
      <alignment vertical="center"/>
    </xf>
    <xf borderId="65" fillId="0" fontId="33" numFmtId="0" xfId="0" applyAlignment="1" applyBorder="1" applyFont="1">
      <alignment shrinkToFit="0" vertical="bottom" wrapText="0"/>
    </xf>
    <xf borderId="65" fillId="0" fontId="33" numFmtId="0" xfId="0" applyAlignment="1" applyBorder="1" applyFont="1">
      <alignment shrinkToFit="0" textRotation="255" vertical="bottom" wrapText="0"/>
    </xf>
    <xf borderId="66" fillId="0" fontId="33" numFmtId="0" xfId="0" applyAlignment="1" applyBorder="1" applyFont="1">
      <alignment shrinkToFit="0" textRotation="255" vertical="bottom" wrapText="0"/>
    </xf>
    <xf borderId="0" fillId="0" fontId="34" numFmtId="0" xfId="0" applyAlignment="1" applyFont="1">
      <alignment shrinkToFit="0" vertical="top" wrapText="0"/>
    </xf>
    <xf borderId="39" fillId="3" fontId="32" numFmtId="0" xfId="0" applyAlignment="1" applyBorder="1" applyFont="1">
      <alignment horizontal="left" shrinkToFit="0" vertical="bottom" wrapText="1"/>
    </xf>
    <xf borderId="40" fillId="3" fontId="32" numFmtId="0" xfId="0" applyAlignment="1" applyBorder="1" applyFont="1">
      <alignment readingOrder="0" shrinkToFit="0" vertical="bottom" wrapText="0"/>
    </xf>
    <xf borderId="0" fillId="0" fontId="33" numFmtId="0" xfId="0" applyAlignment="1" applyFont="1">
      <alignment horizontal="right" readingOrder="0" shrinkToFit="0" vertical="bottom" wrapText="0"/>
    </xf>
    <xf borderId="55" fillId="3" fontId="31" numFmtId="0" xfId="0" applyAlignment="1" applyBorder="1" applyFont="1">
      <alignment shrinkToFit="0" vertical="bottom" wrapText="0"/>
    </xf>
    <xf borderId="79" fillId="3" fontId="33" numFmtId="0" xfId="0" applyAlignment="1" applyBorder="1" applyFont="1">
      <alignment horizontal="right" readingOrder="0" shrinkToFit="0" vertical="bottom" wrapText="0"/>
    </xf>
    <xf borderId="89" fillId="3" fontId="31" numFmtId="0" xfId="0" applyAlignment="1" applyBorder="1" applyFont="1">
      <alignment horizontal="left" shrinkToFit="0" vertical="bottom" wrapText="1"/>
    </xf>
    <xf borderId="36" fillId="3" fontId="31" numFmtId="0" xfId="0" applyAlignment="1" applyBorder="1" applyFont="1">
      <alignment horizontal="left" shrinkToFit="0" vertical="bottom" wrapText="1"/>
    </xf>
    <xf borderId="90" fillId="4" fontId="35" numFmtId="0" xfId="0" applyAlignment="1" applyBorder="1" applyFont="1">
      <alignment shrinkToFit="0" vertical="bottom" wrapText="0"/>
    </xf>
    <xf borderId="91" fillId="4" fontId="34" numFmtId="0" xfId="0" applyAlignment="1" applyBorder="1" applyFont="1">
      <alignment horizontal="left" shrinkToFit="0" vertical="bottom" wrapText="0"/>
    </xf>
    <xf borderId="91" fillId="4" fontId="35" numFmtId="0" xfId="0" applyAlignment="1" applyBorder="1" applyFont="1">
      <alignment shrinkToFit="0" vertical="bottom" wrapText="0"/>
    </xf>
    <xf borderId="91" fillId="4" fontId="35" numFmtId="0" xfId="0" applyAlignment="1" applyBorder="1" applyFont="1">
      <alignment horizontal="right" shrinkToFit="0" vertical="bottom" wrapText="0"/>
    </xf>
    <xf borderId="91" fillId="4" fontId="34" numFmtId="0" xfId="0" applyAlignment="1" applyBorder="1" applyFont="1">
      <alignment shrinkToFit="0" textRotation="180" vertical="top" wrapText="0"/>
    </xf>
    <xf borderId="92" fillId="6" fontId="32" numFmtId="0" xfId="0" applyAlignment="1" applyBorder="1" applyFont="1">
      <alignment horizontal="right" shrinkToFit="0" vertical="bottom" wrapText="0"/>
    </xf>
    <xf borderId="5" fillId="0" fontId="37" numFmtId="0" xfId="0" applyAlignment="1" applyBorder="1" applyFont="1">
      <alignment horizontal="center" shrinkToFit="0" vertical="bottom" wrapText="0"/>
    </xf>
    <xf borderId="5" fillId="0" fontId="37" numFmtId="0" xfId="0" applyAlignment="1" applyBorder="1" applyFont="1">
      <alignment horizontal="center" readingOrder="0" shrinkToFit="0" vertical="bottom" wrapText="0"/>
    </xf>
    <xf borderId="93" fillId="0" fontId="38" numFmtId="0" xfId="0" applyAlignment="1" applyBorder="1" applyFont="1">
      <alignment vertical="center"/>
    </xf>
    <xf borderId="94" fillId="0" fontId="38" numFmtId="0" xfId="0" applyAlignment="1" applyBorder="1" applyFont="1">
      <alignment vertical="center"/>
    </xf>
    <xf borderId="0" fillId="0" fontId="39" numFmtId="0" xfId="0" applyAlignment="1" applyFont="1">
      <alignment horizontal="center" shrinkToFit="0" vertical="bottom" wrapText="0"/>
    </xf>
    <xf borderId="3" fillId="0" fontId="38" numFmtId="0" xfId="0" applyAlignment="1" applyBorder="1" applyFont="1">
      <alignment vertical="center"/>
    </xf>
    <xf borderId="65" fillId="0" fontId="37" numFmtId="0" xfId="0" applyAlignment="1" applyBorder="1" applyFont="1">
      <alignment horizontal="center" shrinkToFit="0" vertical="bottom" wrapText="0"/>
    </xf>
    <xf borderId="57" fillId="0" fontId="37" numFmtId="0" xfId="0" applyAlignment="1" applyBorder="1" applyFont="1">
      <alignment horizontal="center" shrinkToFit="0" vertical="bottom" wrapText="0"/>
    </xf>
    <xf borderId="57" fillId="0" fontId="37" numFmtId="0" xfId="0" applyAlignment="1" applyBorder="1" applyFont="1">
      <alignment horizontal="center" readingOrder="0" shrinkToFit="0" vertical="bottom" wrapText="0"/>
    </xf>
    <xf borderId="95" fillId="3" fontId="31" numFmtId="0" xfId="0" applyAlignment="1" applyBorder="1" applyFont="1">
      <alignment shrinkToFit="0" vertical="bottom" wrapText="0"/>
    </xf>
    <xf borderId="92" fillId="3" fontId="33" numFmtId="0" xfId="0" applyAlignment="1" applyBorder="1" applyFont="1">
      <alignment shrinkToFit="0" vertical="bottom" wrapText="0"/>
    </xf>
    <xf borderId="96" fillId="3" fontId="33" numFmtId="0" xfId="0" applyAlignment="1" applyBorder="1" applyFont="1">
      <alignment horizontal="right" shrinkToFit="0" vertical="bottom" wrapText="0"/>
    </xf>
    <xf borderId="97" fillId="6" fontId="33" numFmtId="0" xfId="0" applyAlignment="1" applyBorder="1" applyFont="1">
      <alignment horizontal="left" shrinkToFit="0" vertical="bottom" wrapText="0"/>
    </xf>
    <xf borderId="98" fillId="0" fontId="37" numFmtId="0" xfId="0" applyAlignment="1" applyBorder="1" applyFont="1">
      <alignment horizontal="center" shrinkToFit="0" vertical="bottom" wrapText="0"/>
    </xf>
    <xf borderId="83" fillId="0" fontId="40" numFmtId="0" xfId="0" applyAlignment="1" applyBorder="1" applyFont="1">
      <alignment horizontal="center" shrinkToFit="0" vertical="bottom" wrapText="0"/>
    </xf>
    <xf borderId="5" fillId="0" fontId="40" numFmtId="0" xfId="0" applyAlignment="1" applyBorder="1" applyFont="1">
      <alignment horizontal="center" shrinkToFit="0" vertical="bottom" wrapText="0"/>
    </xf>
    <xf borderId="40" fillId="3" fontId="32" numFmtId="0" xfId="0" applyAlignment="1" applyBorder="1" applyFont="1">
      <alignment readingOrder="0" shrinkToFit="0" vertical="bottom" wrapText="1"/>
    </xf>
    <xf borderId="0" fillId="6" fontId="33" numFmtId="0" xfId="0" applyAlignment="1" applyFont="1">
      <alignment horizontal="right" shrinkToFit="0" vertical="bottom" wrapText="0"/>
    </xf>
    <xf borderId="99" fillId="3" fontId="31" numFmtId="0" xfId="0" applyAlignment="1" applyBorder="1" applyFont="1">
      <alignment horizontal="left" shrinkToFit="0" vertical="top" wrapText="0"/>
    </xf>
    <xf borderId="94" fillId="3" fontId="33" numFmtId="0" xfId="0" applyAlignment="1" applyBorder="1" applyFont="1">
      <alignment horizontal="center" shrinkToFit="0" vertical="top" wrapText="0"/>
    </xf>
    <xf borderId="93" fillId="0" fontId="33" numFmtId="0" xfId="0" applyAlignment="1" applyBorder="1" applyFont="1">
      <alignment horizontal="right" shrinkToFit="0" vertical="bottom" wrapText="0"/>
    </xf>
    <xf borderId="19" fillId="3" fontId="31" numFmtId="0" xfId="0" applyAlignment="1" applyBorder="1" applyFont="1">
      <alignment horizontal="center" readingOrder="0" shrinkToFit="0" vertical="top" wrapText="0"/>
    </xf>
    <xf borderId="100" fillId="3" fontId="31" numFmtId="0" xfId="0" applyAlignment="1" applyBorder="1" applyFont="1">
      <alignment horizontal="center" readingOrder="0" shrinkToFit="0" vertical="top" wrapText="0"/>
    </xf>
    <xf borderId="101" fillId="3" fontId="33" numFmtId="0" xfId="0" applyAlignment="1" applyBorder="1" applyFont="1">
      <alignment horizontal="right" readingOrder="0" shrinkToFit="0" vertical="top" wrapText="0"/>
    </xf>
    <xf borderId="102" fillId="6" fontId="33" numFmtId="0" xfId="0" applyAlignment="1" applyBorder="1" applyFont="1">
      <alignment horizontal="right" shrinkToFit="0" vertical="bottom" wrapText="0"/>
    </xf>
    <xf borderId="98" fillId="0" fontId="37" numFmtId="0" xfId="0" applyAlignment="1" applyBorder="1" applyFont="1">
      <alignment horizontal="center" readingOrder="0" shrinkToFit="0" vertical="bottom" wrapText="0"/>
    </xf>
    <xf borderId="63" fillId="3" fontId="33" numFmtId="0" xfId="0" applyAlignment="1" applyBorder="1" applyFont="1">
      <alignment horizontal="right" readingOrder="0" shrinkToFit="0" vertical="top" wrapText="0"/>
    </xf>
    <xf borderId="65" fillId="0" fontId="37" numFmtId="0" xfId="0" applyAlignment="1" applyBorder="1" applyFont="1">
      <alignment horizontal="center" readingOrder="0" shrinkToFit="0" vertical="bottom" wrapText="0"/>
    </xf>
    <xf borderId="30" fillId="3" fontId="33" numFmtId="49" xfId="0" applyAlignment="1" applyBorder="1" applyFont="1" applyNumberFormat="1">
      <alignment horizontal="center" shrinkToFit="0" vertical="bottom" wrapText="1"/>
    </xf>
    <xf borderId="98" fillId="0" fontId="3" numFmtId="0" xfId="0" applyAlignment="1" applyBorder="1" applyFont="1">
      <alignment horizontal="center" shrinkToFit="0" vertical="bottom" wrapText="0"/>
    </xf>
    <xf borderId="103" fillId="0" fontId="3" numFmtId="0" xfId="0" applyAlignment="1" applyBorder="1" applyFont="1">
      <alignment horizontal="center" shrinkToFit="0" vertical="bottom" wrapText="0"/>
    </xf>
    <xf borderId="19" fillId="3" fontId="25" numFmtId="0" xfId="0" applyAlignment="1" applyBorder="1" applyFont="1">
      <alignment shrinkToFit="0" vertical="bottom" wrapText="0"/>
    </xf>
    <xf borderId="3" fillId="0" fontId="33" numFmtId="0" xfId="0" applyAlignment="1" applyBorder="1" applyFont="1">
      <alignment horizontal="right" shrinkToFit="0" vertical="bottom" wrapText="0"/>
    </xf>
    <xf borderId="0" fillId="3" fontId="41" numFmtId="0" xfId="0" applyAlignment="1" applyFont="1">
      <alignment vertical="center"/>
    </xf>
    <xf borderId="0" fillId="0" fontId="38" numFmtId="0" xfId="0" applyAlignment="1" applyFont="1">
      <alignment vertical="center"/>
    </xf>
    <xf borderId="0" fillId="3" fontId="42" numFmtId="0" xfId="0" applyAlignment="1" applyFont="1">
      <alignment vertical="center"/>
    </xf>
    <xf borderId="0" fillId="3" fontId="43" numFmtId="0" xfId="0" applyAlignment="1" applyFont="1">
      <alignment vertical="center"/>
    </xf>
    <xf borderId="104" fillId="4" fontId="34" numFmtId="0" xfId="0" applyAlignment="1" applyBorder="1" applyFont="1">
      <alignment horizontal="left" shrinkToFit="0" vertical="bottom" wrapText="0"/>
    </xf>
    <xf borderId="104" fillId="4" fontId="35" numFmtId="0" xfId="0" applyAlignment="1" applyBorder="1" applyFont="1">
      <alignment shrinkToFit="0" vertical="bottom" wrapText="0"/>
    </xf>
    <xf borderId="104" fillId="4" fontId="35" numFmtId="0" xfId="0" applyAlignment="1" applyBorder="1" applyFont="1">
      <alignment horizontal="right" shrinkToFit="0" vertical="bottom" wrapText="0"/>
    </xf>
    <xf borderId="104" fillId="4" fontId="34" numFmtId="0" xfId="0" applyAlignment="1" applyBorder="1" applyFont="1">
      <alignment shrinkToFit="0" textRotation="180" vertical="top" wrapText="0"/>
    </xf>
    <xf borderId="105" fillId="4" fontId="34" numFmtId="0" xfId="0" applyAlignment="1" applyBorder="1" applyFont="1">
      <alignment shrinkToFit="0" textRotation="180" vertical="top" wrapText="0"/>
    </xf>
    <xf borderId="60" fillId="0" fontId="37" numFmtId="0" xfId="0" applyAlignment="1" applyBorder="1" applyFont="1">
      <alignment horizontal="center" shrinkToFit="0" vertical="bottom" wrapText="0"/>
    </xf>
    <xf borderId="66" fillId="0" fontId="37" numFmtId="0" xfId="0" applyAlignment="1" applyBorder="1" applyFont="1">
      <alignment horizontal="center" shrinkToFit="0" vertical="bottom" wrapText="0"/>
    </xf>
    <xf borderId="58" fillId="0" fontId="37" numFmtId="0" xfId="0" applyAlignment="1" applyBorder="1" applyFont="1">
      <alignment horizontal="center" shrinkToFit="0" vertical="bottom" wrapText="0"/>
    </xf>
    <xf borderId="18" fillId="3" fontId="31" numFmtId="0" xfId="0" applyAlignment="1" applyBorder="1" applyFont="1">
      <alignment horizontal="right" shrinkToFit="0" vertical="bottom" wrapText="0"/>
    </xf>
    <xf borderId="103" fillId="0" fontId="37" numFmtId="0" xfId="0" applyAlignment="1" applyBorder="1" applyFont="1">
      <alignment horizontal="center" shrinkToFit="0" vertical="bottom" wrapText="0"/>
    </xf>
    <xf borderId="84" fillId="0" fontId="40" numFmtId="0" xfId="0" applyAlignment="1" applyBorder="1" applyFont="1">
      <alignment horizontal="center" shrinkToFit="0" vertical="bottom" wrapText="0"/>
    </xf>
    <xf borderId="106" fillId="4" fontId="34" numFmtId="0" xfId="0" applyAlignment="1" applyBorder="1" applyFont="1">
      <alignment shrinkToFit="0" vertical="top" wrapText="0"/>
    </xf>
    <xf borderId="60" fillId="0" fontId="40" numFmtId="0" xfId="0" applyAlignment="1" applyBorder="1" applyFont="1">
      <alignment horizontal="center" shrinkToFit="0" vertical="bottom" wrapText="0"/>
    </xf>
    <xf borderId="107" fillId="4" fontId="34" numFmtId="0" xfId="0" applyAlignment="1" applyBorder="1" applyFont="1">
      <alignment shrinkToFit="0" vertical="top" wrapText="0"/>
    </xf>
    <xf borderId="18" fillId="3" fontId="33" numFmtId="0" xfId="0" applyAlignment="1" applyBorder="1" applyFont="1">
      <alignment horizontal="left" shrinkToFit="0" vertical="top" wrapText="0"/>
    </xf>
    <xf borderId="19" fillId="3" fontId="33" numFmtId="166" xfId="0" applyAlignment="1" applyBorder="1" applyFont="1" applyNumberFormat="1">
      <alignment horizontal="center" shrinkToFit="0" vertical="top" wrapText="0"/>
    </xf>
    <xf borderId="108" fillId="3" fontId="31" numFmtId="0" xfId="0" applyAlignment="1" applyBorder="1" applyFont="1">
      <alignment horizontal="left" shrinkToFit="0" vertical="top" wrapText="0"/>
    </xf>
    <xf borderId="109" fillId="3" fontId="33" numFmtId="0" xfId="0" applyAlignment="1" applyBorder="1" applyFont="1">
      <alignment horizontal="center" shrinkToFit="0" vertical="top" wrapText="0"/>
    </xf>
    <xf borderId="101" fillId="3" fontId="33" numFmtId="0" xfId="0" applyAlignment="1" applyBorder="1" applyFont="1">
      <alignment horizontal="right" shrinkToFit="0" vertical="top" wrapText="0"/>
    </xf>
    <xf borderId="108" fillId="3" fontId="33" numFmtId="0" xfId="0" applyAlignment="1" applyBorder="1" applyFont="1">
      <alignment horizontal="left" shrinkToFit="0" vertical="top" wrapText="0"/>
    </xf>
    <xf borderId="18" fillId="3" fontId="33" numFmtId="0" xfId="0" applyAlignment="1" applyBorder="1" applyFont="1">
      <alignment horizontal="right" shrinkToFit="0" vertical="bottom" wrapText="0"/>
    </xf>
    <xf borderId="19" fillId="3" fontId="31" numFmtId="0" xfId="0" applyAlignment="1" applyBorder="1" applyFont="1">
      <alignment shrinkToFit="0" vertical="bottom" wrapText="0"/>
    </xf>
    <xf borderId="3" fillId="0" fontId="33" numFmtId="0" xfId="0" applyAlignment="1" applyBorder="1" applyFont="1">
      <alignment vertical="center"/>
    </xf>
    <xf borderId="3" fillId="0" fontId="27" numFmtId="0" xfId="0" applyAlignment="1" applyBorder="1" applyFont="1">
      <alignment vertical="center"/>
    </xf>
    <xf borderId="3" fillId="3" fontId="33" numFmtId="0" xfId="0" applyAlignment="1" applyBorder="1" applyFont="1">
      <alignment horizontal="center" shrinkToFit="0" vertical="top" wrapText="0"/>
    </xf>
    <xf borderId="99" fillId="3" fontId="33" numFmtId="0" xfId="0" applyAlignment="1" applyBorder="1" applyFont="1">
      <alignment horizontal="left" shrinkToFit="0" vertical="top" wrapText="0"/>
    </xf>
    <xf borderId="18" fillId="3" fontId="33" numFmtId="0" xfId="0" applyAlignment="1" applyBorder="1" applyFont="1">
      <alignment horizontal="left" shrinkToFit="0" vertical="bottom" wrapText="0"/>
    </xf>
    <xf borderId="20" fillId="3" fontId="33" numFmtId="0" xfId="0" applyAlignment="1" applyBorder="1" applyFont="1">
      <alignment horizontal="left" shrinkToFit="0" vertical="bottom" wrapText="0"/>
    </xf>
    <xf borderId="99" fillId="3" fontId="33" numFmtId="0" xfId="0" applyAlignment="1" applyBorder="1" applyFont="1">
      <alignment horizontal="center" shrinkToFit="0" vertical="top" wrapText="0"/>
    </xf>
    <xf borderId="3" fillId="0" fontId="6" numFmtId="0" xfId="0" applyAlignment="1" applyBorder="1" applyFont="1">
      <alignment vertical="center"/>
    </xf>
    <xf borderId="3" fillId="0" fontId="25" numFmtId="0" xfId="0" applyAlignment="1" applyBorder="1" applyFont="1">
      <alignment vertical="center"/>
    </xf>
    <xf borderId="3" fillId="3" fontId="25" numFmtId="0" xfId="0" applyAlignment="1" applyBorder="1" applyFont="1">
      <alignment vertical="top"/>
    </xf>
    <xf borderId="3" fillId="3" fontId="33" numFmtId="167" xfId="0" applyAlignment="1" applyBorder="1" applyFont="1" applyNumberFormat="1">
      <alignment horizontal="center" shrinkToFit="0" vertical="top" wrapText="0"/>
    </xf>
    <xf borderId="3" fillId="3" fontId="33" numFmtId="167" xfId="0" applyAlignment="1" applyBorder="1" applyFont="1" applyNumberFormat="1">
      <alignment horizontal="center" vertical="top"/>
    </xf>
    <xf borderId="3" fillId="3" fontId="33" numFmtId="0" xfId="0" applyAlignment="1" applyBorder="1" applyFont="1">
      <alignment horizontal="center" vertical="top"/>
    </xf>
    <xf borderId="19" fillId="3" fontId="25" numFmtId="0" xfId="0" applyAlignment="1" applyBorder="1" applyFont="1">
      <alignment vertical="top"/>
    </xf>
    <xf borderId="19" fillId="3" fontId="33" numFmtId="167" xfId="0" applyAlignment="1" applyBorder="1" applyFont="1" applyNumberFormat="1">
      <alignment horizontal="center" shrinkToFit="0" vertical="top" wrapText="0"/>
    </xf>
    <xf borderId="19" fillId="3" fontId="33" numFmtId="167" xfId="0" applyAlignment="1" applyBorder="1" applyFont="1" applyNumberFormat="1">
      <alignment horizontal="center"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Statistics!$F$11:$H$11</c:f>
            </c:strRef>
          </c:cat>
          <c:val>
            <c:numRef>
              <c:f>Statistics!$F$32:$H$32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+mn-lt"/>
              </a:defRPr>
            </a:pPr>
            <a:r>
              <a:rPr b="1" i="0" sz="110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Statistics!$C$11:$E$11</c:f>
            </c:strRef>
          </c:cat>
          <c:val>
            <c:numRef>
              <c:f>Statistics!$C$32:$E$32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343025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39</xdr:row>
      <xdr:rowOff>0</xdr:rowOff>
    </xdr:from>
    <xdr:ext cx="3714750" cy="2438400"/>
    <xdr:graphicFrame>
      <xdr:nvGraphicFramePr>
        <xdr:cNvPr descr="Chart 0" id="42191746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39</xdr:row>
      <xdr:rowOff>19050</xdr:rowOff>
    </xdr:from>
    <xdr:ext cx="4248150" cy="2409825"/>
    <xdr:graphicFrame>
      <xdr:nvGraphicFramePr>
        <xdr:cNvPr descr="Chart 1" id="136465516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6" width="8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8.25" customHeight="1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9.25" customHeight="1">
      <c r="A7" s="7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0.0" customHeight="1">
      <c r="A8" s="7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7.25" customHeight="1">
      <c r="A11" s="3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0" t="s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8.25" customHeight="1">
      <c r="A13" s="5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5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7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10" t="s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3.5" customHeight="1">
      <c r="A18" s="5" t="s">
        <v>14</v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0" t="s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5" t="s">
        <v>16</v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5.5" customHeight="1">
      <c r="A21" s="7" t="s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5" t="s">
        <v>18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5" t="s">
        <v>19</v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5" t="s">
        <v>20</v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5" t="s">
        <v>21</v>
      </c>
      <c r="B25" s="5"/>
      <c r="C25" s="5" t="s">
        <v>22</v>
      </c>
      <c r="D25" s="5" t="s">
        <v>22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5" t="s">
        <v>23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5" t="s">
        <v>24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5" t="s">
        <v>25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5" t="s">
        <v>27</v>
      </c>
      <c r="B30" s="5"/>
      <c r="C30" s="5" t="s">
        <v>22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10" t="s">
        <v>28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7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5" t="s">
        <v>30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5" t="s">
        <v>32</v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5" t="s">
        <v>33</v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10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8.25" customHeight="1">
      <c r="A39" s="7" t="s">
        <v>36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7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10" t="s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5" t="s">
        <v>38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5" t="s">
        <v>39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5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5" t="s">
        <v>41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5" t="s">
        <v>42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5" t="s">
        <v>43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63"/>
    <col customWidth="1" min="2" max="2" width="10.0"/>
    <col customWidth="1" min="3" max="3" width="22.13"/>
    <col customWidth="1" min="4" max="4" width="5.63"/>
    <col customWidth="1" min="5" max="5" width="38.0"/>
    <col customWidth="1" min="6" max="6" width="48.13"/>
    <col customWidth="1" min="7" max="26" width="8.0"/>
  </cols>
  <sheetData>
    <row r="1" ht="12.75" customHeight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75.75" customHeight="1">
      <c r="A2" s="14"/>
      <c r="B2" s="15" t="s">
        <v>44</v>
      </c>
      <c r="C2" s="16"/>
      <c r="D2" s="16"/>
      <c r="E2" s="16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/>
      <c r="B3" s="20"/>
      <c r="C3" s="13"/>
      <c r="D3" s="13"/>
      <c r="E3" s="21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22" t="s">
        <v>45</v>
      </c>
      <c r="B4" s="23" t="s">
        <v>46</v>
      </c>
      <c r="C4" s="16"/>
      <c r="D4" s="17"/>
      <c r="E4" s="22" t="s">
        <v>47</v>
      </c>
      <c r="F4" s="2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22" t="s">
        <v>48</v>
      </c>
      <c r="B5" s="23" t="s">
        <v>49</v>
      </c>
      <c r="C5" s="16"/>
      <c r="D5" s="17"/>
      <c r="E5" s="22" t="s">
        <v>50</v>
      </c>
      <c r="F5" s="2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26" t="s">
        <v>51</v>
      </c>
      <c r="B6" s="27" t="s">
        <v>52</v>
      </c>
      <c r="C6" s="16"/>
      <c r="D6" s="17"/>
      <c r="E6" s="22" t="s">
        <v>53</v>
      </c>
      <c r="F6" s="28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29"/>
      <c r="B7" s="20"/>
      <c r="C7" s="13"/>
      <c r="D7" s="13"/>
      <c r="E7" s="30"/>
      <c r="F7" s="2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31" t="s">
        <v>54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32" t="s">
        <v>55</v>
      </c>
      <c r="B10" s="33" t="s">
        <v>53</v>
      </c>
      <c r="C10" s="33" t="s">
        <v>56</v>
      </c>
      <c r="D10" s="33" t="s">
        <v>57</v>
      </c>
      <c r="E10" s="33" t="s">
        <v>58</v>
      </c>
      <c r="F10" s="34" t="s">
        <v>59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26.25" customHeight="1">
      <c r="A11" s="36" t="s">
        <v>60</v>
      </c>
      <c r="B11" s="37" t="s">
        <v>61</v>
      </c>
      <c r="C11" s="38" t="s">
        <v>62</v>
      </c>
      <c r="D11" s="38" t="s">
        <v>63</v>
      </c>
      <c r="E11" s="38" t="s">
        <v>64</v>
      </c>
      <c r="F11" s="39" t="s">
        <v>62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26.25" customHeight="1">
      <c r="A12" s="36" t="s">
        <v>60</v>
      </c>
      <c r="B12" s="37"/>
      <c r="C12" s="38" t="s">
        <v>65</v>
      </c>
      <c r="D12" s="38" t="s">
        <v>63</v>
      </c>
      <c r="E12" s="38" t="s">
        <v>66</v>
      </c>
      <c r="F12" s="39" t="s">
        <v>65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26.25" customHeight="1">
      <c r="A13" s="36" t="s">
        <v>67</v>
      </c>
      <c r="B13" s="37"/>
      <c r="C13" s="38" t="s">
        <v>68</v>
      </c>
      <c r="D13" s="38" t="s">
        <v>63</v>
      </c>
      <c r="E13" s="38" t="s">
        <v>69</v>
      </c>
      <c r="F13" s="41" t="s">
        <v>70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26.25" customHeight="1">
      <c r="A14" s="36" t="s">
        <v>67</v>
      </c>
      <c r="B14" s="37"/>
      <c r="C14" s="38" t="s">
        <v>71</v>
      </c>
      <c r="D14" s="38" t="s">
        <v>63</v>
      </c>
      <c r="E14" s="38" t="s">
        <v>72</v>
      </c>
      <c r="F14" s="39" t="s">
        <v>71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26.25" customHeight="1">
      <c r="A15" s="36" t="s">
        <v>73</v>
      </c>
      <c r="B15" s="37" t="s">
        <v>74</v>
      </c>
      <c r="C15" s="38" t="s">
        <v>75</v>
      </c>
      <c r="D15" s="38" t="s">
        <v>63</v>
      </c>
      <c r="E15" s="38" t="s">
        <v>76</v>
      </c>
      <c r="F15" s="39" t="s">
        <v>75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26.25" customHeight="1">
      <c r="A16" s="36" t="s">
        <v>73</v>
      </c>
      <c r="B16" s="37"/>
      <c r="C16" s="38" t="s">
        <v>77</v>
      </c>
      <c r="D16" s="38" t="s">
        <v>63</v>
      </c>
      <c r="E16" s="38" t="s">
        <v>78</v>
      </c>
      <c r="F16" s="39" t="s">
        <v>77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26.25" customHeight="1">
      <c r="A17" s="36" t="s">
        <v>73</v>
      </c>
      <c r="B17" s="37"/>
      <c r="C17" s="38" t="s">
        <v>79</v>
      </c>
      <c r="D17" s="38" t="s">
        <v>63</v>
      </c>
      <c r="E17" s="38" t="s">
        <v>80</v>
      </c>
      <c r="F17" s="39" t="s">
        <v>79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26.25" customHeight="1">
      <c r="A18" s="36" t="s">
        <v>73</v>
      </c>
      <c r="B18" s="37"/>
      <c r="C18" s="38" t="s">
        <v>81</v>
      </c>
      <c r="D18" s="38" t="s">
        <v>82</v>
      </c>
      <c r="E18" s="38" t="s">
        <v>83</v>
      </c>
      <c r="F18" s="41" t="s">
        <v>81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26.25" customHeight="1">
      <c r="A19" s="36" t="s">
        <v>84</v>
      </c>
      <c r="B19" s="37" t="s">
        <v>85</v>
      </c>
      <c r="C19" s="38" t="s">
        <v>86</v>
      </c>
      <c r="D19" s="38" t="s">
        <v>82</v>
      </c>
      <c r="E19" s="38" t="s">
        <v>87</v>
      </c>
      <c r="F19" s="39" t="s">
        <v>86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26.25" customHeight="1">
      <c r="A20" s="36" t="s">
        <v>84</v>
      </c>
      <c r="B20" s="37"/>
      <c r="C20" s="38" t="s">
        <v>88</v>
      </c>
      <c r="D20" s="38" t="s">
        <v>63</v>
      </c>
      <c r="E20" s="38" t="s">
        <v>89</v>
      </c>
      <c r="F20" s="39" t="s">
        <v>88</v>
      </c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26.25" customHeight="1">
      <c r="A21" s="36" t="s">
        <v>84</v>
      </c>
      <c r="B21" s="37"/>
      <c r="C21" s="38" t="s">
        <v>90</v>
      </c>
      <c r="D21" s="38" t="s">
        <v>63</v>
      </c>
      <c r="E21" s="38" t="s">
        <v>91</v>
      </c>
      <c r="F21" s="39" t="s">
        <v>90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26.25" customHeight="1">
      <c r="A22" s="36" t="s">
        <v>84</v>
      </c>
      <c r="B22" s="37"/>
      <c r="C22" s="38" t="s">
        <v>92</v>
      </c>
      <c r="D22" s="38" t="s">
        <v>63</v>
      </c>
      <c r="E22" s="38" t="s">
        <v>93</v>
      </c>
      <c r="F22" s="39" t="s">
        <v>92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26.25" customHeight="1">
      <c r="A23" s="36" t="s">
        <v>94</v>
      </c>
      <c r="B23" s="37" t="s">
        <v>95</v>
      </c>
      <c r="C23" s="38" t="s">
        <v>96</v>
      </c>
      <c r="D23" s="38" t="s">
        <v>63</v>
      </c>
      <c r="E23" s="38" t="s">
        <v>97</v>
      </c>
      <c r="F23" s="41" t="s">
        <v>96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26.25" customHeight="1">
      <c r="A24" s="42" t="s">
        <v>94</v>
      </c>
      <c r="B24" s="43"/>
      <c r="C24" s="44" t="s">
        <v>98</v>
      </c>
      <c r="D24" s="44" t="s">
        <v>82</v>
      </c>
      <c r="E24" s="44" t="s">
        <v>99</v>
      </c>
      <c r="F24" s="45" t="s">
        <v>98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21.75" customHeight="1">
      <c r="A25" s="46" t="s">
        <v>94</v>
      </c>
      <c r="B25" s="43"/>
      <c r="C25" s="44" t="s">
        <v>100</v>
      </c>
      <c r="D25" s="44" t="s">
        <v>63</v>
      </c>
      <c r="E25" s="44" t="s">
        <v>101</v>
      </c>
      <c r="F25" s="47" t="s">
        <v>100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9.5" customHeight="1">
      <c r="A26" s="46" t="s">
        <v>102</v>
      </c>
      <c r="B26" s="43" t="s">
        <v>103</v>
      </c>
      <c r="C26" s="44" t="s">
        <v>104</v>
      </c>
      <c r="D26" s="44" t="s">
        <v>63</v>
      </c>
      <c r="E26" s="44" t="s">
        <v>105</v>
      </c>
      <c r="F26" s="47" t="s">
        <v>104</v>
      </c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21.75" customHeight="1">
      <c r="A27" s="46" t="s">
        <v>102</v>
      </c>
      <c r="B27" s="43"/>
      <c r="C27" s="44" t="s">
        <v>106</v>
      </c>
      <c r="D27" s="44" t="s">
        <v>63</v>
      </c>
      <c r="E27" s="38" t="s">
        <v>107</v>
      </c>
      <c r="F27" s="47" t="s">
        <v>106</v>
      </c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9.5" customHeight="1">
      <c r="A28" s="46" t="s">
        <v>108</v>
      </c>
      <c r="B28" s="43"/>
      <c r="C28" s="44" t="s">
        <v>109</v>
      </c>
      <c r="D28" s="44" t="s">
        <v>63</v>
      </c>
      <c r="E28" s="38" t="s">
        <v>110</v>
      </c>
      <c r="F28" s="47" t="s">
        <v>109</v>
      </c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21.75" customHeight="1">
      <c r="A29" s="48"/>
      <c r="B29" s="43"/>
      <c r="C29" s="44" t="s">
        <v>111</v>
      </c>
      <c r="D29" s="44" t="s">
        <v>63</v>
      </c>
      <c r="E29" s="38" t="s">
        <v>112</v>
      </c>
      <c r="F29" s="47" t="s">
        <v>111</v>
      </c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9.5" customHeight="1">
      <c r="A30" s="49">
        <v>46329.0</v>
      </c>
      <c r="B30" s="50" t="s">
        <v>61</v>
      </c>
      <c r="C30" s="51" t="s">
        <v>113</v>
      </c>
      <c r="D30" s="51" t="s">
        <v>63</v>
      </c>
      <c r="E30" s="51" t="s">
        <v>114</v>
      </c>
      <c r="F30" s="52" t="s">
        <v>113</v>
      </c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2.75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2"/>
      <c r="B38" s="13"/>
      <c r="C38" s="13"/>
      <c r="D38" s="13"/>
      <c r="E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2"/>
      <c r="B41" s="13"/>
      <c r="C41" s="13"/>
      <c r="D41" s="13"/>
      <c r="E41" s="13"/>
      <c r="F41" s="12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12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2.75" customHeight="1">
      <c r="A1001" s="12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2.75" customHeight="1">
      <c r="A1002" s="12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2.75" customHeight="1">
      <c r="A1003" s="12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2.75" customHeight="1">
      <c r="A1004" s="12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2.75" customHeight="1">
      <c r="A1005" s="12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2.75" customHeight="1">
      <c r="A1006" s="12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2.75" customHeight="1">
      <c r="A1007" s="12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2.75" customHeight="1">
      <c r="A1008" s="12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12.75" customHeight="1">
      <c r="A1009" s="12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12.75" customHeight="1">
      <c r="A1010" s="12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12.75" customHeight="1">
      <c r="A1011" s="12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12.75" customHeight="1">
      <c r="A1012" s="12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12.75" customHeight="1">
      <c r="A1013" s="12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</sheetData>
  <mergeCells count="4">
    <mergeCell ref="B2:F2"/>
    <mergeCell ref="B4:D4"/>
    <mergeCell ref="B5:D5"/>
    <mergeCell ref="B6:D6"/>
  </mergeCells>
  <hyperlinks>
    <hyperlink display="createBooking" location="singUp!A1" ref="F11"/>
    <hyperlink display="getBookingDetails" location="deleteLocation!A1" ref="F12"/>
    <hyperlink display="updateBookingStatus" location="updateLocation!A1" ref="F13"/>
    <hyperlink display="cancelBooking" location="createLocation!A1" ref="F14"/>
    <hyperlink display="addSportField" location="addSportField!A1" ref="F15"/>
    <hyperlink display="updateFieldAvailability" location="updateFieldAvailability!A1" ref="F16"/>
    <hyperlink display="getFieldAvailableSlots" location="getFieldAvailableSlots!A1" ref="F17"/>
    <hyperlink display="searchFields" location="searchFields!A1" ref="F18"/>
    <hyperlink display="processPayment" location="processPayment!A1" ref="F19"/>
    <hyperlink display="refundPayment" location="refundPayment!A1" ref="F20"/>
    <hyperlink display="getPaymentHistory" location="getPaymentHistory!A1" ref="F21"/>
    <hyperlink display="validatePaymentInfo" location="validatePaymentInfo!A1" ref="F22"/>
    <hyperlink display="checkFieldAvailability" location="checkFieldAvailability!A1" ref="F23"/>
    <hyperlink display="createScheduleSlot" location="createScheduleSlot!A1" ref="F24"/>
    <hyperlink display="updateSchedule" location="updateSchedule!A1" ref="F25"/>
    <hyperlink display="createMaintance" location="createMaintance!A1" ref="F26"/>
    <hyperlink display="cancelMaintance" location="cancelMaintance!A1" ref="F27"/>
    <hyperlink display="updateMaintance" location="updateMaintance!A1" ref="F28"/>
    <hyperlink display="getMaintanceDetails" location="getMaintanceDetails!A1" ref="F29"/>
    <hyperlink display="Login" location="login!A1" ref="F30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8.75"/>
    <col customWidth="1" min="3" max="3" width="21.0"/>
    <col customWidth="1" min="4" max="4" width="14.38"/>
    <col customWidth="1" min="5" max="5" width="41.75"/>
    <col customWidth="1" min="6" max="6" width="51.38"/>
    <col customWidth="1" min="7" max="26" width="8.0"/>
  </cols>
  <sheetData>
    <row r="1" ht="12.75" customHeight="1">
      <c r="A1" s="53"/>
      <c r="B1" s="53"/>
      <c r="C1" s="54"/>
      <c r="D1" s="55"/>
      <c r="E1" s="55"/>
      <c r="F1" s="55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4.0" customHeight="1">
      <c r="A2" s="53"/>
      <c r="B2" s="53"/>
      <c r="C2" s="56" t="s">
        <v>115</v>
      </c>
      <c r="D2" s="56"/>
      <c r="E2" s="57"/>
      <c r="F2" s="55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3.5" customHeight="1">
      <c r="A3" s="53"/>
      <c r="B3" s="53"/>
      <c r="C3" s="54"/>
      <c r="D3" s="58"/>
      <c r="E3" s="58"/>
      <c r="F3" s="55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59" t="s">
        <v>45</v>
      </c>
      <c r="B4" s="16"/>
      <c r="C4" s="60" t="str">
        <f>Cover!B4</f>
        <v>FPT Sports Field</v>
      </c>
      <c r="D4" s="16"/>
      <c r="E4" s="16"/>
      <c r="F4" s="17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59" t="s">
        <v>48</v>
      </c>
      <c r="B5" s="16"/>
      <c r="C5" s="60" t="str">
        <f>Cover!B5</f>
        <v>FSF</v>
      </c>
      <c r="D5" s="16"/>
      <c r="E5" s="16"/>
      <c r="F5" s="17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25" customHeight="1">
      <c r="A6" s="61" t="s">
        <v>116</v>
      </c>
      <c r="B6" s="16"/>
      <c r="C6" s="62">
        <v>100.0</v>
      </c>
      <c r="D6" s="63"/>
      <c r="E6" s="63"/>
      <c r="F6" s="64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49.5" customHeight="1">
      <c r="A7" s="65" t="s">
        <v>117</v>
      </c>
      <c r="B7" s="17"/>
      <c r="C7" s="66" t="s">
        <v>118</v>
      </c>
      <c r="D7" s="16"/>
      <c r="E7" s="16"/>
      <c r="F7" s="1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12.75" customHeight="1">
      <c r="A8" s="68"/>
      <c r="B8" s="68"/>
      <c r="C8" s="67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69"/>
      <c r="B9" s="69"/>
      <c r="C9" s="70"/>
      <c r="D9" s="71"/>
      <c r="E9" s="71"/>
      <c r="F9" s="71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24.0" customHeight="1">
      <c r="A10" s="73" t="s">
        <v>119</v>
      </c>
      <c r="B10" s="74" t="s">
        <v>120</v>
      </c>
      <c r="C10" s="75" t="s">
        <v>121</v>
      </c>
      <c r="D10" s="76" t="s">
        <v>122</v>
      </c>
      <c r="E10" s="77" t="s">
        <v>123</v>
      </c>
      <c r="F10" s="78" t="s">
        <v>124</v>
      </c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2.75" customHeight="1">
      <c r="A11" s="80">
        <v>1.0</v>
      </c>
      <c r="B11" s="81" t="s">
        <v>125</v>
      </c>
      <c r="C11" s="82" t="s">
        <v>62</v>
      </c>
      <c r="D11" s="39" t="s">
        <v>62</v>
      </c>
      <c r="E11" s="83" t="s">
        <v>126</v>
      </c>
      <c r="F11" s="84" t="s">
        <v>127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>
      <c r="A12" s="80">
        <v>2.0</v>
      </c>
      <c r="B12" s="81" t="s">
        <v>125</v>
      </c>
      <c r="C12" s="82" t="s">
        <v>65</v>
      </c>
      <c r="D12" s="39" t="s">
        <v>65</v>
      </c>
      <c r="E12" s="83" t="s">
        <v>128</v>
      </c>
      <c r="F12" s="84" t="s">
        <v>129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>
      <c r="A13" s="80">
        <v>3.0</v>
      </c>
      <c r="B13" s="81" t="s">
        <v>125</v>
      </c>
      <c r="C13" s="82" t="s">
        <v>68</v>
      </c>
      <c r="D13" s="41" t="s">
        <v>70</v>
      </c>
      <c r="E13" s="83" t="s">
        <v>130</v>
      </c>
      <c r="F13" s="84" t="s">
        <v>131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75" customHeight="1">
      <c r="A14" s="80">
        <v>4.0</v>
      </c>
      <c r="B14" s="81" t="s">
        <v>125</v>
      </c>
      <c r="C14" s="82" t="s">
        <v>71</v>
      </c>
      <c r="D14" s="39" t="s">
        <v>71</v>
      </c>
      <c r="E14" s="83" t="s">
        <v>132</v>
      </c>
      <c r="F14" s="84" t="s">
        <v>133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75" customHeight="1">
      <c r="A15" s="80">
        <v>5.0</v>
      </c>
      <c r="B15" s="81" t="s">
        <v>134</v>
      </c>
      <c r="C15" s="82" t="s">
        <v>75</v>
      </c>
      <c r="D15" s="39" t="s">
        <v>75</v>
      </c>
      <c r="E15" s="85" t="s">
        <v>135</v>
      </c>
      <c r="F15" s="84" t="s">
        <v>127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75" customHeight="1">
      <c r="A16" s="80">
        <v>6.0</v>
      </c>
      <c r="B16" s="81" t="s">
        <v>134</v>
      </c>
      <c r="C16" s="82" t="s">
        <v>77</v>
      </c>
      <c r="D16" s="39" t="s">
        <v>77</v>
      </c>
      <c r="E16" s="85" t="s">
        <v>136</v>
      </c>
      <c r="F16" s="84" t="s">
        <v>137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75" customHeight="1">
      <c r="A17" s="80">
        <v>7.0</v>
      </c>
      <c r="B17" s="81" t="s">
        <v>134</v>
      </c>
      <c r="C17" s="82" t="s">
        <v>79</v>
      </c>
      <c r="D17" s="39" t="s">
        <v>79</v>
      </c>
      <c r="E17" s="85" t="s">
        <v>138</v>
      </c>
      <c r="F17" s="84" t="s">
        <v>139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80">
        <v>8.0</v>
      </c>
      <c r="B18" s="81" t="s">
        <v>134</v>
      </c>
      <c r="C18" s="82" t="s">
        <v>81</v>
      </c>
      <c r="D18" s="41" t="s">
        <v>81</v>
      </c>
      <c r="E18" s="85" t="s">
        <v>140</v>
      </c>
      <c r="F18" s="84" t="s">
        <v>141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80">
        <v>9.0</v>
      </c>
      <c r="B19" s="81" t="s">
        <v>142</v>
      </c>
      <c r="C19" s="82" t="s">
        <v>86</v>
      </c>
      <c r="D19" s="39" t="s">
        <v>86</v>
      </c>
      <c r="E19" s="85" t="s">
        <v>143</v>
      </c>
      <c r="F19" s="84" t="s">
        <v>129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80">
        <v>10.0</v>
      </c>
      <c r="B20" s="81" t="s">
        <v>142</v>
      </c>
      <c r="C20" s="82" t="s">
        <v>88</v>
      </c>
      <c r="D20" s="39" t="s">
        <v>88</v>
      </c>
      <c r="E20" s="85" t="s">
        <v>144</v>
      </c>
      <c r="F20" s="84" t="s">
        <v>145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80">
        <v>11.0</v>
      </c>
      <c r="B21" s="81" t="s">
        <v>142</v>
      </c>
      <c r="C21" s="82" t="s">
        <v>90</v>
      </c>
      <c r="D21" s="39" t="s">
        <v>90</v>
      </c>
      <c r="E21" s="85" t="s">
        <v>146</v>
      </c>
      <c r="F21" s="84" t="s">
        <v>147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80">
        <v>12.0</v>
      </c>
      <c r="B22" s="81" t="s">
        <v>142</v>
      </c>
      <c r="C22" s="82" t="s">
        <v>92</v>
      </c>
      <c r="D22" s="39" t="s">
        <v>92</v>
      </c>
      <c r="E22" s="85" t="s">
        <v>148</v>
      </c>
      <c r="F22" s="84" t="s">
        <v>149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80">
        <v>13.0</v>
      </c>
      <c r="B23" s="81" t="s">
        <v>150</v>
      </c>
      <c r="C23" s="82" t="s">
        <v>96</v>
      </c>
      <c r="D23" s="41" t="s">
        <v>96</v>
      </c>
      <c r="E23" s="85" t="s">
        <v>151</v>
      </c>
      <c r="F23" s="84" t="s">
        <v>137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80">
        <v>14.0</v>
      </c>
      <c r="B24" s="81" t="s">
        <v>150</v>
      </c>
      <c r="C24" s="82" t="s">
        <v>98</v>
      </c>
      <c r="D24" s="45" t="s">
        <v>98</v>
      </c>
      <c r="E24" s="85" t="s">
        <v>152</v>
      </c>
      <c r="F24" s="84" t="s">
        <v>137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80">
        <v>15.0</v>
      </c>
      <c r="B25" s="81" t="s">
        <v>150</v>
      </c>
      <c r="C25" s="82" t="s">
        <v>100</v>
      </c>
      <c r="D25" s="47" t="s">
        <v>100</v>
      </c>
      <c r="E25" s="85" t="s">
        <v>153</v>
      </c>
      <c r="F25" s="84" t="s">
        <v>154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80">
        <v>16.0</v>
      </c>
      <c r="B26" s="81" t="s">
        <v>155</v>
      </c>
      <c r="C26" s="82" t="s">
        <v>156</v>
      </c>
      <c r="D26" s="47" t="s">
        <v>104</v>
      </c>
      <c r="E26" s="85" t="s">
        <v>157</v>
      </c>
      <c r="F26" s="84" t="s">
        <v>137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80">
        <v>17.0</v>
      </c>
      <c r="B27" s="81" t="s">
        <v>155</v>
      </c>
      <c r="C27" s="82" t="s">
        <v>158</v>
      </c>
      <c r="D27" s="47" t="s">
        <v>106</v>
      </c>
      <c r="E27" s="85" t="s">
        <v>159</v>
      </c>
      <c r="F27" s="84" t="s">
        <v>160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80">
        <v>18.0</v>
      </c>
      <c r="B28" s="81" t="s">
        <v>155</v>
      </c>
      <c r="C28" s="82" t="s">
        <v>161</v>
      </c>
      <c r="D28" s="47" t="s">
        <v>109</v>
      </c>
      <c r="E28" s="85" t="s">
        <v>162</v>
      </c>
      <c r="F28" s="84" t="s">
        <v>163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86">
        <v>19.0</v>
      </c>
      <c r="B29" s="87" t="s">
        <v>155</v>
      </c>
      <c r="C29" s="88" t="s">
        <v>111</v>
      </c>
      <c r="D29" s="47" t="s">
        <v>111</v>
      </c>
      <c r="E29" s="89" t="s">
        <v>164</v>
      </c>
      <c r="F29" s="90" t="s">
        <v>165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53"/>
      <c r="B30" s="53"/>
      <c r="C30" s="54"/>
      <c r="D30" s="55"/>
      <c r="E30" s="55"/>
      <c r="F30" s="55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53"/>
      <c r="B31" s="53"/>
      <c r="C31" s="54"/>
      <c r="D31" s="55"/>
      <c r="E31" s="55"/>
      <c r="F31" s="55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53"/>
      <c r="B32" s="53"/>
      <c r="C32" s="54"/>
      <c r="D32" s="55"/>
      <c r="E32" s="55"/>
      <c r="F32" s="55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53"/>
      <c r="B33" s="53"/>
      <c r="C33" s="54"/>
      <c r="D33" s="55"/>
      <c r="E33" s="55"/>
      <c r="F33" s="55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53"/>
      <c r="B34" s="53"/>
      <c r="C34" s="54"/>
      <c r="D34" s="55"/>
      <c r="E34" s="55"/>
      <c r="F34" s="55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53"/>
      <c r="B35" s="53"/>
      <c r="C35" s="54"/>
      <c r="D35" s="55"/>
      <c r="E35" s="55"/>
      <c r="F35" s="55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53"/>
      <c r="B36" s="53"/>
      <c r="C36" s="54"/>
      <c r="D36" s="55"/>
      <c r="E36" s="55"/>
      <c r="F36" s="55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53"/>
      <c r="B37" s="53"/>
      <c r="C37" s="54"/>
      <c r="D37" s="55"/>
      <c r="E37" s="55"/>
      <c r="F37" s="55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53"/>
      <c r="B38" s="53"/>
      <c r="C38" s="54"/>
      <c r="D38" s="55"/>
      <c r="E38" s="55"/>
      <c r="F38" s="55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53"/>
      <c r="B39" s="53"/>
      <c r="C39" s="54"/>
      <c r="D39" s="55"/>
      <c r="E39" s="55"/>
      <c r="F39" s="55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53"/>
      <c r="B40" s="53"/>
      <c r="C40" s="54"/>
      <c r="D40" s="55"/>
      <c r="E40" s="55"/>
      <c r="F40" s="55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53"/>
      <c r="B41" s="53"/>
      <c r="C41" s="54"/>
      <c r="D41" s="55"/>
      <c r="E41" s="55"/>
      <c r="F41" s="55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53"/>
      <c r="B42" s="53"/>
      <c r="C42" s="54"/>
      <c r="D42" s="55"/>
      <c r="E42" s="55"/>
      <c r="F42" s="55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53"/>
      <c r="B43" s="53"/>
      <c r="C43" s="54"/>
      <c r="D43" s="55"/>
      <c r="E43" s="55"/>
      <c r="F43" s="55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53"/>
      <c r="B44" s="53"/>
      <c r="C44" s="54"/>
      <c r="D44" s="55"/>
      <c r="E44" s="55"/>
      <c r="F44" s="55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53"/>
      <c r="B45" s="53"/>
      <c r="C45" s="54"/>
      <c r="D45" s="55"/>
      <c r="E45" s="55"/>
      <c r="F45" s="55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53"/>
      <c r="B46" s="53"/>
      <c r="C46" s="54"/>
      <c r="D46" s="55"/>
      <c r="E46" s="55"/>
      <c r="F46" s="55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53"/>
      <c r="B47" s="53"/>
      <c r="C47" s="54"/>
      <c r="D47" s="55"/>
      <c r="E47" s="55"/>
      <c r="F47" s="55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53"/>
      <c r="B48" s="53"/>
      <c r="C48" s="54"/>
      <c r="D48" s="55"/>
      <c r="E48" s="55"/>
      <c r="F48" s="55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53"/>
      <c r="B49" s="53"/>
      <c r="C49" s="54"/>
      <c r="D49" s="55"/>
      <c r="E49" s="55"/>
      <c r="F49" s="55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53"/>
      <c r="B50" s="53"/>
      <c r="C50" s="54"/>
      <c r="D50" s="55"/>
      <c r="E50" s="55"/>
      <c r="F50" s="55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53"/>
      <c r="B51" s="53"/>
      <c r="C51" s="54"/>
      <c r="D51" s="55"/>
      <c r="E51" s="55"/>
      <c r="F51" s="55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53"/>
      <c r="B52" s="53"/>
      <c r="C52" s="54"/>
      <c r="D52" s="55"/>
      <c r="E52" s="55"/>
      <c r="F52" s="55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53"/>
      <c r="B53" s="53"/>
      <c r="C53" s="54"/>
      <c r="D53" s="55"/>
      <c r="E53" s="55"/>
      <c r="F53" s="55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53"/>
      <c r="B54" s="53"/>
      <c r="C54" s="54"/>
      <c r="D54" s="55"/>
      <c r="E54" s="55"/>
      <c r="F54" s="55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53"/>
      <c r="B55" s="53"/>
      <c r="C55" s="54"/>
      <c r="D55" s="55"/>
      <c r="E55" s="55"/>
      <c r="F55" s="55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53"/>
      <c r="B56" s="53"/>
      <c r="C56" s="54"/>
      <c r="D56" s="55"/>
      <c r="E56" s="55"/>
      <c r="F56" s="55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53"/>
      <c r="B57" s="53"/>
      <c r="C57" s="54"/>
      <c r="D57" s="55"/>
      <c r="E57" s="55"/>
      <c r="F57" s="55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53"/>
      <c r="B58" s="53"/>
      <c r="C58" s="54"/>
      <c r="D58" s="55"/>
      <c r="E58" s="55"/>
      <c r="F58" s="55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53"/>
      <c r="B59" s="53"/>
      <c r="C59" s="54"/>
      <c r="D59" s="55"/>
      <c r="E59" s="55"/>
      <c r="F59" s="55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53"/>
      <c r="B60" s="53"/>
      <c r="C60" s="54"/>
      <c r="D60" s="55"/>
      <c r="E60" s="55"/>
      <c r="F60" s="55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53"/>
      <c r="B61" s="53"/>
      <c r="C61" s="54"/>
      <c r="D61" s="55"/>
      <c r="E61" s="55"/>
      <c r="F61" s="55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53"/>
      <c r="B62" s="53"/>
      <c r="C62" s="54"/>
      <c r="D62" s="55"/>
      <c r="E62" s="55"/>
      <c r="F62" s="55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53"/>
      <c r="B63" s="53"/>
      <c r="C63" s="54"/>
      <c r="D63" s="55"/>
      <c r="E63" s="55"/>
      <c r="F63" s="55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53"/>
      <c r="B64" s="53"/>
      <c r="C64" s="54"/>
      <c r="D64" s="55"/>
      <c r="E64" s="55"/>
      <c r="F64" s="55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53"/>
      <c r="B65" s="53"/>
      <c r="C65" s="54"/>
      <c r="D65" s="55"/>
      <c r="E65" s="55"/>
      <c r="F65" s="55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53"/>
      <c r="B66" s="53"/>
      <c r="C66" s="54"/>
      <c r="D66" s="55"/>
      <c r="E66" s="55"/>
      <c r="F66" s="55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53"/>
      <c r="B67" s="53"/>
      <c r="C67" s="54"/>
      <c r="D67" s="55"/>
      <c r="E67" s="55"/>
      <c r="F67" s="55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53"/>
      <c r="B68" s="53"/>
      <c r="C68" s="54"/>
      <c r="D68" s="55"/>
      <c r="E68" s="55"/>
      <c r="F68" s="55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53"/>
      <c r="B69" s="53"/>
      <c r="C69" s="54"/>
      <c r="D69" s="55"/>
      <c r="E69" s="55"/>
      <c r="F69" s="55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53"/>
      <c r="B70" s="53"/>
      <c r="C70" s="54"/>
      <c r="D70" s="55"/>
      <c r="E70" s="55"/>
      <c r="F70" s="55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53"/>
      <c r="B71" s="53"/>
      <c r="C71" s="54"/>
      <c r="D71" s="55"/>
      <c r="E71" s="55"/>
      <c r="F71" s="55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53"/>
      <c r="B72" s="53"/>
      <c r="C72" s="54"/>
      <c r="D72" s="55"/>
      <c r="E72" s="55"/>
      <c r="F72" s="55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53"/>
      <c r="B73" s="53"/>
      <c r="C73" s="54"/>
      <c r="D73" s="55"/>
      <c r="E73" s="55"/>
      <c r="F73" s="55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53"/>
      <c r="B74" s="53"/>
      <c r="C74" s="54"/>
      <c r="D74" s="55"/>
      <c r="E74" s="55"/>
      <c r="F74" s="55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53"/>
      <c r="B75" s="53"/>
      <c r="C75" s="54"/>
      <c r="D75" s="55"/>
      <c r="E75" s="55"/>
      <c r="F75" s="55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53"/>
      <c r="B76" s="53"/>
      <c r="C76" s="54"/>
      <c r="D76" s="55"/>
      <c r="E76" s="55"/>
      <c r="F76" s="55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53"/>
      <c r="B77" s="53"/>
      <c r="C77" s="54"/>
      <c r="D77" s="55"/>
      <c r="E77" s="55"/>
      <c r="F77" s="55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53"/>
      <c r="B78" s="53"/>
      <c r="C78" s="54"/>
      <c r="D78" s="55"/>
      <c r="E78" s="55"/>
      <c r="F78" s="55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53"/>
      <c r="B79" s="53"/>
      <c r="C79" s="54"/>
      <c r="D79" s="55"/>
      <c r="E79" s="55"/>
      <c r="F79" s="55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53"/>
      <c r="B80" s="53"/>
      <c r="C80" s="54"/>
      <c r="D80" s="55"/>
      <c r="E80" s="55"/>
      <c r="F80" s="55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53"/>
      <c r="B81" s="53"/>
      <c r="C81" s="54"/>
      <c r="D81" s="55"/>
      <c r="E81" s="55"/>
      <c r="F81" s="55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53"/>
      <c r="B82" s="53"/>
      <c r="C82" s="54"/>
      <c r="D82" s="55"/>
      <c r="E82" s="55"/>
      <c r="F82" s="55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53"/>
      <c r="B83" s="53"/>
      <c r="C83" s="54"/>
      <c r="D83" s="55"/>
      <c r="E83" s="55"/>
      <c r="F83" s="55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53"/>
      <c r="B84" s="53"/>
      <c r="C84" s="54"/>
      <c r="D84" s="55"/>
      <c r="E84" s="55"/>
      <c r="F84" s="55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53"/>
      <c r="B85" s="53"/>
      <c r="C85" s="54"/>
      <c r="D85" s="55"/>
      <c r="E85" s="55"/>
      <c r="F85" s="55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53"/>
      <c r="B86" s="53"/>
      <c r="C86" s="54"/>
      <c r="D86" s="55"/>
      <c r="E86" s="55"/>
      <c r="F86" s="55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53"/>
      <c r="B87" s="53"/>
      <c r="C87" s="54"/>
      <c r="D87" s="55"/>
      <c r="E87" s="55"/>
      <c r="F87" s="55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53"/>
      <c r="B88" s="53"/>
      <c r="C88" s="54"/>
      <c r="D88" s="55"/>
      <c r="E88" s="55"/>
      <c r="F88" s="55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53"/>
      <c r="B89" s="53"/>
      <c r="C89" s="54"/>
      <c r="D89" s="55"/>
      <c r="E89" s="55"/>
      <c r="F89" s="55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53"/>
      <c r="B90" s="53"/>
      <c r="C90" s="54"/>
      <c r="D90" s="55"/>
      <c r="E90" s="55"/>
      <c r="F90" s="55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53"/>
      <c r="B91" s="53"/>
      <c r="C91" s="54"/>
      <c r="D91" s="55"/>
      <c r="E91" s="55"/>
      <c r="F91" s="55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53"/>
      <c r="B92" s="53"/>
      <c r="C92" s="54"/>
      <c r="D92" s="55"/>
      <c r="E92" s="55"/>
      <c r="F92" s="55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53"/>
      <c r="B93" s="53"/>
      <c r="C93" s="54"/>
      <c r="D93" s="55"/>
      <c r="E93" s="55"/>
      <c r="F93" s="55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53"/>
      <c r="B94" s="53"/>
      <c r="C94" s="54"/>
      <c r="D94" s="55"/>
      <c r="E94" s="55"/>
      <c r="F94" s="55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53"/>
      <c r="B95" s="53"/>
      <c r="C95" s="54"/>
      <c r="D95" s="55"/>
      <c r="E95" s="55"/>
      <c r="F95" s="55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53"/>
      <c r="B96" s="53"/>
      <c r="C96" s="54"/>
      <c r="D96" s="55"/>
      <c r="E96" s="55"/>
      <c r="F96" s="55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53"/>
      <c r="B97" s="53"/>
      <c r="C97" s="54"/>
      <c r="D97" s="55"/>
      <c r="E97" s="55"/>
      <c r="F97" s="55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53"/>
      <c r="B98" s="53"/>
      <c r="C98" s="54"/>
      <c r="D98" s="55"/>
      <c r="E98" s="55"/>
      <c r="F98" s="55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53"/>
      <c r="B99" s="53"/>
      <c r="C99" s="54"/>
      <c r="D99" s="55"/>
      <c r="E99" s="55"/>
      <c r="F99" s="55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53"/>
      <c r="B100" s="53"/>
      <c r="C100" s="54"/>
      <c r="D100" s="55"/>
      <c r="E100" s="55"/>
      <c r="F100" s="55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53"/>
      <c r="B101" s="53"/>
      <c r="C101" s="54"/>
      <c r="D101" s="55"/>
      <c r="E101" s="55"/>
      <c r="F101" s="55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53"/>
      <c r="B102" s="53"/>
      <c r="C102" s="54"/>
      <c r="D102" s="55"/>
      <c r="E102" s="55"/>
      <c r="F102" s="55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53"/>
      <c r="B103" s="53"/>
      <c r="C103" s="54"/>
      <c r="D103" s="55"/>
      <c r="E103" s="55"/>
      <c r="F103" s="55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53"/>
      <c r="B104" s="53"/>
      <c r="C104" s="54"/>
      <c r="D104" s="55"/>
      <c r="E104" s="55"/>
      <c r="F104" s="55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53"/>
      <c r="B105" s="53"/>
      <c r="C105" s="54"/>
      <c r="D105" s="55"/>
      <c r="E105" s="55"/>
      <c r="F105" s="55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53"/>
      <c r="B106" s="53"/>
      <c r="C106" s="54"/>
      <c r="D106" s="55"/>
      <c r="E106" s="55"/>
      <c r="F106" s="55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53"/>
      <c r="B107" s="53"/>
      <c r="C107" s="54"/>
      <c r="D107" s="55"/>
      <c r="E107" s="55"/>
      <c r="F107" s="55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53"/>
      <c r="B108" s="53"/>
      <c r="C108" s="54"/>
      <c r="D108" s="55"/>
      <c r="E108" s="55"/>
      <c r="F108" s="55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53"/>
      <c r="B109" s="53"/>
      <c r="C109" s="54"/>
      <c r="D109" s="55"/>
      <c r="E109" s="55"/>
      <c r="F109" s="55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53"/>
      <c r="B110" s="53"/>
      <c r="C110" s="54"/>
      <c r="D110" s="55"/>
      <c r="E110" s="55"/>
      <c r="F110" s="55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53"/>
      <c r="B111" s="53"/>
      <c r="C111" s="54"/>
      <c r="D111" s="55"/>
      <c r="E111" s="55"/>
      <c r="F111" s="55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53"/>
      <c r="B112" s="53"/>
      <c r="C112" s="54"/>
      <c r="D112" s="55"/>
      <c r="E112" s="55"/>
      <c r="F112" s="55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53"/>
      <c r="B113" s="53"/>
      <c r="C113" s="54"/>
      <c r="D113" s="55"/>
      <c r="E113" s="55"/>
      <c r="F113" s="55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53"/>
      <c r="B114" s="53"/>
      <c r="C114" s="54"/>
      <c r="D114" s="55"/>
      <c r="E114" s="55"/>
      <c r="F114" s="55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53"/>
      <c r="B115" s="53"/>
      <c r="C115" s="54"/>
      <c r="D115" s="55"/>
      <c r="E115" s="55"/>
      <c r="F115" s="55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53"/>
      <c r="B116" s="53"/>
      <c r="C116" s="54"/>
      <c r="D116" s="55"/>
      <c r="E116" s="55"/>
      <c r="F116" s="55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53"/>
      <c r="B117" s="53"/>
      <c r="C117" s="54"/>
      <c r="D117" s="55"/>
      <c r="E117" s="55"/>
      <c r="F117" s="55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53"/>
      <c r="B118" s="53"/>
      <c r="C118" s="54"/>
      <c r="D118" s="55"/>
      <c r="E118" s="55"/>
      <c r="F118" s="55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53"/>
      <c r="B119" s="53"/>
      <c r="C119" s="54"/>
      <c r="D119" s="55"/>
      <c r="E119" s="55"/>
      <c r="F119" s="55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53"/>
      <c r="B120" s="53"/>
      <c r="C120" s="54"/>
      <c r="D120" s="55"/>
      <c r="E120" s="55"/>
      <c r="F120" s="55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53"/>
      <c r="B121" s="53"/>
      <c r="C121" s="54"/>
      <c r="D121" s="55"/>
      <c r="E121" s="55"/>
      <c r="F121" s="55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53"/>
      <c r="B122" s="53"/>
      <c r="C122" s="54"/>
      <c r="D122" s="55"/>
      <c r="E122" s="55"/>
      <c r="F122" s="55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53"/>
      <c r="B123" s="53"/>
      <c r="C123" s="54"/>
      <c r="D123" s="55"/>
      <c r="E123" s="55"/>
      <c r="F123" s="55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53"/>
      <c r="B124" s="53"/>
      <c r="C124" s="54"/>
      <c r="D124" s="55"/>
      <c r="E124" s="55"/>
      <c r="F124" s="55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53"/>
      <c r="B125" s="53"/>
      <c r="C125" s="54"/>
      <c r="D125" s="55"/>
      <c r="E125" s="55"/>
      <c r="F125" s="55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53"/>
      <c r="B126" s="53"/>
      <c r="C126" s="54"/>
      <c r="D126" s="55"/>
      <c r="E126" s="55"/>
      <c r="F126" s="55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53"/>
      <c r="B127" s="53"/>
      <c r="C127" s="54"/>
      <c r="D127" s="55"/>
      <c r="E127" s="55"/>
      <c r="F127" s="55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53"/>
      <c r="B128" s="53"/>
      <c r="C128" s="54"/>
      <c r="D128" s="55"/>
      <c r="E128" s="55"/>
      <c r="F128" s="55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53"/>
      <c r="B129" s="53"/>
      <c r="C129" s="54"/>
      <c r="D129" s="55"/>
      <c r="E129" s="55"/>
      <c r="F129" s="55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53"/>
      <c r="B130" s="53"/>
      <c r="C130" s="54"/>
      <c r="D130" s="55"/>
      <c r="E130" s="55"/>
      <c r="F130" s="55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53"/>
      <c r="B131" s="53"/>
      <c r="C131" s="54"/>
      <c r="D131" s="55"/>
      <c r="E131" s="55"/>
      <c r="F131" s="55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53"/>
      <c r="B132" s="53"/>
      <c r="C132" s="54"/>
      <c r="D132" s="55"/>
      <c r="E132" s="55"/>
      <c r="F132" s="55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53"/>
      <c r="B133" s="53"/>
      <c r="C133" s="54"/>
      <c r="D133" s="55"/>
      <c r="E133" s="55"/>
      <c r="F133" s="55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53"/>
      <c r="B134" s="53"/>
      <c r="C134" s="54"/>
      <c r="D134" s="55"/>
      <c r="E134" s="55"/>
      <c r="F134" s="55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53"/>
      <c r="B135" s="53"/>
      <c r="C135" s="54"/>
      <c r="D135" s="55"/>
      <c r="E135" s="55"/>
      <c r="F135" s="55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53"/>
      <c r="B136" s="53"/>
      <c r="C136" s="54"/>
      <c r="D136" s="55"/>
      <c r="E136" s="55"/>
      <c r="F136" s="55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53"/>
      <c r="B137" s="53"/>
      <c r="C137" s="54"/>
      <c r="D137" s="55"/>
      <c r="E137" s="55"/>
      <c r="F137" s="55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53"/>
      <c r="B138" s="53"/>
      <c r="C138" s="54"/>
      <c r="D138" s="55"/>
      <c r="E138" s="55"/>
      <c r="F138" s="55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53"/>
      <c r="B139" s="53"/>
      <c r="C139" s="54"/>
      <c r="D139" s="55"/>
      <c r="E139" s="55"/>
      <c r="F139" s="55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53"/>
      <c r="B140" s="53"/>
      <c r="C140" s="54"/>
      <c r="D140" s="55"/>
      <c r="E140" s="55"/>
      <c r="F140" s="55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53"/>
      <c r="B141" s="53"/>
      <c r="C141" s="54"/>
      <c r="D141" s="55"/>
      <c r="E141" s="55"/>
      <c r="F141" s="55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53"/>
      <c r="B142" s="53"/>
      <c r="C142" s="54"/>
      <c r="D142" s="55"/>
      <c r="E142" s="55"/>
      <c r="F142" s="55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53"/>
      <c r="B143" s="53"/>
      <c r="C143" s="54"/>
      <c r="D143" s="55"/>
      <c r="E143" s="55"/>
      <c r="F143" s="55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53"/>
      <c r="B144" s="53"/>
      <c r="C144" s="54"/>
      <c r="D144" s="55"/>
      <c r="E144" s="55"/>
      <c r="F144" s="55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53"/>
      <c r="B145" s="53"/>
      <c r="C145" s="54"/>
      <c r="D145" s="55"/>
      <c r="E145" s="55"/>
      <c r="F145" s="55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53"/>
      <c r="B146" s="53"/>
      <c r="C146" s="54"/>
      <c r="D146" s="55"/>
      <c r="E146" s="55"/>
      <c r="F146" s="55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53"/>
      <c r="B147" s="53"/>
      <c r="C147" s="54"/>
      <c r="D147" s="55"/>
      <c r="E147" s="55"/>
      <c r="F147" s="55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53"/>
      <c r="B148" s="53"/>
      <c r="C148" s="54"/>
      <c r="D148" s="55"/>
      <c r="E148" s="55"/>
      <c r="F148" s="55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53"/>
      <c r="B149" s="53"/>
      <c r="C149" s="54"/>
      <c r="D149" s="55"/>
      <c r="E149" s="55"/>
      <c r="F149" s="55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53"/>
      <c r="B150" s="53"/>
      <c r="C150" s="54"/>
      <c r="D150" s="55"/>
      <c r="E150" s="55"/>
      <c r="F150" s="55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53"/>
      <c r="B151" s="53"/>
      <c r="C151" s="54"/>
      <c r="D151" s="55"/>
      <c r="E151" s="55"/>
      <c r="F151" s="55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53"/>
      <c r="B152" s="53"/>
      <c r="C152" s="54"/>
      <c r="D152" s="55"/>
      <c r="E152" s="55"/>
      <c r="F152" s="55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53"/>
      <c r="B153" s="53"/>
      <c r="C153" s="54"/>
      <c r="D153" s="55"/>
      <c r="E153" s="55"/>
      <c r="F153" s="55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53"/>
      <c r="B154" s="53"/>
      <c r="C154" s="54"/>
      <c r="D154" s="55"/>
      <c r="E154" s="55"/>
      <c r="F154" s="55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53"/>
      <c r="B155" s="53"/>
      <c r="C155" s="54"/>
      <c r="D155" s="55"/>
      <c r="E155" s="55"/>
      <c r="F155" s="55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53"/>
      <c r="B156" s="53"/>
      <c r="C156" s="54"/>
      <c r="D156" s="55"/>
      <c r="E156" s="55"/>
      <c r="F156" s="55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53"/>
      <c r="B157" s="53"/>
      <c r="C157" s="54"/>
      <c r="D157" s="55"/>
      <c r="E157" s="55"/>
      <c r="F157" s="55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53"/>
      <c r="B158" s="53"/>
      <c r="C158" s="54"/>
      <c r="D158" s="55"/>
      <c r="E158" s="55"/>
      <c r="F158" s="55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53"/>
      <c r="B159" s="53"/>
      <c r="C159" s="54"/>
      <c r="D159" s="55"/>
      <c r="E159" s="55"/>
      <c r="F159" s="55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53"/>
      <c r="B160" s="53"/>
      <c r="C160" s="54"/>
      <c r="D160" s="55"/>
      <c r="E160" s="55"/>
      <c r="F160" s="55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53"/>
      <c r="B161" s="53"/>
      <c r="C161" s="54"/>
      <c r="D161" s="55"/>
      <c r="E161" s="55"/>
      <c r="F161" s="55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53"/>
      <c r="B162" s="53"/>
      <c r="C162" s="54"/>
      <c r="D162" s="55"/>
      <c r="E162" s="55"/>
      <c r="F162" s="55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53"/>
      <c r="B163" s="53"/>
      <c r="C163" s="54"/>
      <c r="D163" s="55"/>
      <c r="E163" s="55"/>
      <c r="F163" s="55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53"/>
      <c r="B164" s="53"/>
      <c r="C164" s="54"/>
      <c r="D164" s="55"/>
      <c r="E164" s="55"/>
      <c r="F164" s="55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53"/>
      <c r="B165" s="53"/>
      <c r="C165" s="54"/>
      <c r="D165" s="55"/>
      <c r="E165" s="55"/>
      <c r="F165" s="55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53"/>
      <c r="B166" s="53"/>
      <c r="C166" s="54"/>
      <c r="D166" s="55"/>
      <c r="E166" s="55"/>
      <c r="F166" s="55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53"/>
      <c r="B167" s="53"/>
      <c r="C167" s="54"/>
      <c r="D167" s="55"/>
      <c r="E167" s="55"/>
      <c r="F167" s="55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53"/>
      <c r="B168" s="53"/>
      <c r="C168" s="54"/>
      <c r="D168" s="55"/>
      <c r="E168" s="55"/>
      <c r="F168" s="55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53"/>
      <c r="B169" s="53"/>
      <c r="C169" s="54"/>
      <c r="D169" s="55"/>
      <c r="E169" s="55"/>
      <c r="F169" s="55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53"/>
      <c r="B170" s="53"/>
      <c r="C170" s="54"/>
      <c r="D170" s="55"/>
      <c r="E170" s="55"/>
      <c r="F170" s="55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53"/>
      <c r="B171" s="53"/>
      <c r="C171" s="54"/>
      <c r="D171" s="55"/>
      <c r="E171" s="55"/>
      <c r="F171" s="55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53"/>
      <c r="B172" s="53"/>
      <c r="C172" s="54"/>
      <c r="D172" s="55"/>
      <c r="E172" s="55"/>
      <c r="F172" s="55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53"/>
      <c r="B173" s="53"/>
      <c r="C173" s="54"/>
      <c r="D173" s="55"/>
      <c r="E173" s="55"/>
      <c r="F173" s="55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53"/>
      <c r="B174" s="53"/>
      <c r="C174" s="54"/>
      <c r="D174" s="55"/>
      <c r="E174" s="55"/>
      <c r="F174" s="55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53"/>
      <c r="B175" s="53"/>
      <c r="C175" s="54"/>
      <c r="D175" s="55"/>
      <c r="E175" s="55"/>
      <c r="F175" s="55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53"/>
      <c r="B176" s="53"/>
      <c r="C176" s="54"/>
      <c r="D176" s="55"/>
      <c r="E176" s="55"/>
      <c r="F176" s="55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53"/>
      <c r="B177" s="53"/>
      <c r="C177" s="54"/>
      <c r="D177" s="55"/>
      <c r="E177" s="55"/>
      <c r="F177" s="55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53"/>
      <c r="B178" s="53"/>
      <c r="C178" s="54"/>
      <c r="D178" s="55"/>
      <c r="E178" s="55"/>
      <c r="F178" s="55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53"/>
      <c r="B179" s="53"/>
      <c r="C179" s="54"/>
      <c r="D179" s="55"/>
      <c r="E179" s="55"/>
      <c r="F179" s="55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53"/>
      <c r="B180" s="53"/>
      <c r="C180" s="54"/>
      <c r="D180" s="55"/>
      <c r="E180" s="55"/>
      <c r="F180" s="55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53"/>
      <c r="B181" s="53"/>
      <c r="C181" s="54"/>
      <c r="D181" s="55"/>
      <c r="E181" s="55"/>
      <c r="F181" s="55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53"/>
      <c r="B182" s="53"/>
      <c r="C182" s="54"/>
      <c r="D182" s="55"/>
      <c r="E182" s="55"/>
      <c r="F182" s="55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53"/>
      <c r="B183" s="53"/>
      <c r="C183" s="54"/>
      <c r="D183" s="55"/>
      <c r="E183" s="55"/>
      <c r="F183" s="55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53"/>
      <c r="B184" s="53"/>
      <c r="C184" s="54"/>
      <c r="D184" s="55"/>
      <c r="E184" s="55"/>
      <c r="F184" s="55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53"/>
      <c r="B185" s="53"/>
      <c r="C185" s="54"/>
      <c r="D185" s="55"/>
      <c r="E185" s="55"/>
      <c r="F185" s="55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53"/>
      <c r="B186" s="53"/>
      <c r="C186" s="54"/>
      <c r="D186" s="55"/>
      <c r="E186" s="55"/>
      <c r="F186" s="55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53"/>
      <c r="B187" s="53"/>
      <c r="C187" s="54"/>
      <c r="D187" s="55"/>
      <c r="E187" s="55"/>
      <c r="F187" s="55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53"/>
      <c r="B188" s="53"/>
      <c r="C188" s="54"/>
      <c r="D188" s="55"/>
      <c r="E188" s="55"/>
      <c r="F188" s="55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53"/>
      <c r="B189" s="53"/>
      <c r="C189" s="54"/>
      <c r="D189" s="55"/>
      <c r="E189" s="55"/>
      <c r="F189" s="55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53"/>
      <c r="B190" s="53"/>
      <c r="C190" s="54"/>
      <c r="D190" s="55"/>
      <c r="E190" s="55"/>
      <c r="F190" s="55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53"/>
      <c r="B191" s="53"/>
      <c r="C191" s="54"/>
      <c r="D191" s="55"/>
      <c r="E191" s="55"/>
      <c r="F191" s="55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53"/>
      <c r="B192" s="53"/>
      <c r="C192" s="54"/>
      <c r="D192" s="55"/>
      <c r="E192" s="55"/>
      <c r="F192" s="55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53"/>
      <c r="B193" s="53"/>
      <c r="C193" s="54"/>
      <c r="D193" s="55"/>
      <c r="E193" s="55"/>
      <c r="F193" s="55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53"/>
      <c r="B194" s="53"/>
      <c r="C194" s="54"/>
      <c r="D194" s="55"/>
      <c r="E194" s="55"/>
      <c r="F194" s="55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53"/>
      <c r="B195" s="53"/>
      <c r="C195" s="54"/>
      <c r="D195" s="55"/>
      <c r="E195" s="55"/>
      <c r="F195" s="55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53"/>
      <c r="B196" s="53"/>
      <c r="C196" s="54"/>
      <c r="D196" s="55"/>
      <c r="E196" s="55"/>
      <c r="F196" s="55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53"/>
      <c r="B197" s="53"/>
      <c r="C197" s="54"/>
      <c r="D197" s="55"/>
      <c r="E197" s="55"/>
      <c r="F197" s="55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53"/>
      <c r="B198" s="53"/>
      <c r="C198" s="54"/>
      <c r="D198" s="55"/>
      <c r="E198" s="55"/>
      <c r="F198" s="55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53"/>
      <c r="B199" s="53"/>
      <c r="C199" s="54"/>
      <c r="D199" s="55"/>
      <c r="E199" s="55"/>
      <c r="F199" s="55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53"/>
      <c r="B200" s="53"/>
      <c r="C200" s="54"/>
      <c r="D200" s="55"/>
      <c r="E200" s="55"/>
      <c r="F200" s="55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53"/>
      <c r="B201" s="53"/>
      <c r="C201" s="54"/>
      <c r="D201" s="55"/>
      <c r="E201" s="55"/>
      <c r="F201" s="55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53"/>
      <c r="B202" s="53"/>
      <c r="C202" s="54"/>
      <c r="D202" s="55"/>
      <c r="E202" s="55"/>
      <c r="F202" s="55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53"/>
      <c r="B203" s="53"/>
      <c r="C203" s="54"/>
      <c r="D203" s="55"/>
      <c r="E203" s="55"/>
      <c r="F203" s="55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53"/>
      <c r="B204" s="53"/>
      <c r="C204" s="54"/>
      <c r="D204" s="55"/>
      <c r="E204" s="55"/>
      <c r="F204" s="55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53"/>
      <c r="B205" s="53"/>
      <c r="C205" s="54"/>
      <c r="D205" s="55"/>
      <c r="E205" s="55"/>
      <c r="F205" s="55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53"/>
      <c r="B206" s="53"/>
      <c r="C206" s="54"/>
      <c r="D206" s="55"/>
      <c r="E206" s="55"/>
      <c r="F206" s="55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53"/>
      <c r="B207" s="53"/>
      <c r="C207" s="54"/>
      <c r="D207" s="55"/>
      <c r="E207" s="55"/>
      <c r="F207" s="55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53"/>
      <c r="B208" s="53"/>
      <c r="C208" s="54"/>
      <c r="D208" s="55"/>
      <c r="E208" s="55"/>
      <c r="F208" s="55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53"/>
      <c r="B209" s="53"/>
      <c r="C209" s="54"/>
      <c r="D209" s="55"/>
      <c r="E209" s="55"/>
      <c r="F209" s="55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53"/>
      <c r="B210" s="53"/>
      <c r="C210" s="54"/>
      <c r="D210" s="55"/>
      <c r="E210" s="55"/>
      <c r="F210" s="55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53"/>
      <c r="B211" s="53"/>
      <c r="C211" s="54"/>
      <c r="D211" s="55"/>
      <c r="E211" s="55"/>
      <c r="F211" s="55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53"/>
      <c r="B212" s="53"/>
      <c r="C212" s="54"/>
      <c r="D212" s="55"/>
      <c r="E212" s="55"/>
      <c r="F212" s="55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53"/>
      <c r="B213" s="53"/>
      <c r="C213" s="54"/>
      <c r="D213" s="55"/>
      <c r="E213" s="55"/>
      <c r="F213" s="55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53"/>
      <c r="B214" s="53"/>
      <c r="C214" s="54"/>
      <c r="D214" s="55"/>
      <c r="E214" s="55"/>
      <c r="F214" s="55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53"/>
      <c r="B215" s="53"/>
      <c r="C215" s="54"/>
      <c r="D215" s="55"/>
      <c r="E215" s="55"/>
      <c r="F215" s="55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53"/>
      <c r="B216" s="53"/>
      <c r="C216" s="54"/>
      <c r="D216" s="55"/>
      <c r="E216" s="55"/>
      <c r="F216" s="55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53"/>
      <c r="B217" s="53"/>
      <c r="C217" s="54"/>
      <c r="D217" s="55"/>
      <c r="E217" s="55"/>
      <c r="F217" s="55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53"/>
      <c r="B218" s="53"/>
      <c r="C218" s="54"/>
      <c r="D218" s="55"/>
      <c r="E218" s="55"/>
      <c r="F218" s="55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53"/>
      <c r="B219" s="53"/>
      <c r="C219" s="54"/>
      <c r="D219" s="55"/>
      <c r="E219" s="55"/>
      <c r="F219" s="55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53"/>
      <c r="B220" s="53"/>
      <c r="C220" s="54"/>
      <c r="D220" s="55"/>
      <c r="E220" s="55"/>
      <c r="F220" s="55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53"/>
      <c r="B221" s="53"/>
      <c r="C221" s="54"/>
      <c r="D221" s="55"/>
      <c r="E221" s="55"/>
      <c r="F221" s="55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53"/>
      <c r="B222" s="53"/>
      <c r="C222" s="54"/>
      <c r="D222" s="55"/>
      <c r="E222" s="55"/>
      <c r="F222" s="55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53"/>
      <c r="B223" s="53"/>
      <c r="C223" s="54"/>
      <c r="D223" s="55"/>
      <c r="E223" s="55"/>
      <c r="F223" s="55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53"/>
      <c r="B224" s="53"/>
      <c r="C224" s="54"/>
      <c r="D224" s="55"/>
      <c r="E224" s="55"/>
      <c r="F224" s="55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53"/>
      <c r="B225" s="53"/>
      <c r="C225" s="54"/>
      <c r="D225" s="55"/>
      <c r="E225" s="55"/>
      <c r="F225" s="55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53"/>
      <c r="B226" s="53"/>
      <c r="C226" s="54"/>
      <c r="D226" s="55"/>
      <c r="E226" s="55"/>
      <c r="F226" s="55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53"/>
      <c r="B227" s="53"/>
      <c r="C227" s="54"/>
      <c r="D227" s="55"/>
      <c r="E227" s="55"/>
      <c r="F227" s="55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53"/>
      <c r="B228" s="53"/>
      <c r="C228" s="54"/>
      <c r="D228" s="55"/>
      <c r="E228" s="55"/>
      <c r="F228" s="55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53"/>
      <c r="B229" s="53"/>
      <c r="C229" s="54"/>
      <c r="D229" s="55"/>
      <c r="E229" s="55"/>
      <c r="F229" s="55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53"/>
      <c r="B230" s="53"/>
      <c r="C230" s="54"/>
      <c r="D230" s="55"/>
      <c r="E230" s="55"/>
      <c r="F230" s="55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53"/>
      <c r="B231" s="53"/>
      <c r="C231" s="54"/>
      <c r="D231" s="55"/>
      <c r="E231" s="55"/>
      <c r="F231" s="55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53"/>
      <c r="B232" s="53"/>
      <c r="C232" s="54"/>
      <c r="D232" s="55"/>
      <c r="E232" s="55"/>
      <c r="F232" s="55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53"/>
      <c r="B233" s="53"/>
      <c r="C233" s="54"/>
      <c r="D233" s="55"/>
      <c r="E233" s="55"/>
      <c r="F233" s="55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53"/>
      <c r="B234" s="53"/>
      <c r="C234" s="54"/>
      <c r="D234" s="55"/>
      <c r="E234" s="55"/>
      <c r="F234" s="55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53"/>
      <c r="B235" s="53"/>
      <c r="C235" s="54"/>
      <c r="D235" s="55"/>
      <c r="E235" s="55"/>
      <c r="F235" s="55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53"/>
      <c r="B236" s="53"/>
      <c r="C236" s="54"/>
      <c r="D236" s="55"/>
      <c r="E236" s="55"/>
      <c r="F236" s="55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53"/>
      <c r="B237" s="53"/>
      <c r="C237" s="54"/>
      <c r="D237" s="55"/>
      <c r="E237" s="55"/>
      <c r="F237" s="55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53"/>
      <c r="B238" s="53"/>
      <c r="C238" s="54"/>
      <c r="D238" s="55"/>
      <c r="E238" s="55"/>
      <c r="F238" s="55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53"/>
      <c r="B239" s="53"/>
      <c r="C239" s="54"/>
      <c r="D239" s="55"/>
      <c r="E239" s="55"/>
      <c r="F239" s="55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53"/>
      <c r="B240" s="53"/>
      <c r="C240" s="54"/>
      <c r="D240" s="55"/>
      <c r="E240" s="55"/>
      <c r="F240" s="55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53"/>
      <c r="B241" s="53"/>
      <c r="C241" s="54"/>
      <c r="D241" s="55"/>
      <c r="E241" s="55"/>
      <c r="F241" s="55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53"/>
      <c r="B242" s="53"/>
      <c r="C242" s="54"/>
      <c r="D242" s="55"/>
      <c r="E242" s="55"/>
      <c r="F242" s="55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53"/>
      <c r="B243" s="53"/>
      <c r="C243" s="54"/>
      <c r="D243" s="55"/>
      <c r="E243" s="55"/>
      <c r="F243" s="55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53"/>
      <c r="B244" s="53"/>
      <c r="C244" s="54"/>
      <c r="D244" s="55"/>
      <c r="E244" s="55"/>
      <c r="F244" s="55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53"/>
      <c r="B245" s="53"/>
      <c r="C245" s="54"/>
      <c r="D245" s="55"/>
      <c r="E245" s="55"/>
      <c r="F245" s="55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53"/>
      <c r="B246" s="53"/>
      <c r="C246" s="54"/>
      <c r="D246" s="55"/>
      <c r="E246" s="55"/>
      <c r="F246" s="55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53"/>
      <c r="B247" s="53"/>
      <c r="C247" s="54"/>
      <c r="D247" s="55"/>
      <c r="E247" s="55"/>
      <c r="F247" s="55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53"/>
      <c r="B248" s="53"/>
      <c r="C248" s="54"/>
      <c r="D248" s="55"/>
      <c r="E248" s="55"/>
      <c r="F248" s="55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53"/>
      <c r="B249" s="53"/>
      <c r="C249" s="54"/>
      <c r="D249" s="55"/>
      <c r="E249" s="55"/>
      <c r="F249" s="55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53"/>
      <c r="B250" s="53"/>
      <c r="C250" s="54"/>
      <c r="D250" s="55"/>
      <c r="E250" s="55"/>
      <c r="F250" s="55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53"/>
      <c r="B251" s="53"/>
      <c r="C251" s="54"/>
      <c r="D251" s="55"/>
      <c r="E251" s="55"/>
      <c r="F251" s="55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53"/>
      <c r="B252" s="53"/>
      <c r="C252" s="54"/>
      <c r="D252" s="55"/>
      <c r="E252" s="55"/>
      <c r="F252" s="55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53"/>
      <c r="B253" s="53"/>
      <c r="C253" s="54"/>
      <c r="D253" s="55"/>
      <c r="E253" s="55"/>
      <c r="F253" s="55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53"/>
      <c r="B254" s="53"/>
      <c r="C254" s="54"/>
      <c r="D254" s="55"/>
      <c r="E254" s="55"/>
      <c r="F254" s="55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53"/>
      <c r="B255" s="53"/>
      <c r="C255" s="54"/>
      <c r="D255" s="55"/>
      <c r="E255" s="55"/>
      <c r="F255" s="55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53"/>
      <c r="B256" s="53"/>
      <c r="C256" s="54"/>
      <c r="D256" s="55"/>
      <c r="E256" s="55"/>
      <c r="F256" s="55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53"/>
      <c r="B257" s="53"/>
      <c r="C257" s="54"/>
      <c r="D257" s="55"/>
      <c r="E257" s="55"/>
      <c r="F257" s="55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53"/>
      <c r="B258" s="53"/>
      <c r="C258" s="54"/>
      <c r="D258" s="55"/>
      <c r="E258" s="55"/>
      <c r="F258" s="55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53"/>
      <c r="B259" s="53"/>
      <c r="C259" s="54"/>
      <c r="D259" s="55"/>
      <c r="E259" s="55"/>
      <c r="F259" s="55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53"/>
      <c r="B260" s="53"/>
      <c r="C260" s="54"/>
      <c r="D260" s="55"/>
      <c r="E260" s="55"/>
      <c r="F260" s="55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53"/>
      <c r="B261" s="53"/>
      <c r="C261" s="54"/>
      <c r="D261" s="55"/>
      <c r="E261" s="55"/>
      <c r="F261" s="55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53"/>
      <c r="B262" s="53"/>
      <c r="C262" s="54"/>
      <c r="D262" s="55"/>
      <c r="E262" s="55"/>
      <c r="F262" s="55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53"/>
      <c r="B263" s="53"/>
      <c r="C263" s="54"/>
      <c r="D263" s="55"/>
      <c r="E263" s="55"/>
      <c r="F263" s="55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53"/>
      <c r="B264" s="53"/>
      <c r="C264" s="54"/>
      <c r="D264" s="55"/>
      <c r="E264" s="55"/>
      <c r="F264" s="55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53"/>
      <c r="B265" s="53"/>
      <c r="C265" s="54"/>
      <c r="D265" s="55"/>
      <c r="E265" s="55"/>
      <c r="F265" s="55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53"/>
      <c r="B266" s="53"/>
      <c r="C266" s="54"/>
      <c r="D266" s="55"/>
      <c r="E266" s="55"/>
      <c r="F266" s="55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53"/>
      <c r="B267" s="53"/>
      <c r="C267" s="54"/>
      <c r="D267" s="55"/>
      <c r="E267" s="55"/>
      <c r="F267" s="55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53"/>
      <c r="B268" s="53"/>
      <c r="C268" s="54"/>
      <c r="D268" s="55"/>
      <c r="E268" s="55"/>
      <c r="F268" s="55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53"/>
      <c r="B269" s="53"/>
      <c r="C269" s="54"/>
      <c r="D269" s="55"/>
      <c r="E269" s="55"/>
      <c r="F269" s="55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53"/>
      <c r="B270" s="53"/>
      <c r="C270" s="54"/>
      <c r="D270" s="55"/>
      <c r="E270" s="55"/>
      <c r="F270" s="55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53"/>
      <c r="B271" s="53"/>
      <c r="C271" s="54"/>
      <c r="D271" s="55"/>
      <c r="E271" s="55"/>
      <c r="F271" s="55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53"/>
      <c r="B272" s="53"/>
      <c r="C272" s="54"/>
      <c r="D272" s="55"/>
      <c r="E272" s="55"/>
      <c r="F272" s="55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53"/>
      <c r="B273" s="53"/>
      <c r="C273" s="54"/>
      <c r="D273" s="55"/>
      <c r="E273" s="55"/>
      <c r="F273" s="55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53"/>
      <c r="B274" s="53"/>
      <c r="C274" s="54"/>
      <c r="D274" s="55"/>
      <c r="E274" s="55"/>
      <c r="F274" s="55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53"/>
      <c r="B275" s="53"/>
      <c r="C275" s="54"/>
      <c r="D275" s="55"/>
      <c r="E275" s="55"/>
      <c r="F275" s="55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53"/>
      <c r="B276" s="53"/>
      <c r="C276" s="54"/>
      <c r="D276" s="55"/>
      <c r="E276" s="55"/>
      <c r="F276" s="55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53"/>
      <c r="B277" s="53"/>
      <c r="C277" s="54"/>
      <c r="D277" s="55"/>
      <c r="E277" s="55"/>
      <c r="F277" s="55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53"/>
      <c r="B278" s="53"/>
      <c r="C278" s="54"/>
      <c r="D278" s="55"/>
      <c r="E278" s="55"/>
      <c r="F278" s="55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53"/>
      <c r="B279" s="53"/>
      <c r="C279" s="54"/>
      <c r="D279" s="55"/>
      <c r="E279" s="55"/>
      <c r="F279" s="55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53"/>
      <c r="B280" s="53"/>
      <c r="C280" s="54"/>
      <c r="D280" s="55"/>
      <c r="E280" s="55"/>
      <c r="F280" s="55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53"/>
      <c r="B281" s="53"/>
      <c r="C281" s="54"/>
      <c r="D281" s="55"/>
      <c r="E281" s="55"/>
      <c r="F281" s="55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53"/>
      <c r="B282" s="53"/>
      <c r="C282" s="54"/>
      <c r="D282" s="55"/>
      <c r="E282" s="55"/>
      <c r="F282" s="55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53"/>
      <c r="B283" s="53"/>
      <c r="C283" s="54"/>
      <c r="D283" s="55"/>
      <c r="E283" s="55"/>
      <c r="F283" s="55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53"/>
      <c r="B284" s="53"/>
      <c r="C284" s="54"/>
      <c r="D284" s="55"/>
      <c r="E284" s="55"/>
      <c r="F284" s="55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53"/>
      <c r="B285" s="53"/>
      <c r="C285" s="54"/>
      <c r="D285" s="55"/>
      <c r="E285" s="55"/>
      <c r="F285" s="55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53"/>
      <c r="B286" s="53"/>
      <c r="C286" s="54"/>
      <c r="D286" s="55"/>
      <c r="E286" s="55"/>
      <c r="F286" s="55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53"/>
      <c r="B287" s="53"/>
      <c r="C287" s="54"/>
      <c r="D287" s="55"/>
      <c r="E287" s="55"/>
      <c r="F287" s="55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53"/>
      <c r="B288" s="53"/>
      <c r="C288" s="54"/>
      <c r="D288" s="55"/>
      <c r="E288" s="55"/>
      <c r="F288" s="55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53"/>
      <c r="B289" s="53"/>
      <c r="C289" s="54"/>
      <c r="D289" s="55"/>
      <c r="E289" s="55"/>
      <c r="F289" s="55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53"/>
      <c r="B290" s="53"/>
      <c r="C290" s="54"/>
      <c r="D290" s="55"/>
      <c r="E290" s="55"/>
      <c r="F290" s="55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53"/>
      <c r="B291" s="53"/>
      <c r="C291" s="54"/>
      <c r="D291" s="55"/>
      <c r="E291" s="55"/>
      <c r="F291" s="55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53"/>
      <c r="B292" s="53"/>
      <c r="C292" s="54"/>
      <c r="D292" s="55"/>
      <c r="E292" s="55"/>
      <c r="F292" s="55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53"/>
      <c r="B293" s="53"/>
      <c r="C293" s="54"/>
      <c r="D293" s="55"/>
      <c r="E293" s="55"/>
      <c r="F293" s="55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53"/>
      <c r="B294" s="53"/>
      <c r="C294" s="54"/>
      <c r="D294" s="55"/>
      <c r="E294" s="55"/>
      <c r="F294" s="55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53"/>
      <c r="B295" s="53"/>
      <c r="C295" s="54"/>
      <c r="D295" s="55"/>
      <c r="E295" s="55"/>
      <c r="F295" s="55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53"/>
      <c r="B296" s="53"/>
      <c r="C296" s="54"/>
      <c r="D296" s="55"/>
      <c r="E296" s="55"/>
      <c r="F296" s="55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53"/>
      <c r="B297" s="53"/>
      <c r="C297" s="54"/>
      <c r="D297" s="55"/>
      <c r="E297" s="55"/>
      <c r="F297" s="55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53"/>
      <c r="B298" s="53"/>
      <c r="C298" s="54"/>
      <c r="D298" s="55"/>
      <c r="E298" s="55"/>
      <c r="F298" s="55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53"/>
      <c r="B299" s="53"/>
      <c r="C299" s="54"/>
      <c r="D299" s="55"/>
      <c r="E299" s="55"/>
      <c r="F299" s="55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53"/>
      <c r="B300" s="53"/>
      <c r="C300" s="54"/>
      <c r="D300" s="55"/>
      <c r="E300" s="55"/>
      <c r="F300" s="55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53"/>
      <c r="B301" s="53"/>
      <c r="C301" s="54"/>
      <c r="D301" s="55"/>
      <c r="E301" s="55"/>
      <c r="F301" s="55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53"/>
      <c r="B302" s="53"/>
      <c r="C302" s="54"/>
      <c r="D302" s="55"/>
      <c r="E302" s="55"/>
      <c r="F302" s="55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53"/>
      <c r="B303" s="53"/>
      <c r="C303" s="54"/>
      <c r="D303" s="55"/>
      <c r="E303" s="55"/>
      <c r="F303" s="55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53"/>
      <c r="B304" s="53"/>
      <c r="C304" s="54"/>
      <c r="D304" s="55"/>
      <c r="E304" s="55"/>
      <c r="F304" s="55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53"/>
      <c r="B305" s="53"/>
      <c r="C305" s="54"/>
      <c r="D305" s="55"/>
      <c r="E305" s="55"/>
      <c r="F305" s="55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53"/>
      <c r="B306" s="53"/>
      <c r="C306" s="54"/>
      <c r="D306" s="55"/>
      <c r="E306" s="55"/>
      <c r="F306" s="55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53"/>
      <c r="B307" s="53"/>
      <c r="C307" s="54"/>
      <c r="D307" s="55"/>
      <c r="E307" s="55"/>
      <c r="F307" s="55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53"/>
      <c r="B308" s="53"/>
      <c r="C308" s="54"/>
      <c r="D308" s="55"/>
      <c r="E308" s="55"/>
      <c r="F308" s="55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53"/>
      <c r="B309" s="53"/>
      <c r="C309" s="54"/>
      <c r="D309" s="55"/>
      <c r="E309" s="55"/>
      <c r="F309" s="55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53"/>
      <c r="B310" s="53"/>
      <c r="C310" s="54"/>
      <c r="D310" s="55"/>
      <c r="E310" s="55"/>
      <c r="F310" s="55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53"/>
      <c r="B311" s="53"/>
      <c r="C311" s="54"/>
      <c r="D311" s="55"/>
      <c r="E311" s="55"/>
      <c r="F311" s="55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53"/>
      <c r="B312" s="53"/>
      <c r="C312" s="54"/>
      <c r="D312" s="55"/>
      <c r="E312" s="55"/>
      <c r="F312" s="55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53"/>
      <c r="B313" s="53"/>
      <c r="C313" s="54"/>
      <c r="D313" s="55"/>
      <c r="E313" s="55"/>
      <c r="F313" s="55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53"/>
      <c r="B314" s="53"/>
      <c r="C314" s="54"/>
      <c r="D314" s="55"/>
      <c r="E314" s="55"/>
      <c r="F314" s="55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53"/>
      <c r="B315" s="53"/>
      <c r="C315" s="54"/>
      <c r="D315" s="55"/>
      <c r="E315" s="55"/>
      <c r="F315" s="55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53"/>
      <c r="B316" s="53"/>
      <c r="C316" s="54"/>
      <c r="D316" s="55"/>
      <c r="E316" s="55"/>
      <c r="F316" s="55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53"/>
      <c r="B317" s="53"/>
      <c r="C317" s="54"/>
      <c r="D317" s="55"/>
      <c r="E317" s="55"/>
      <c r="F317" s="55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53"/>
      <c r="B318" s="53"/>
      <c r="C318" s="54"/>
      <c r="D318" s="55"/>
      <c r="E318" s="55"/>
      <c r="F318" s="55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53"/>
      <c r="B319" s="53"/>
      <c r="C319" s="54"/>
      <c r="D319" s="55"/>
      <c r="E319" s="55"/>
      <c r="F319" s="55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53"/>
      <c r="B320" s="53"/>
      <c r="C320" s="54"/>
      <c r="D320" s="55"/>
      <c r="E320" s="55"/>
      <c r="F320" s="55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53"/>
      <c r="B321" s="53"/>
      <c r="C321" s="54"/>
      <c r="D321" s="55"/>
      <c r="E321" s="55"/>
      <c r="F321" s="55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53"/>
      <c r="B322" s="53"/>
      <c r="C322" s="54"/>
      <c r="D322" s="55"/>
      <c r="E322" s="55"/>
      <c r="F322" s="55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53"/>
      <c r="B323" s="53"/>
      <c r="C323" s="54"/>
      <c r="D323" s="55"/>
      <c r="E323" s="55"/>
      <c r="F323" s="55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53"/>
      <c r="B324" s="53"/>
      <c r="C324" s="54"/>
      <c r="D324" s="55"/>
      <c r="E324" s="55"/>
      <c r="F324" s="55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53"/>
      <c r="B325" s="53"/>
      <c r="C325" s="54"/>
      <c r="D325" s="55"/>
      <c r="E325" s="55"/>
      <c r="F325" s="55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53"/>
      <c r="B326" s="53"/>
      <c r="C326" s="54"/>
      <c r="D326" s="55"/>
      <c r="E326" s="55"/>
      <c r="F326" s="55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53"/>
      <c r="B327" s="53"/>
      <c r="C327" s="54"/>
      <c r="D327" s="55"/>
      <c r="E327" s="55"/>
      <c r="F327" s="55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53"/>
      <c r="B328" s="53"/>
      <c r="C328" s="54"/>
      <c r="D328" s="55"/>
      <c r="E328" s="55"/>
      <c r="F328" s="55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53"/>
      <c r="B329" s="53"/>
      <c r="C329" s="54"/>
      <c r="D329" s="55"/>
      <c r="E329" s="55"/>
      <c r="F329" s="55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53"/>
      <c r="B330" s="53"/>
      <c r="C330" s="54"/>
      <c r="D330" s="55"/>
      <c r="E330" s="55"/>
      <c r="F330" s="55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53"/>
      <c r="B331" s="53"/>
      <c r="C331" s="54"/>
      <c r="D331" s="55"/>
      <c r="E331" s="55"/>
      <c r="F331" s="55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53"/>
      <c r="B332" s="53"/>
      <c r="C332" s="54"/>
      <c r="D332" s="55"/>
      <c r="E332" s="55"/>
      <c r="F332" s="55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53"/>
      <c r="B333" s="53"/>
      <c r="C333" s="54"/>
      <c r="D333" s="55"/>
      <c r="E333" s="55"/>
      <c r="F333" s="55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53"/>
      <c r="B334" s="53"/>
      <c r="C334" s="54"/>
      <c r="D334" s="55"/>
      <c r="E334" s="55"/>
      <c r="F334" s="55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53"/>
      <c r="B335" s="53"/>
      <c r="C335" s="54"/>
      <c r="D335" s="55"/>
      <c r="E335" s="55"/>
      <c r="F335" s="55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53"/>
      <c r="B336" s="53"/>
      <c r="C336" s="54"/>
      <c r="D336" s="55"/>
      <c r="E336" s="55"/>
      <c r="F336" s="55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53"/>
      <c r="B337" s="53"/>
      <c r="C337" s="54"/>
      <c r="D337" s="55"/>
      <c r="E337" s="55"/>
      <c r="F337" s="55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53"/>
      <c r="B338" s="53"/>
      <c r="C338" s="54"/>
      <c r="D338" s="55"/>
      <c r="E338" s="55"/>
      <c r="F338" s="55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53"/>
      <c r="B339" s="53"/>
      <c r="C339" s="54"/>
      <c r="D339" s="55"/>
      <c r="E339" s="55"/>
      <c r="F339" s="55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53"/>
      <c r="B340" s="53"/>
      <c r="C340" s="54"/>
      <c r="D340" s="55"/>
      <c r="E340" s="55"/>
      <c r="F340" s="55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53"/>
      <c r="B341" s="53"/>
      <c r="C341" s="54"/>
      <c r="D341" s="55"/>
      <c r="E341" s="55"/>
      <c r="F341" s="55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53"/>
      <c r="B342" s="53"/>
      <c r="C342" s="54"/>
      <c r="D342" s="55"/>
      <c r="E342" s="55"/>
      <c r="F342" s="55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53"/>
      <c r="B343" s="53"/>
      <c r="C343" s="54"/>
      <c r="D343" s="55"/>
      <c r="E343" s="55"/>
      <c r="F343" s="55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53"/>
      <c r="B344" s="53"/>
      <c r="C344" s="54"/>
      <c r="D344" s="55"/>
      <c r="E344" s="55"/>
      <c r="F344" s="55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53"/>
      <c r="B345" s="53"/>
      <c r="C345" s="54"/>
      <c r="D345" s="55"/>
      <c r="E345" s="55"/>
      <c r="F345" s="55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53"/>
      <c r="B346" s="53"/>
      <c r="C346" s="54"/>
      <c r="D346" s="55"/>
      <c r="E346" s="55"/>
      <c r="F346" s="55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53"/>
      <c r="B347" s="53"/>
      <c r="C347" s="54"/>
      <c r="D347" s="55"/>
      <c r="E347" s="55"/>
      <c r="F347" s="55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53"/>
      <c r="B348" s="53"/>
      <c r="C348" s="54"/>
      <c r="D348" s="55"/>
      <c r="E348" s="55"/>
      <c r="F348" s="55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53"/>
      <c r="B349" s="53"/>
      <c r="C349" s="54"/>
      <c r="D349" s="55"/>
      <c r="E349" s="55"/>
      <c r="F349" s="55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53"/>
      <c r="B350" s="53"/>
      <c r="C350" s="54"/>
      <c r="D350" s="55"/>
      <c r="E350" s="55"/>
      <c r="F350" s="55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53"/>
      <c r="B351" s="53"/>
      <c r="C351" s="54"/>
      <c r="D351" s="55"/>
      <c r="E351" s="55"/>
      <c r="F351" s="55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53"/>
      <c r="B352" s="53"/>
      <c r="C352" s="54"/>
      <c r="D352" s="55"/>
      <c r="E352" s="55"/>
      <c r="F352" s="55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53"/>
      <c r="B353" s="53"/>
      <c r="C353" s="54"/>
      <c r="D353" s="55"/>
      <c r="E353" s="55"/>
      <c r="F353" s="55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53"/>
      <c r="B354" s="53"/>
      <c r="C354" s="54"/>
      <c r="D354" s="55"/>
      <c r="E354" s="55"/>
      <c r="F354" s="55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53"/>
      <c r="B355" s="53"/>
      <c r="C355" s="54"/>
      <c r="D355" s="55"/>
      <c r="E355" s="55"/>
      <c r="F355" s="55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53"/>
      <c r="B356" s="53"/>
      <c r="C356" s="54"/>
      <c r="D356" s="55"/>
      <c r="E356" s="55"/>
      <c r="F356" s="55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53"/>
      <c r="B357" s="53"/>
      <c r="C357" s="54"/>
      <c r="D357" s="55"/>
      <c r="E357" s="55"/>
      <c r="F357" s="55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53"/>
      <c r="B358" s="53"/>
      <c r="C358" s="54"/>
      <c r="D358" s="55"/>
      <c r="E358" s="55"/>
      <c r="F358" s="55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53"/>
      <c r="B359" s="53"/>
      <c r="C359" s="54"/>
      <c r="D359" s="55"/>
      <c r="E359" s="55"/>
      <c r="F359" s="55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53"/>
      <c r="B360" s="53"/>
      <c r="C360" s="54"/>
      <c r="D360" s="55"/>
      <c r="E360" s="55"/>
      <c r="F360" s="55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53"/>
      <c r="B361" s="53"/>
      <c r="C361" s="54"/>
      <c r="D361" s="55"/>
      <c r="E361" s="55"/>
      <c r="F361" s="55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53"/>
      <c r="B362" s="53"/>
      <c r="C362" s="54"/>
      <c r="D362" s="55"/>
      <c r="E362" s="55"/>
      <c r="F362" s="55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53"/>
      <c r="B363" s="53"/>
      <c r="C363" s="54"/>
      <c r="D363" s="55"/>
      <c r="E363" s="55"/>
      <c r="F363" s="55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53"/>
      <c r="B364" s="53"/>
      <c r="C364" s="54"/>
      <c r="D364" s="55"/>
      <c r="E364" s="55"/>
      <c r="F364" s="55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53"/>
      <c r="B365" s="53"/>
      <c r="C365" s="54"/>
      <c r="D365" s="55"/>
      <c r="E365" s="55"/>
      <c r="F365" s="55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53"/>
      <c r="B366" s="53"/>
      <c r="C366" s="54"/>
      <c r="D366" s="55"/>
      <c r="E366" s="55"/>
      <c r="F366" s="55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53"/>
      <c r="B367" s="53"/>
      <c r="C367" s="54"/>
      <c r="D367" s="55"/>
      <c r="E367" s="55"/>
      <c r="F367" s="55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53"/>
      <c r="B368" s="53"/>
      <c r="C368" s="54"/>
      <c r="D368" s="55"/>
      <c r="E368" s="55"/>
      <c r="F368" s="55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53"/>
      <c r="B369" s="53"/>
      <c r="C369" s="54"/>
      <c r="D369" s="55"/>
      <c r="E369" s="55"/>
      <c r="F369" s="55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53"/>
      <c r="B370" s="53"/>
      <c r="C370" s="54"/>
      <c r="D370" s="55"/>
      <c r="E370" s="55"/>
      <c r="F370" s="55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53"/>
      <c r="B371" s="53"/>
      <c r="C371" s="54"/>
      <c r="D371" s="55"/>
      <c r="E371" s="55"/>
      <c r="F371" s="55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53"/>
      <c r="B372" s="53"/>
      <c r="C372" s="54"/>
      <c r="D372" s="55"/>
      <c r="E372" s="55"/>
      <c r="F372" s="55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53"/>
      <c r="B373" s="53"/>
      <c r="C373" s="54"/>
      <c r="D373" s="55"/>
      <c r="E373" s="55"/>
      <c r="F373" s="55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53"/>
      <c r="B374" s="53"/>
      <c r="C374" s="54"/>
      <c r="D374" s="55"/>
      <c r="E374" s="55"/>
      <c r="F374" s="55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53"/>
      <c r="B375" s="53"/>
      <c r="C375" s="54"/>
      <c r="D375" s="55"/>
      <c r="E375" s="55"/>
      <c r="F375" s="55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53"/>
      <c r="B376" s="53"/>
      <c r="C376" s="54"/>
      <c r="D376" s="55"/>
      <c r="E376" s="55"/>
      <c r="F376" s="55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53"/>
      <c r="B377" s="53"/>
      <c r="C377" s="54"/>
      <c r="D377" s="55"/>
      <c r="E377" s="55"/>
      <c r="F377" s="55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53"/>
      <c r="B378" s="53"/>
      <c r="C378" s="54"/>
      <c r="D378" s="55"/>
      <c r="E378" s="55"/>
      <c r="F378" s="55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53"/>
      <c r="B379" s="53"/>
      <c r="C379" s="54"/>
      <c r="D379" s="55"/>
      <c r="E379" s="55"/>
      <c r="F379" s="55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53"/>
      <c r="B380" s="53"/>
      <c r="C380" s="54"/>
      <c r="D380" s="55"/>
      <c r="E380" s="55"/>
      <c r="F380" s="55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53"/>
      <c r="B381" s="53"/>
      <c r="C381" s="54"/>
      <c r="D381" s="55"/>
      <c r="E381" s="55"/>
      <c r="F381" s="55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53"/>
      <c r="B382" s="53"/>
      <c r="C382" s="54"/>
      <c r="D382" s="55"/>
      <c r="E382" s="55"/>
      <c r="F382" s="55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53"/>
      <c r="B383" s="53"/>
      <c r="C383" s="54"/>
      <c r="D383" s="55"/>
      <c r="E383" s="55"/>
      <c r="F383" s="55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53"/>
      <c r="B384" s="53"/>
      <c r="C384" s="54"/>
      <c r="D384" s="55"/>
      <c r="E384" s="55"/>
      <c r="F384" s="55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53"/>
      <c r="B385" s="53"/>
      <c r="C385" s="54"/>
      <c r="D385" s="55"/>
      <c r="E385" s="55"/>
      <c r="F385" s="55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53"/>
      <c r="B386" s="53"/>
      <c r="C386" s="54"/>
      <c r="D386" s="55"/>
      <c r="E386" s="55"/>
      <c r="F386" s="55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53"/>
      <c r="B387" s="53"/>
      <c r="C387" s="54"/>
      <c r="D387" s="55"/>
      <c r="E387" s="55"/>
      <c r="F387" s="55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53"/>
      <c r="B388" s="53"/>
      <c r="C388" s="54"/>
      <c r="D388" s="55"/>
      <c r="E388" s="55"/>
      <c r="F388" s="55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53"/>
      <c r="B389" s="53"/>
      <c r="C389" s="54"/>
      <c r="D389" s="55"/>
      <c r="E389" s="55"/>
      <c r="F389" s="55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53"/>
      <c r="B390" s="53"/>
      <c r="C390" s="54"/>
      <c r="D390" s="55"/>
      <c r="E390" s="55"/>
      <c r="F390" s="55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53"/>
      <c r="B391" s="53"/>
      <c r="C391" s="54"/>
      <c r="D391" s="55"/>
      <c r="E391" s="55"/>
      <c r="F391" s="55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53"/>
      <c r="B392" s="53"/>
      <c r="C392" s="54"/>
      <c r="D392" s="55"/>
      <c r="E392" s="55"/>
      <c r="F392" s="55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53"/>
      <c r="B393" s="53"/>
      <c r="C393" s="54"/>
      <c r="D393" s="55"/>
      <c r="E393" s="55"/>
      <c r="F393" s="55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53"/>
      <c r="B394" s="53"/>
      <c r="C394" s="54"/>
      <c r="D394" s="55"/>
      <c r="E394" s="55"/>
      <c r="F394" s="55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53"/>
      <c r="B395" s="53"/>
      <c r="C395" s="54"/>
      <c r="D395" s="55"/>
      <c r="E395" s="55"/>
      <c r="F395" s="55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53"/>
      <c r="B396" s="53"/>
      <c r="C396" s="54"/>
      <c r="D396" s="55"/>
      <c r="E396" s="55"/>
      <c r="F396" s="55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53"/>
      <c r="B397" s="53"/>
      <c r="C397" s="54"/>
      <c r="D397" s="55"/>
      <c r="E397" s="55"/>
      <c r="F397" s="55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53"/>
      <c r="B398" s="53"/>
      <c r="C398" s="54"/>
      <c r="D398" s="55"/>
      <c r="E398" s="55"/>
      <c r="F398" s="55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53"/>
      <c r="B399" s="53"/>
      <c r="C399" s="54"/>
      <c r="D399" s="55"/>
      <c r="E399" s="55"/>
      <c r="F399" s="55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53"/>
      <c r="B400" s="53"/>
      <c r="C400" s="54"/>
      <c r="D400" s="55"/>
      <c r="E400" s="55"/>
      <c r="F400" s="55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53"/>
      <c r="B401" s="53"/>
      <c r="C401" s="54"/>
      <c r="D401" s="55"/>
      <c r="E401" s="55"/>
      <c r="F401" s="55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53"/>
      <c r="B402" s="53"/>
      <c r="C402" s="54"/>
      <c r="D402" s="55"/>
      <c r="E402" s="55"/>
      <c r="F402" s="55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53"/>
      <c r="B403" s="53"/>
      <c r="C403" s="54"/>
      <c r="D403" s="55"/>
      <c r="E403" s="55"/>
      <c r="F403" s="55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53"/>
      <c r="B404" s="53"/>
      <c r="C404" s="54"/>
      <c r="D404" s="55"/>
      <c r="E404" s="55"/>
      <c r="F404" s="55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53"/>
      <c r="B405" s="53"/>
      <c r="C405" s="54"/>
      <c r="D405" s="55"/>
      <c r="E405" s="55"/>
      <c r="F405" s="55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53"/>
      <c r="B406" s="53"/>
      <c r="C406" s="54"/>
      <c r="D406" s="55"/>
      <c r="E406" s="55"/>
      <c r="F406" s="55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53"/>
      <c r="B407" s="53"/>
      <c r="C407" s="54"/>
      <c r="D407" s="55"/>
      <c r="E407" s="55"/>
      <c r="F407" s="55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53"/>
      <c r="B408" s="53"/>
      <c r="C408" s="54"/>
      <c r="D408" s="55"/>
      <c r="E408" s="55"/>
      <c r="F408" s="55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53"/>
      <c r="B409" s="53"/>
      <c r="C409" s="54"/>
      <c r="D409" s="55"/>
      <c r="E409" s="55"/>
      <c r="F409" s="55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53"/>
      <c r="B410" s="53"/>
      <c r="C410" s="54"/>
      <c r="D410" s="55"/>
      <c r="E410" s="55"/>
      <c r="F410" s="55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53"/>
      <c r="B411" s="53"/>
      <c r="C411" s="54"/>
      <c r="D411" s="55"/>
      <c r="E411" s="55"/>
      <c r="F411" s="55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53"/>
      <c r="B412" s="53"/>
      <c r="C412" s="54"/>
      <c r="D412" s="55"/>
      <c r="E412" s="55"/>
      <c r="F412" s="55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53"/>
      <c r="B413" s="53"/>
      <c r="C413" s="54"/>
      <c r="D413" s="55"/>
      <c r="E413" s="55"/>
      <c r="F413" s="55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53"/>
      <c r="B414" s="53"/>
      <c r="C414" s="54"/>
      <c r="D414" s="55"/>
      <c r="E414" s="55"/>
      <c r="F414" s="55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53"/>
      <c r="B415" s="53"/>
      <c r="C415" s="54"/>
      <c r="D415" s="55"/>
      <c r="E415" s="55"/>
      <c r="F415" s="55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53"/>
      <c r="B416" s="53"/>
      <c r="C416" s="54"/>
      <c r="D416" s="55"/>
      <c r="E416" s="55"/>
      <c r="F416" s="55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53"/>
      <c r="B417" s="53"/>
      <c r="C417" s="54"/>
      <c r="D417" s="55"/>
      <c r="E417" s="55"/>
      <c r="F417" s="55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53"/>
      <c r="B418" s="53"/>
      <c r="C418" s="54"/>
      <c r="D418" s="55"/>
      <c r="E418" s="55"/>
      <c r="F418" s="55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53"/>
      <c r="B419" s="53"/>
      <c r="C419" s="54"/>
      <c r="D419" s="55"/>
      <c r="E419" s="55"/>
      <c r="F419" s="55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53"/>
      <c r="B420" s="53"/>
      <c r="C420" s="54"/>
      <c r="D420" s="55"/>
      <c r="E420" s="55"/>
      <c r="F420" s="55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53"/>
      <c r="B421" s="53"/>
      <c r="C421" s="54"/>
      <c r="D421" s="55"/>
      <c r="E421" s="55"/>
      <c r="F421" s="55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53"/>
      <c r="B422" s="53"/>
      <c r="C422" s="54"/>
      <c r="D422" s="55"/>
      <c r="E422" s="55"/>
      <c r="F422" s="55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53"/>
      <c r="B423" s="53"/>
      <c r="C423" s="54"/>
      <c r="D423" s="55"/>
      <c r="E423" s="55"/>
      <c r="F423" s="55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53"/>
      <c r="B424" s="53"/>
      <c r="C424" s="54"/>
      <c r="D424" s="55"/>
      <c r="E424" s="55"/>
      <c r="F424" s="55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53"/>
      <c r="B425" s="53"/>
      <c r="C425" s="54"/>
      <c r="D425" s="55"/>
      <c r="E425" s="55"/>
      <c r="F425" s="55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53"/>
      <c r="B426" s="53"/>
      <c r="C426" s="54"/>
      <c r="D426" s="55"/>
      <c r="E426" s="55"/>
      <c r="F426" s="55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53"/>
      <c r="B427" s="53"/>
      <c r="C427" s="54"/>
      <c r="D427" s="55"/>
      <c r="E427" s="55"/>
      <c r="F427" s="55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53"/>
      <c r="B428" s="53"/>
      <c r="C428" s="54"/>
      <c r="D428" s="55"/>
      <c r="E428" s="55"/>
      <c r="F428" s="55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53"/>
      <c r="B429" s="53"/>
      <c r="C429" s="54"/>
      <c r="D429" s="55"/>
      <c r="E429" s="55"/>
      <c r="F429" s="55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53"/>
      <c r="B430" s="53"/>
      <c r="C430" s="54"/>
      <c r="D430" s="55"/>
      <c r="E430" s="55"/>
      <c r="F430" s="55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53"/>
      <c r="B431" s="53"/>
      <c r="C431" s="54"/>
      <c r="D431" s="55"/>
      <c r="E431" s="55"/>
      <c r="F431" s="55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53"/>
      <c r="B432" s="53"/>
      <c r="C432" s="54"/>
      <c r="D432" s="55"/>
      <c r="E432" s="55"/>
      <c r="F432" s="55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53"/>
      <c r="B433" s="53"/>
      <c r="C433" s="54"/>
      <c r="D433" s="55"/>
      <c r="E433" s="55"/>
      <c r="F433" s="55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53"/>
      <c r="B434" s="53"/>
      <c r="C434" s="54"/>
      <c r="D434" s="55"/>
      <c r="E434" s="55"/>
      <c r="F434" s="55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53"/>
      <c r="B435" s="53"/>
      <c r="C435" s="54"/>
      <c r="D435" s="55"/>
      <c r="E435" s="55"/>
      <c r="F435" s="55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53"/>
      <c r="B436" s="53"/>
      <c r="C436" s="54"/>
      <c r="D436" s="55"/>
      <c r="E436" s="55"/>
      <c r="F436" s="55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53"/>
      <c r="B437" s="53"/>
      <c r="C437" s="54"/>
      <c r="D437" s="55"/>
      <c r="E437" s="55"/>
      <c r="F437" s="55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53"/>
      <c r="B438" s="53"/>
      <c r="C438" s="54"/>
      <c r="D438" s="55"/>
      <c r="E438" s="55"/>
      <c r="F438" s="55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53"/>
      <c r="B439" s="53"/>
      <c r="C439" s="54"/>
      <c r="D439" s="55"/>
      <c r="E439" s="55"/>
      <c r="F439" s="55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53"/>
      <c r="B440" s="53"/>
      <c r="C440" s="54"/>
      <c r="D440" s="55"/>
      <c r="E440" s="55"/>
      <c r="F440" s="55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53"/>
      <c r="B441" s="53"/>
      <c r="C441" s="54"/>
      <c r="D441" s="55"/>
      <c r="E441" s="55"/>
      <c r="F441" s="55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53"/>
      <c r="B442" s="53"/>
      <c r="C442" s="54"/>
      <c r="D442" s="55"/>
      <c r="E442" s="55"/>
      <c r="F442" s="55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53"/>
      <c r="B443" s="53"/>
      <c r="C443" s="54"/>
      <c r="D443" s="55"/>
      <c r="E443" s="55"/>
      <c r="F443" s="55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53"/>
      <c r="B444" s="53"/>
      <c r="C444" s="54"/>
      <c r="D444" s="55"/>
      <c r="E444" s="55"/>
      <c r="F444" s="55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53"/>
      <c r="B445" s="53"/>
      <c r="C445" s="54"/>
      <c r="D445" s="55"/>
      <c r="E445" s="55"/>
      <c r="F445" s="55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53"/>
      <c r="B446" s="53"/>
      <c r="C446" s="54"/>
      <c r="D446" s="55"/>
      <c r="E446" s="55"/>
      <c r="F446" s="55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53"/>
      <c r="B447" s="53"/>
      <c r="C447" s="54"/>
      <c r="D447" s="55"/>
      <c r="E447" s="55"/>
      <c r="F447" s="55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53"/>
      <c r="B448" s="53"/>
      <c r="C448" s="54"/>
      <c r="D448" s="55"/>
      <c r="E448" s="55"/>
      <c r="F448" s="55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53"/>
      <c r="B449" s="53"/>
      <c r="C449" s="54"/>
      <c r="D449" s="55"/>
      <c r="E449" s="55"/>
      <c r="F449" s="55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53"/>
      <c r="B450" s="53"/>
      <c r="C450" s="54"/>
      <c r="D450" s="55"/>
      <c r="E450" s="55"/>
      <c r="F450" s="55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53"/>
      <c r="B451" s="53"/>
      <c r="C451" s="54"/>
      <c r="D451" s="55"/>
      <c r="E451" s="55"/>
      <c r="F451" s="55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53"/>
      <c r="B452" s="53"/>
      <c r="C452" s="54"/>
      <c r="D452" s="55"/>
      <c r="E452" s="55"/>
      <c r="F452" s="55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53"/>
      <c r="B453" s="53"/>
      <c r="C453" s="54"/>
      <c r="D453" s="55"/>
      <c r="E453" s="55"/>
      <c r="F453" s="55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53"/>
      <c r="B454" s="53"/>
      <c r="C454" s="54"/>
      <c r="D454" s="55"/>
      <c r="E454" s="55"/>
      <c r="F454" s="55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53"/>
      <c r="B455" s="53"/>
      <c r="C455" s="54"/>
      <c r="D455" s="55"/>
      <c r="E455" s="55"/>
      <c r="F455" s="55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53"/>
      <c r="B456" s="53"/>
      <c r="C456" s="54"/>
      <c r="D456" s="55"/>
      <c r="E456" s="55"/>
      <c r="F456" s="55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53"/>
      <c r="B457" s="53"/>
      <c r="C457" s="54"/>
      <c r="D457" s="55"/>
      <c r="E457" s="55"/>
      <c r="F457" s="55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53"/>
      <c r="B458" s="53"/>
      <c r="C458" s="54"/>
      <c r="D458" s="55"/>
      <c r="E458" s="55"/>
      <c r="F458" s="55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53"/>
      <c r="B459" s="53"/>
      <c r="C459" s="54"/>
      <c r="D459" s="55"/>
      <c r="E459" s="55"/>
      <c r="F459" s="55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53"/>
      <c r="B460" s="53"/>
      <c r="C460" s="54"/>
      <c r="D460" s="55"/>
      <c r="E460" s="55"/>
      <c r="F460" s="55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53"/>
      <c r="B461" s="53"/>
      <c r="C461" s="54"/>
      <c r="D461" s="55"/>
      <c r="E461" s="55"/>
      <c r="F461" s="55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53"/>
      <c r="B462" s="53"/>
      <c r="C462" s="54"/>
      <c r="D462" s="55"/>
      <c r="E462" s="55"/>
      <c r="F462" s="55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53"/>
      <c r="B463" s="53"/>
      <c r="C463" s="54"/>
      <c r="D463" s="55"/>
      <c r="E463" s="55"/>
      <c r="F463" s="55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53"/>
      <c r="B464" s="53"/>
      <c r="C464" s="54"/>
      <c r="D464" s="55"/>
      <c r="E464" s="55"/>
      <c r="F464" s="55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53"/>
      <c r="B465" s="53"/>
      <c r="C465" s="54"/>
      <c r="D465" s="55"/>
      <c r="E465" s="55"/>
      <c r="F465" s="55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53"/>
      <c r="B466" s="53"/>
      <c r="C466" s="54"/>
      <c r="D466" s="55"/>
      <c r="E466" s="55"/>
      <c r="F466" s="55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53"/>
      <c r="B467" s="53"/>
      <c r="C467" s="54"/>
      <c r="D467" s="55"/>
      <c r="E467" s="55"/>
      <c r="F467" s="55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53"/>
      <c r="B468" s="53"/>
      <c r="C468" s="54"/>
      <c r="D468" s="55"/>
      <c r="E468" s="55"/>
      <c r="F468" s="55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53"/>
      <c r="B469" s="53"/>
      <c r="C469" s="54"/>
      <c r="D469" s="55"/>
      <c r="E469" s="55"/>
      <c r="F469" s="55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53"/>
      <c r="B470" s="53"/>
      <c r="C470" s="54"/>
      <c r="D470" s="55"/>
      <c r="E470" s="55"/>
      <c r="F470" s="55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53"/>
      <c r="B471" s="53"/>
      <c r="C471" s="54"/>
      <c r="D471" s="55"/>
      <c r="E471" s="55"/>
      <c r="F471" s="55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53"/>
      <c r="B472" s="53"/>
      <c r="C472" s="54"/>
      <c r="D472" s="55"/>
      <c r="E472" s="55"/>
      <c r="F472" s="55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53"/>
      <c r="B473" s="53"/>
      <c r="C473" s="54"/>
      <c r="D473" s="55"/>
      <c r="E473" s="55"/>
      <c r="F473" s="55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53"/>
      <c r="B474" s="53"/>
      <c r="C474" s="54"/>
      <c r="D474" s="55"/>
      <c r="E474" s="55"/>
      <c r="F474" s="55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53"/>
      <c r="B475" s="53"/>
      <c r="C475" s="54"/>
      <c r="D475" s="55"/>
      <c r="E475" s="55"/>
      <c r="F475" s="55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53"/>
      <c r="B476" s="53"/>
      <c r="C476" s="54"/>
      <c r="D476" s="55"/>
      <c r="E476" s="55"/>
      <c r="F476" s="55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53"/>
      <c r="B477" s="53"/>
      <c r="C477" s="54"/>
      <c r="D477" s="55"/>
      <c r="E477" s="55"/>
      <c r="F477" s="55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53"/>
      <c r="B478" s="53"/>
      <c r="C478" s="54"/>
      <c r="D478" s="55"/>
      <c r="E478" s="55"/>
      <c r="F478" s="55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53"/>
      <c r="B479" s="53"/>
      <c r="C479" s="54"/>
      <c r="D479" s="55"/>
      <c r="E479" s="55"/>
      <c r="F479" s="55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53"/>
      <c r="B480" s="53"/>
      <c r="C480" s="54"/>
      <c r="D480" s="55"/>
      <c r="E480" s="55"/>
      <c r="F480" s="55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53"/>
      <c r="B481" s="53"/>
      <c r="C481" s="54"/>
      <c r="D481" s="55"/>
      <c r="E481" s="55"/>
      <c r="F481" s="55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53"/>
      <c r="B482" s="53"/>
      <c r="C482" s="54"/>
      <c r="D482" s="55"/>
      <c r="E482" s="55"/>
      <c r="F482" s="55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53"/>
      <c r="B483" s="53"/>
      <c r="C483" s="54"/>
      <c r="D483" s="55"/>
      <c r="E483" s="55"/>
      <c r="F483" s="55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53"/>
      <c r="B484" s="53"/>
      <c r="C484" s="54"/>
      <c r="D484" s="55"/>
      <c r="E484" s="55"/>
      <c r="F484" s="55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53"/>
      <c r="B485" s="53"/>
      <c r="C485" s="54"/>
      <c r="D485" s="55"/>
      <c r="E485" s="55"/>
      <c r="F485" s="55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53"/>
      <c r="B486" s="53"/>
      <c r="C486" s="54"/>
      <c r="D486" s="55"/>
      <c r="E486" s="55"/>
      <c r="F486" s="55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53"/>
      <c r="B487" s="53"/>
      <c r="C487" s="54"/>
      <c r="D487" s="55"/>
      <c r="E487" s="55"/>
      <c r="F487" s="55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53"/>
      <c r="B488" s="53"/>
      <c r="C488" s="54"/>
      <c r="D488" s="55"/>
      <c r="E488" s="55"/>
      <c r="F488" s="55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53"/>
      <c r="B489" s="53"/>
      <c r="C489" s="54"/>
      <c r="D489" s="55"/>
      <c r="E489" s="55"/>
      <c r="F489" s="55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53"/>
      <c r="B490" s="53"/>
      <c r="C490" s="54"/>
      <c r="D490" s="55"/>
      <c r="E490" s="55"/>
      <c r="F490" s="55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53"/>
      <c r="B491" s="53"/>
      <c r="C491" s="54"/>
      <c r="D491" s="55"/>
      <c r="E491" s="55"/>
      <c r="F491" s="55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53"/>
      <c r="B492" s="53"/>
      <c r="C492" s="54"/>
      <c r="D492" s="55"/>
      <c r="E492" s="55"/>
      <c r="F492" s="55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53"/>
      <c r="B493" s="53"/>
      <c r="C493" s="54"/>
      <c r="D493" s="55"/>
      <c r="E493" s="55"/>
      <c r="F493" s="55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53"/>
      <c r="B494" s="53"/>
      <c r="C494" s="54"/>
      <c r="D494" s="55"/>
      <c r="E494" s="55"/>
      <c r="F494" s="55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53"/>
      <c r="B495" s="53"/>
      <c r="C495" s="54"/>
      <c r="D495" s="55"/>
      <c r="E495" s="55"/>
      <c r="F495" s="55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53"/>
      <c r="B496" s="53"/>
      <c r="C496" s="54"/>
      <c r="D496" s="55"/>
      <c r="E496" s="55"/>
      <c r="F496" s="55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53"/>
      <c r="B497" s="53"/>
      <c r="C497" s="54"/>
      <c r="D497" s="55"/>
      <c r="E497" s="55"/>
      <c r="F497" s="55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53"/>
      <c r="B498" s="53"/>
      <c r="C498" s="54"/>
      <c r="D498" s="55"/>
      <c r="E498" s="55"/>
      <c r="F498" s="55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53"/>
      <c r="B499" s="53"/>
      <c r="C499" s="54"/>
      <c r="D499" s="55"/>
      <c r="E499" s="55"/>
      <c r="F499" s="55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53"/>
      <c r="B500" s="53"/>
      <c r="C500" s="54"/>
      <c r="D500" s="55"/>
      <c r="E500" s="55"/>
      <c r="F500" s="55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53"/>
      <c r="B501" s="53"/>
      <c r="C501" s="54"/>
      <c r="D501" s="55"/>
      <c r="E501" s="55"/>
      <c r="F501" s="55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53"/>
      <c r="B502" s="53"/>
      <c r="C502" s="54"/>
      <c r="D502" s="55"/>
      <c r="E502" s="55"/>
      <c r="F502" s="55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53"/>
      <c r="B503" s="53"/>
      <c r="C503" s="54"/>
      <c r="D503" s="55"/>
      <c r="E503" s="55"/>
      <c r="F503" s="55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53"/>
      <c r="B504" s="53"/>
      <c r="C504" s="54"/>
      <c r="D504" s="55"/>
      <c r="E504" s="55"/>
      <c r="F504" s="55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53"/>
      <c r="B505" s="53"/>
      <c r="C505" s="54"/>
      <c r="D505" s="55"/>
      <c r="E505" s="55"/>
      <c r="F505" s="55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53"/>
      <c r="B506" s="53"/>
      <c r="C506" s="54"/>
      <c r="D506" s="55"/>
      <c r="E506" s="55"/>
      <c r="F506" s="55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53"/>
      <c r="B507" s="53"/>
      <c r="C507" s="54"/>
      <c r="D507" s="55"/>
      <c r="E507" s="55"/>
      <c r="F507" s="55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53"/>
      <c r="B508" s="53"/>
      <c r="C508" s="54"/>
      <c r="D508" s="55"/>
      <c r="E508" s="55"/>
      <c r="F508" s="55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53"/>
      <c r="B509" s="53"/>
      <c r="C509" s="54"/>
      <c r="D509" s="55"/>
      <c r="E509" s="55"/>
      <c r="F509" s="55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53"/>
      <c r="B510" s="53"/>
      <c r="C510" s="54"/>
      <c r="D510" s="55"/>
      <c r="E510" s="55"/>
      <c r="F510" s="55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53"/>
      <c r="B511" s="53"/>
      <c r="C511" s="54"/>
      <c r="D511" s="55"/>
      <c r="E511" s="55"/>
      <c r="F511" s="55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53"/>
      <c r="B512" s="53"/>
      <c r="C512" s="54"/>
      <c r="D512" s="55"/>
      <c r="E512" s="55"/>
      <c r="F512" s="55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53"/>
      <c r="B513" s="53"/>
      <c r="C513" s="54"/>
      <c r="D513" s="55"/>
      <c r="E513" s="55"/>
      <c r="F513" s="55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53"/>
      <c r="B514" s="53"/>
      <c r="C514" s="54"/>
      <c r="D514" s="55"/>
      <c r="E514" s="55"/>
      <c r="F514" s="55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53"/>
      <c r="B515" s="53"/>
      <c r="C515" s="54"/>
      <c r="D515" s="55"/>
      <c r="E515" s="55"/>
      <c r="F515" s="55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53"/>
      <c r="B516" s="53"/>
      <c r="C516" s="54"/>
      <c r="D516" s="55"/>
      <c r="E516" s="55"/>
      <c r="F516" s="55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53"/>
      <c r="B517" s="53"/>
      <c r="C517" s="54"/>
      <c r="D517" s="55"/>
      <c r="E517" s="55"/>
      <c r="F517" s="55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53"/>
      <c r="B518" s="53"/>
      <c r="C518" s="54"/>
      <c r="D518" s="55"/>
      <c r="E518" s="55"/>
      <c r="F518" s="55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53"/>
      <c r="B519" s="53"/>
      <c r="C519" s="54"/>
      <c r="D519" s="55"/>
      <c r="E519" s="55"/>
      <c r="F519" s="55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53"/>
      <c r="B520" s="53"/>
      <c r="C520" s="54"/>
      <c r="D520" s="55"/>
      <c r="E520" s="55"/>
      <c r="F520" s="55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53"/>
      <c r="B521" s="53"/>
      <c r="C521" s="54"/>
      <c r="D521" s="55"/>
      <c r="E521" s="55"/>
      <c r="F521" s="55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53"/>
      <c r="B522" s="53"/>
      <c r="C522" s="54"/>
      <c r="D522" s="55"/>
      <c r="E522" s="55"/>
      <c r="F522" s="55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53"/>
      <c r="B523" s="53"/>
      <c r="C523" s="54"/>
      <c r="D523" s="55"/>
      <c r="E523" s="55"/>
      <c r="F523" s="55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53"/>
      <c r="B524" s="53"/>
      <c r="C524" s="54"/>
      <c r="D524" s="55"/>
      <c r="E524" s="55"/>
      <c r="F524" s="55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53"/>
      <c r="B525" s="53"/>
      <c r="C525" s="54"/>
      <c r="D525" s="55"/>
      <c r="E525" s="55"/>
      <c r="F525" s="55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53"/>
      <c r="B526" s="53"/>
      <c r="C526" s="54"/>
      <c r="D526" s="55"/>
      <c r="E526" s="55"/>
      <c r="F526" s="55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53"/>
      <c r="B527" s="53"/>
      <c r="C527" s="54"/>
      <c r="D527" s="55"/>
      <c r="E527" s="55"/>
      <c r="F527" s="55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53"/>
      <c r="B528" s="53"/>
      <c r="C528" s="54"/>
      <c r="D528" s="55"/>
      <c r="E528" s="55"/>
      <c r="F528" s="55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53"/>
      <c r="B529" s="53"/>
      <c r="C529" s="54"/>
      <c r="D529" s="55"/>
      <c r="E529" s="55"/>
      <c r="F529" s="55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53"/>
      <c r="B530" s="53"/>
      <c r="C530" s="54"/>
      <c r="D530" s="55"/>
      <c r="E530" s="55"/>
      <c r="F530" s="55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53"/>
      <c r="B531" s="53"/>
      <c r="C531" s="54"/>
      <c r="D531" s="55"/>
      <c r="E531" s="55"/>
      <c r="F531" s="55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53"/>
      <c r="B532" s="53"/>
      <c r="C532" s="54"/>
      <c r="D532" s="55"/>
      <c r="E532" s="55"/>
      <c r="F532" s="55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53"/>
      <c r="B533" s="53"/>
      <c r="C533" s="54"/>
      <c r="D533" s="55"/>
      <c r="E533" s="55"/>
      <c r="F533" s="55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53"/>
      <c r="B534" s="53"/>
      <c r="C534" s="54"/>
      <c r="D534" s="55"/>
      <c r="E534" s="55"/>
      <c r="F534" s="55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53"/>
      <c r="B535" s="53"/>
      <c r="C535" s="54"/>
      <c r="D535" s="55"/>
      <c r="E535" s="55"/>
      <c r="F535" s="55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53"/>
      <c r="B536" s="53"/>
      <c r="C536" s="54"/>
      <c r="D536" s="55"/>
      <c r="E536" s="55"/>
      <c r="F536" s="55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53"/>
      <c r="B537" s="53"/>
      <c r="C537" s="54"/>
      <c r="D537" s="55"/>
      <c r="E537" s="55"/>
      <c r="F537" s="55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53"/>
      <c r="B538" s="53"/>
      <c r="C538" s="54"/>
      <c r="D538" s="55"/>
      <c r="E538" s="55"/>
      <c r="F538" s="55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53"/>
      <c r="B539" s="53"/>
      <c r="C539" s="54"/>
      <c r="D539" s="55"/>
      <c r="E539" s="55"/>
      <c r="F539" s="55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53"/>
      <c r="B540" s="53"/>
      <c r="C540" s="54"/>
      <c r="D540" s="55"/>
      <c r="E540" s="55"/>
      <c r="F540" s="55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53"/>
      <c r="B541" s="53"/>
      <c r="C541" s="54"/>
      <c r="D541" s="55"/>
      <c r="E541" s="55"/>
      <c r="F541" s="55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53"/>
      <c r="B542" s="53"/>
      <c r="C542" s="54"/>
      <c r="D542" s="55"/>
      <c r="E542" s="55"/>
      <c r="F542" s="55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53"/>
      <c r="B543" s="53"/>
      <c r="C543" s="54"/>
      <c r="D543" s="55"/>
      <c r="E543" s="55"/>
      <c r="F543" s="55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53"/>
      <c r="B544" s="53"/>
      <c r="C544" s="54"/>
      <c r="D544" s="55"/>
      <c r="E544" s="55"/>
      <c r="F544" s="55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53"/>
      <c r="B545" s="53"/>
      <c r="C545" s="54"/>
      <c r="D545" s="55"/>
      <c r="E545" s="55"/>
      <c r="F545" s="55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53"/>
      <c r="B546" s="53"/>
      <c r="C546" s="54"/>
      <c r="D546" s="55"/>
      <c r="E546" s="55"/>
      <c r="F546" s="55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53"/>
      <c r="B547" s="53"/>
      <c r="C547" s="54"/>
      <c r="D547" s="55"/>
      <c r="E547" s="55"/>
      <c r="F547" s="55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53"/>
      <c r="B548" s="53"/>
      <c r="C548" s="54"/>
      <c r="D548" s="55"/>
      <c r="E548" s="55"/>
      <c r="F548" s="55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53"/>
      <c r="B549" s="53"/>
      <c r="C549" s="54"/>
      <c r="D549" s="55"/>
      <c r="E549" s="55"/>
      <c r="F549" s="55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53"/>
      <c r="B550" s="53"/>
      <c r="C550" s="54"/>
      <c r="D550" s="55"/>
      <c r="E550" s="55"/>
      <c r="F550" s="55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53"/>
      <c r="B551" s="53"/>
      <c r="C551" s="54"/>
      <c r="D551" s="55"/>
      <c r="E551" s="55"/>
      <c r="F551" s="55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53"/>
      <c r="B552" s="53"/>
      <c r="C552" s="54"/>
      <c r="D552" s="55"/>
      <c r="E552" s="55"/>
      <c r="F552" s="55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53"/>
      <c r="B553" s="53"/>
      <c r="C553" s="54"/>
      <c r="D553" s="55"/>
      <c r="E553" s="55"/>
      <c r="F553" s="55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53"/>
      <c r="B554" s="53"/>
      <c r="C554" s="54"/>
      <c r="D554" s="55"/>
      <c r="E554" s="55"/>
      <c r="F554" s="55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53"/>
      <c r="B555" s="53"/>
      <c r="C555" s="54"/>
      <c r="D555" s="55"/>
      <c r="E555" s="55"/>
      <c r="F555" s="55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53"/>
      <c r="B556" s="53"/>
      <c r="C556" s="54"/>
      <c r="D556" s="55"/>
      <c r="E556" s="55"/>
      <c r="F556" s="55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53"/>
      <c r="B557" s="53"/>
      <c r="C557" s="54"/>
      <c r="D557" s="55"/>
      <c r="E557" s="55"/>
      <c r="F557" s="55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53"/>
      <c r="B558" s="53"/>
      <c r="C558" s="54"/>
      <c r="D558" s="55"/>
      <c r="E558" s="55"/>
      <c r="F558" s="55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53"/>
      <c r="B559" s="53"/>
      <c r="C559" s="54"/>
      <c r="D559" s="55"/>
      <c r="E559" s="55"/>
      <c r="F559" s="55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53"/>
      <c r="B560" s="53"/>
      <c r="C560" s="54"/>
      <c r="D560" s="55"/>
      <c r="E560" s="55"/>
      <c r="F560" s="55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53"/>
      <c r="B561" s="53"/>
      <c r="C561" s="54"/>
      <c r="D561" s="55"/>
      <c r="E561" s="55"/>
      <c r="F561" s="55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53"/>
      <c r="B562" s="53"/>
      <c r="C562" s="54"/>
      <c r="D562" s="55"/>
      <c r="E562" s="55"/>
      <c r="F562" s="55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53"/>
      <c r="B563" s="53"/>
      <c r="C563" s="54"/>
      <c r="D563" s="55"/>
      <c r="E563" s="55"/>
      <c r="F563" s="55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53"/>
      <c r="B564" s="53"/>
      <c r="C564" s="54"/>
      <c r="D564" s="55"/>
      <c r="E564" s="55"/>
      <c r="F564" s="55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53"/>
      <c r="B565" s="53"/>
      <c r="C565" s="54"/>
      <c r="D565" s="55"/>
      <c r="E565" s="55"/>
      <c r="F565" s="55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53"/>
      <c r="B566" s="53"/>
      <c r="C566" s="54"/>
      <c r="D566" s="55"/>
      <c r="E566" s="55"/>
      <c r="F566" s="55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53"/>
      <c r="B567" s="53"/>
      <c r="C567" s="54"/>
      <c r="D567" s="55"/>
      <c r="E567" s="55"/>
      <c r="F567" s="55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53"/>
      <c r="B568" s="53"/>
      <c r="C568" s="54"/>
      <c r="D568" s="55"/>
      <c r="E568" s="55"/>
      <c r="F568" s="55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53"/>
      <c r="B569" s="53"/>
      <c r="C569" s="54"/>
      <c r="D569" s="55"/>
      <c r="E569" s="55"/>
      <c r="F569" s="55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53"/>
      <c r="B570" s="53"/>
      <c r="C570" s="54"/>
      <c r="D570" s="55"/>
      <c r="E570" s="55"/>
      <c r="F570" s="55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53"/>
      <c r="B571" s="53"/>
      <c r="C571" s="54"/>
      <c r="D571" s="55"/>
      <c r="E571" s="55"/>
      <c r="F571" s="55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53"/>
      <c r="B572" s="53"/>
      <c r="C572" s="54"/>
      <c r="D572" s="55"/>
      <c r="E572" s="55"/>
      <c r="F572" s="55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53"/>
      <c r="B573" s="53"/>
      <c r="C573" s="54"/>
      <c r="D573" s="55"/>
      <c r="E573" s="55"/>
      <c r="F573" s="55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53"/>
      <c r="B574" s="53"/>
      <c r="C574" s="54"/>
      <c r="D574" s="55"/>
      <c r="E574" s="55"/>
      <c r="F574" s="55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53"/>
      <c r="B575" s="53"/>
      <c r="C575" s="54"/>
      <c r="D575" s="55"/>
      <c r="E575" s="55"/>
      <c r="F575" s="55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53"/>
      <c r="B576" s="53"/>
      <c r="C576" s="54"/>
      <c r="D576" s="55"/>
      <c r="E576" s="55"/>
      <c r="F576" s="55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53"/>
      <c r="B577" s="53"/>
      <c r="C577" s="54"/>
      <c r="D577" s="55"/>
      <c r="E577" s="55"/>
      <c r="F577" s="55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53"/>
      <c r="B578" s="53"/>
      <c r="C578" s="54"/>
      <c r="D578" s="55"/>
      <c r="E578" s="55"/>
      <c r="F578" s="55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53"/>
      <c r="B579" s="53"/>
      <c r="C579" s="54"/>
      <c r="D579" s="55"/>
      <c r="E579" s="55"/>
      <c r="F579" s="55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53"/>
      <c r="B580" s="53"/>
      <c r="C580" s="54"/>
      <c r="D580" s="55"/>
      <c r="E580" s="55"/>
      <c r="F580" s="55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53"/>
      <c r="B581" s="53"/>
      <c r="C581" s="54"/>
      <c r="D581" s="55"/>
      <c r="E581" s="55"/>
      <c r="F581" s="55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53"/>
      <c r="B582" s="53"/>
      <c r="C582" s="54"/>
      <c r="D582" s="55"/>
      <c r="E582" s="55"/>
      <c r="F582" s="55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53"/>
      <c r="B583" s="53"/>
      <c r="C583" s="54"/>
      <c r="D583" s="55"/>
      <c r="E583" s="55"/>
      <c r="F583" s="55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53"/>
      <c r="B584" s="53"/>
      <c r="C584" s="54"/>
      <c r="D584" s="55"/>
      <c r="E584" s="55"/>
      <c r="F584" s="55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53"/>
      <c r="B585" s="53"/>
      <c r="C585" s="54"/>
      <c r="D585" s="55"/>
      <c r="E585" s="55"/>
      <c r="F585" s="55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53"/>
      <c r="B586" s="53"/>
      <c r="C586" s="54"/>
      <c r="D586" s="55"/>
      <c r="E586" s="55"/>
      <c r="F586" s="55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53"/>
      <c r="B587" s="53"/>
      <c r="C587" s="54"/>
      <c r="D587" s="55"/>
      <c r="E587" s="55"/>
      <c r="F587" s="55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53"/>
      <c r="B588" s="53"/>
      <c r="C588" s="54"/>
      <c r="D588" s="55"/>
      <c r="E588" s="55"/>
      <c r="F588" s="55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53"/>
      <c r="B589" s="53"/>
      <c r="C589" s="54"/>
      <c r="D589" s="55"/>
      <c r="E589" s="55"/>
      <c r="F589" s="55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53"/>
      <c r="B590" s="53"/>
      <c r="C590" s="54"/>
      <c r="D590" s="55"/>
      <c r="E590" s="55"/>
      <c r="F590" s="55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53"/>
      <c r="B591" s="53"/>
      <c r="C591" s="54"/>
      <c r="D591" s="55"/>
      <c r="E591" s="55"/>
      <c r="F591" s="55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53"/>
      <c r="B592" s="53"/>
      <c r="C592" s="54"/>
      <c r="D592" s="55"/>
      <c r="E592" s="55"/>
      <c r="F592" s="55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53"/>
      <c r="B593" s="53"/>
      <c r="C593" s="54"/>
      <c r="D593" s="55"/>
      <c r="E593" s="55"/>
      <c r="F593" s="55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53"/>
      <c r="B594" s="53"/>
      <c r="C594" s="54"/>
      <c r="D594" s="55"/>
      <c r="E594" s="55"/>
      <c r="F594" s="55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53"/>
      <c r="B595" s="53"/>
      <c r="C595" s="54"/>
      <c r="D595" s="55"/>
      <c r="E595" s="55"/>
      <c r="F595" s="55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53"/>
      <c r="B596" s="53"/>
      <c r="C596" s="54"/>
      <c r="D596" s="55"/>
      <c r="E596" s="55"/>
      <c r="F596" s="55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53"/>
      <c r="B597" s="53"/>
      <c r="C597" s="54"/>
      <c r="D597" s="55"/>
      <c r="E597" s="55"/>
      <c r="F597" s="55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53"/>
      <c r="B598" s="53"/>
      <c r="C598" s="54"/>
      <c r="D598" s="55"/>
      <c r="E598" s="55"/>
      <c r="F598" s="55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53"/>
      <c r="B599" s="53"/>
      <c r="C599" s="54"/>
      <c r="D599" s="55"/>
      <c r="E599" s="55"/>
      <c r="F599" s="55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53"/>
      <c r="B600" s="53"/>
      <c r="C600" s="54"/>
      <c r="D600" s="55"/>
      <c r="E600" s="55"/>
      <c r="F600" s="55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53"/>
      <c r="B601" s="53"/>
      <c r="C601" s="54"/>
      <c r="D601" s="55"/>
      <c r="E601" s="55"/>
      <c r="F601" s="55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53"/>
      <c r="B602" s="53"/>
      <c r="C602" s="54"/>
      <c r="D602" s="55"/>
      <c r="E602" s="55"/>
      <c r="F602" s="55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53"/>
      <c r="B603" s="53"/>
      <c r="C603" s="54"/>
      <c r="D603" s="55"/>
      <c r="E603" s="55"/>
      <c r="F603" s="55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53"/>
      <c r="B604" s="53"/>
      <c r="C604" s="54"/>
      <c r="D604" s="55"/>
      <c r="E604" s="55"/>
      <c r="F604" s="55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53"/>
      <c r="B605" s="53"/>
      <c r="C605" s="54"/>
      <c r="D605" s="55"/>
      <c r="E605" s="55"/>
      <c r="F605" s="55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53"/>
      <c r="B606" s="53"/>
      <c r="C606" s="54"/>
      <c r="D606" s="55"/>
      <c r="E606" s="55"/>
      <c r="F606" s="55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53"/>
      <c r="B607" s="53"/>
      <c r="C607" s="54"/>
      <c r="D607" s="55"/>
      <c r="E607" s="55"/>
      <c r="F607" s="55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53"/>
      <c r="B608" s="53"/>
      <c r="C608" s="54"/>
      <c r="D608" s="55"/>
      <c r="E608" s="55"/>
      <c r="F608" s="55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53"/>
      <c r="B609" s="53"/>
      <c r="C609" s="54"/>
      <c r="D609" s="55"/>
      <c r="E609" s="55"/>
      <c r="F609" s="55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53"/>
      <c r="B610" s="53"/>
      <c r="C610" s="54"/>
      <c r="D610" s="55"/>
      <c r="E610" s="55"/>
      <c r="F610" s="55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53"/>
      <c r="B611" s="53"/>
      <c r="C611" s="54"/>
      <c r="D611" s="55"/>
      <c r="E611" s="55"/>
      <c r="F611" s="55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53"/>
      <c r="B612" s="53"/>
      <c r="C612" s="54"/>
      <c r="D612" s="55"/>
      <c r="E612" s="55"/>
      <c r="F612" s="55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53"/>
      <c r="B613" s="53"/>
      <c r="C613" s="54"/>
      <c r="D613" s="55"/>
      <c r="E613" s="55"/>
      <c r="F613" s="55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53"/>
      <c r="B614" s="53"/>
      <c r="C614" s="54"/>
      <c r="D614" s="55"/>
      <c r="E614" s="55"/>
      <c r="F614" s="55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53"/>
      <c r="B615" s="53"/>
      <c r="C615" s="54"/>
      <c r="D615" s="55"/>
      <c r="E615" s="55"/>
      <c r="F615" s="55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53"/>
      <c r="B616" s="53"/>
      <c r="C616" s="54"/>
      <c r="D616" s="55"/>
      <c r="E616" s="55"/>
      <c r="F616" s="55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53"/>
      <c r="B617" s="53"/>
      <c r="C617" s="54"/>
      <c r="D617" s="55"/>
      <c r="E617" s="55"/>
      <c r="F617" s="55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53"/>
      <c r="B618" s="53"/>
      <c r="C618" s="54"/>
      <c r="D618" s="55"/>
      <c r="E618" s="55"/>
      <c r="F618" s="55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53"/>
      <c r="B619" s="53"/>
      <c r="C619" s="54"/>
      <c r="D619" s="55"/>
      <c r="E619" s="55"/>
      <c r="F619" s="55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53"/>
      <c r="B620" s="53"/>
      <c r="C620" s="54"/>
      <c r="D620" s="55"/>
      <c r="E620" s="55"/>
      <c r="F620" s="55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53"/>
      <c r="B621" s="53"/>
      <c r="C621" s="54"/>
      <c r="D621" s="55"/>
      <c r="E621" s="55"/>
      <c r="F621" s="55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53"/>
      <c r="B622" s="53"/>
      <c r="C622" s="54"/>
      <c r="D622" s="55"/>
      <c r="E622" s="55"/>
      <c r="F622" s="55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53"/>
      <c r="B623" s="53"/>
      <c r="C623" s="54"/>
      <c r="D623" s="55"/>
      <c r="E623" s="55"/>
      <c r="F623" s="55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53"/>
      <c r="B624" s="53"/>
      <c r="C624" s="54"/>
      <c r="D624" s="55"/>
      <c r="E624" s="55"/>
      <c r="F624" s="55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53"/>
      <c r="B625" s="53"/>
      <c r="C625" s="54"/>
      <c r="D625" s="55"/>
      <c r="E625" s="55"/>
      <c r="F625" s="55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53"/>
      <c r="B626" s="53"/>
      <c r="C626" s="54"/>
      <c r="D626" s="55"/>
      <c r="E626" s="55"/>
      <c r="F626" s="55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53"/>
      <c r="B627" s="53"/>
      <c r="C627" s="54"/>
      <c r="D627" s="55"/>
      <c r="E627" s="55"/>
      <c r="F627" s="55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53"/>
      <c r="B628" s="53"/>
      <c r="C628" s="54"/>
      <c r="D628" s="55"/>
      <c r="E628" s="55"/>
      <c r="F628" s="55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53"/>
      <c r="B629" s="53"/>
      <c r="C629" s="54"/>
      <c r="D629" s="55"/>
      <c r="E629" s="55"/>
      <c r="F629" s="55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53"/>
      <c r="B630" s="53"/>
      <c r="C630" s="54"/>
      <c r="D630" s="55"/>
      <c r="E630" s="55"/>
      <c r="F630" s="55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53"/>
      <c r="B631" s="53"/>
      <c r="C631" s="54"/>
      <c r="D631" s="55"/>
      <c r="E631" s="55"/>
      <c r="F631" s="55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53"/>
      <c r="B632" s="53"/>
      <c r="C632" s="54"/>
      <c r="D632" s="55"/>
      <c r="E632" s="55"/>
      <c r="F632" s="55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53"/>
      <c r="B633" s="53"/>
      <c r="C633" s="54"/>
      <c r="D633" s="55"/>
      <c r="E633" s="55"/>
      <c r="F633" s="55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53"/>
      <c r="B634" s="53"/>
      <c r="C634" s="54"/>
      <c r="D634" s="55"/>
      <c r="E634" s="55"/>
      <c r="F634" s="55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53"/>
      <c r="B635" s="53"/>
      <c r="C635" s="54"/>
      <c r="D635" s="55"/>
      <c r="E635" s="55"/>
      <c r="F635" s="55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53"/>
      <c r="B636" s="53"/>
      <c r="C636" s="54"/>
      <c r="D636" s="55"/>
      <c r="E636" s="55"/>
      <c r="F636" s="55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53"/>
      <c r="B637" s="53"/>
      <c r="C637" s="54"/>
      <c r="D637" s="55"/>
      <c r="E637" s="55"/>
      <c r="F637" s="55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53"/>
      <c r="B638" s="53"/>
      <c r="C638" s="54"/>
      <c r="D638" s="55"/>
      <c r="E638" s="55"/>
      <c r="F638" s="55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53"/>
      <c r="B639" s="53"/>
      <c r="C639" s="54"/>
      <c r="D639" s="55"/>
      <c r="E639" s="55"/>
      <c r="F639" s="55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53"/>
      <c r="B640" s="53"/>
      <c r="C640" s="54"/>
      <c r="D640" s="55"/>
      <c r="E640" s="55"/>
      <c r="F640" s="55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53"/>
      <c r="B641" s="53"/>
      <c r="C641" s="54"/>
      <c r="D641" s="55"/>
      <c r="E641" s="55"/>
      <c r="F641" s="55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53"/>
      <c r="B642" s="53"/>
      <c r="C642" s="54"/>
      <c r="D642" s="55"/>
      <c r="E642" s="55"/>
      <c r="F642" s="55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53"/>
      <c r="B643" s="53"/>
      <c r="C643" s="54"/>
      <c r="D643" s="55"/>
      <c r="E643" s="55"/>
      <c r="F643" s="55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53"/>
      <c r="B644" s="53"/>
      <c r="C644" s="54"/>
      <c r="D644" s="55"/>
      <c r="E644" s="55"/>
      <c r="F644" s="55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53"/>
      <c r="B645" s="53"/>
      <c r="C645" s="54"/>
      <c r="D645" s="55"/>
      <c r="E645" s="55"/>
      <c r="F645" s="55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53"/>
      <c r="B646" s="53"/>
      <c r="C646" s="54"/>
      <c r="D646" s="55"/>
      <c r="E646" s="55"/>
      <c r="F646" s="55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53"/>
      <c r="B647" s="53"/>
      <c r="C647" s="54"/>
      <c r="D647" s="55"/>
      <c r="E647" s="55"/>
      <c r="F647" s="55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53"/>
      <c r="B648" s="53"/>
      <c r="C648" s="54"/>
      <c r="D648" s="55"/>
      <c r="E648" s="55"/>
      <c r="F648" s="55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53"/>
      <c r="B649" s="53"/>
      <c r="C649" s="54"/>
      <c r="D649" s="55"/>
      <c r="E649" s="55"/>
      <c r="F649" s="55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53"/>
      <c r="B650" s="53"/>
      <c r="C650" s="54"/>
      <c r="D650" s="55"/>
      <c r="E650" s="55"/>
      <c r="F650" s="55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53"/>
      <c r="B651" s="53"/>
      <c r="C651" s="54"/>
      <c r="D651" s="55"/>
      <c r="E651" s="55"/>
      <c r="F651" s="55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53"/>
      <c r="B652" s="53"/>
      <c r="C652" s="54"/>
      <c r="D652" s="55"/>
      <c r="E652" s="55"/>
      <c r="F652" s="55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53"/>
      <c r="B653" s="53"/>
      <c r="C653" s="54"/>
      <c r="D653" s="55"/>
      <c r="E653" s="55"/>
      <c r="F653" s="55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53"/>
      <c r="B654" s="53"/>
      <c r="C654" s="54"/>
      <c r="D654" s="55"/>
      <c r="E654" s="55"/>
      <c r="F654" s="55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53"/>
      <c r="B655" s="53"/>
      <c r="C655" s="54"/>
      <c r="D655" s="55"/>
      <c r="E655" s="55"/>
      <c r="F655" s="55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53"/>
      <c r="B656" s="53"/>
      <c r="C656" s="54"/>
      <c r="D656" s="55"/>
      <c r="E656" s="55"/>
      <c r="F656" s="55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53"/>
      <c r="B657" s="53"/>
      <c r="C657" s="54"/>
      <c r="D657" s="55"/>
      <c r="E657" s="55"/>
      <c r="F657" s="55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53"/>
      <c r="B658" s="53"/>
      <c r="C658" s="54"/>
      <c r="D658" s="55"/>
      <c r="E658" s="55"/>
      <c r="F658" s="55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53"/>
      <c r="B659" s="53"/>
      <c r="C659" s="54"/>
      <c r="D659" s="55"/>
      <c r="E659" s="55"/>
      <c r="F659" s="55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53"/>
      <c r="B660" s="53"/>
      <c r="C660" s="54"/>
      <c r="D660" s="55"/>
      <c r="E660" s="55"/>
      <c r="F660" s="55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53"/>
      <c r="B661" s="53"/>
      <c r="C661" s="54"/>
      <c r="D661" s="55"/>
      <c r="E661" s="55"/>
      <c r="F661" s="55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53"/>
      <c r="B662" s="53"/>
      <c r="C662" s="54"/>
      <c r="D662" s="55"/>
      <c r="E662" s="55"/>
      <c r="F662" s="55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53"/>
      <c r="B663" s="53"/>
      <c r="C663" s="54"/>
      <c r="D663" s="55"/>
      <c r="E663" s="55"/>
      <c r="F663" s="55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53"/>
      <c r="B664" s="53"/>
      <c r="C664" s="54"/>
      <c r="D664" s="55"/>
      <c r="E664" s="55"/>
      <c r="F664" s="55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53"/>
      <c r="B665" s="53"/>
      <c r="C665" s="54"/>
      <c r="D665" s="55"/>
      <c r="E665" s="55"/>
      <c r="F665" s="55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53"/>
      <c r="B666" s="53"/>
      <c r="C666" s="54"/>
      <c r="D666" s="55"/>
      <c r="E666" s="55"/>
      <c r="F666" s="55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53"/>
      <c r="B667" s="53"/>
      <c r="C667" s="54"/>
      <c r="D667" s="55"/>
      <c r="E667" s="55"/>
      <c r="F667" s="55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53"/>
      <c r="B668" s="53"/>
      <c r="C668" s="54"/>
      <c r="D668" s="55"/>
      <c r="E668" s="55"/>
      <c r="F668" s="55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53"/>
      <c r="B669" s="53"/>
      <c r="C669" s="54"/>
      <c r="D669" s="55"/>
      <c r="E669" s="55"/>
      <c r="F669" s="55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53"/>
      <c r="B670" s="53"/>
      <c r="C670" s="54"/>
      <c r="D670" s="55"/>
      <c r="E670" s="55"/>
      <c r="F670" s="55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53"/>
      <c r="B671" s="53"/>
      <c r="C671" s="54"/>
      <c r="D671" s="55"/>
      <c r="E671" s="55"/>
      <c r="F671" s="55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53"/>
      <c r="B672" s="53"/>
      <c r="C672" s="54"/>
      <c r="D672" s="55"/>
      <c r="E672" s="55"/>
      <c r="F672" s="55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53"/>
      <c r="B673" s="53"/>
      <c r="C673" s="54"/>
      <c r="D673" s="55"/>
      <c r="E673" s="55"/>
      <c r="F673" s="55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53"/>
      <c r="B674" s="53"/>
      <c r="C674" s="54"/>
      <c r="D674" s="55"/>
      <c r="E674" s="55"/>
      <c r="F674" s="55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53"/>
      <c r="B675" s="53"/>
      <c r="C675" s="54"/>
      <c r="D675" s="55"/>
      <c r="E675" s="55"/>
      <c r="F675" s="55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53"/>
      <c r="B676" s="53"/>
      <c r="C676" s="54"/>
      <c r="D676" s="55"/>
      <c r="E676" s="55"/>
      <c r="F676" s="55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53"/>
      <c r="B677" s="53"/>
      <c r="C677" s="54"/>
      <c r="D677" s="55"/>
      <c r="E677" s="55"/>
      <c r="F677" s="55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53"/>
      <c r="B678" s="53"/>
      <c r="C678" s="54"/>
      <c r="D678" s="55"/>
      <c r="E678" s="55"/>
      <c r="F678" s="55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53"/>
      <c r="B679" s="53"/>
      <c r="C679" s="54"/>
      <c r="D679" s="55"/>
      <c r="E679" s="55"/>
      <c r="F679" s="55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53"/>
      <c r="B680" s="53"/>
      <c r="C680" s="54"/>
      <c r="D680" s="55"/>
      <c r="E680" s="55"/>
      <c r="F680" s="55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53"/>
      <c r="B681" s="53"/>
      <c r="C681" s="54"/>
      <c r="D681" s="55"/>
      <c r="E681" s="55"/>
      <c r="F681" s="55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53"/>
      <c r="B682" s="53"/>
      <c r="C682" s="54"/>
      <c r="D682" s="55"/>
      <c r="E682" s="55"/>
      <c r="F682" s="55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53"/>
      <c r="B683" s="53"/>
      <c r="C683" s="54"/>
      <c r="D683" s="55"/>
      <c r="E683" s="55"/>
      <c r="F683" s="55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53"/>
      <c r="B684" s="53"/>
      <c r="C684" s="54"/>
      <c r="D684" s="55"/>
      <c r="E684" s="55"/>
      <c r="F684" s="55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53"/>
      <c r="B685" s="53"/>
      <c r="C685" s="54"/>
      <c r="D685" s="55"/>
      <c r="E685" s="55"/>
      <c r="F685" s="55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53"/>
      <c r="B686" s="53"/>
      <c r="C686" s="54"/>
      <c r="D686" s="55"/>
      <c r="E686" s="55"/>
      <c r="F686" s="55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53"/>
      <c r="B687" s="53"/>
      <c r="C687" s="54"/>
      <c r="D687" s="55"/>
      <c r="E687" s="55"/>
      <c r="F687" s="55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53"/>
      <c r="B688" s="53"/>
      <c r="C688" s="54"/>
      <c r="D688" s="55"/>
      <c r="E688" s="55"/>
      <c r="F688" s="55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53"/>
      <c r="B689" s="53"/>
      <c r="C689" s="54"/>
      <c r="D689" s="55"/>
      <c r="E689" s="55"/>
      <c r="F689" s="55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53"/>
      <c r="B690" s="53"/>
      <c r="C690" s="54"/>
      <c r="D690" s="55"/>
      <c r="E690" s="55"/>
      <c r="F690" s="55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53"/>
      <c r="B691" s="53"/>
      <c r="C691" s="54"/>
      <c r="D691" s="55"/>
      <c r="E691" s="55"/>
      <c r="F691" s="55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53"/>
      <c r="B692" s="53"/>
      <c r="C692" s="54"/>
      <c r="D692" s="55"/>
      <c r="E692" s="55"/>
      <c r="F692" s="55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53"/>
      <c r="B693" s="53"/>
      <c r="C693" s="54"/>
      <c r="D693" s="55"/>
      <c r="E693" s="55"/>
      <c r="F693" s="55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53"/>
      <c r="B694" s="53"/>
      <c r="C694" s="54"/>
      <c r="D694" s="55"/>
      <c r="E694" s="55"/>
      <c r="F694" s="55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53"/>
      <c r="B695" s="53"/>
      <c r="C695" s="54"/>
      <c r="D695" s="55"/>
      <c r="E695" s="55"/>
      <c r="F695" s="55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53"/>
      <c r="B696" s="53"/>
      <c r="C696" s="54"/>
      <c r="D696" s="55"/>
      <c r="E696" s="55"/>
      <c r="F696" s="55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53"/>
      <c r="B697" s="53"/>
      <c r="C697" s="54"/>
      <c r="D697" s="55"/>
      <c r="E697" s="55"/>
      <c r="F697" s="55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53"/>
      <c r="B698" s="53"/>
      <c r="C698" s="54"/>
      <c r="D698" s="55"/>
      <c r="E698" s="55"/>
      <c r="F698" s="55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53"/>
      <c r="B699" s="53"/>
      <c r="C699" s="54"/>
      <c r="D699" s="55"/>
      <c r="E699" s="55"/>
      <c r="F699" s="55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53"/>
      <c r="B700" s="53"/>
      <c r="C700" s="54"/>
      <c r="D700" s="55"/>
      <c r="E700" s="55"/>
      <c r="F700" s="55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53"/>
      <c r="B701" s="53"/>
      <c r="C701" s="54"/>
      <c r="D701" s="55"/>
      <c r="E701" s="55"/>
      <c r="F701" s="55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53"/>
      <c r="B702" s="53"/>
      <c r="C702" s="54"/>
      <c r="D702" s="55"/>
      <c r="E702" s="55"/>
      <c r="F702" s="55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53"/>
      <c r="B703" s="53"/>
      <c r="C703" s="54"/>
      <c r="D703" s="55"/>
      <c r="E703" s="55"/>
      <c r="F703" s="55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53"/>
      <c r="B704" s="53"/>
      <c r="C704" s="54"/>
      <c r="D704" s="55"/>
      <c r="E704" s="55"/>
      <c r="F704" s="55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53"/>
      <c r="B705" s="53"/>
      <c r="C705" s="54"/>
      <c r="D705" s="55"/>
      <c r="E705" s="55"/>
      <c r="F705" s="55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53"/>
      <c r="B706" s="53"/>
      <c r="C706" s="54"/>
      <c r="D706" s="55"/>
      <c r="E706" s="55"/>
      <c r="F706" s="55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53"/>
      <c r="B707" s="53"/>
      <c r="C707" s="54"/>
      <c r="D707" s="55"/>
      <c r="E707" s="55"/>
      <c r="F707" s="55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53"/>
      <c r="B708" s="53"/>
      <c r="C708" s="54"/>
      <c r="D708" s="55"/>
      <c r="E708" s="55"/>
      <c r="F708" s="55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53"/>
      <c r="B709" s="53"/>
      <c r="C709" s="54"/>
      <c r="D709" s="55"/>
      <c r="E709" s="55"/>
      <c r="F709" s="55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53"/>
      <c r="B710" s="53"/>
      <c r="C710" s="54"/>
      <c r="D710" s="55"/>
      <c r="E710" s="55"/>
      <c r="F710" s="55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53"/>
      <c r="B711" s="53"/>
      <c r="C711" s="54"/>
      <c r="D711" s="55"/>
      <c r="E711" s="55"/>
      <c r="F711" s="55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53"/>
      <c r="B712" s="53"/>
      <c r="C712" s="54"/>
      <c r="D712" s="55"/>
      <c r="E712" s="55"/>
      <c r="F712" s="55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53"/>
      <c r="B713" s="53"/>
      <c r="C713" s="54"/>
      <c r="D713" s="55"/>
      <c r="E713" s="55"/>
      <c r="F713" s="55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53"/>
      <c r="B714" s="53"/>
      <c r="C714" s="54"/>
      <c r="D714" s="55"/>
      <c r="E714" s="55"/>
      <c r="F714" s="55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53"/>
      <c r="B715" s="53"/>
      <c r="C715" s="54"/>
      <c r="D715" s="55"/>
      <c r="E715" s="55"/>
      <c r="F715" s="55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53"/>
      <c r="B716" s="53"/>
      <c r="C716" s="54"/>
      <c r="D716" s="55"/>
      <c r="E716" s="55"/>
      <c r="F716" s="55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53"/>
      <c r="B717" s="53"/>
      <c r="C717" s="54"/>
      <c r="D717" s="55"/>
      <c r="E717" s="55"/>
      <c r="F717" s="55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53"/>
      <c r="B718" s="53"/>
      <c r="C718" s="54"/>
      <c r="D718" s="55"/>
      <c r="E718" s="55"/>
      <c r="F718" s="55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53"/>
      <c r="B719" s="53"/>
      <c r="C719" s="54"/>
      <c r="D719" s="55"/>
      <c r="E719" s="55"/>
      <c r="F719" s="55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53"/>
      <c r="B720" s="53"/>
      <c r="C720" s="54"/>
      <c r="D720" s="55"/>
      <c r="E720" s="55"/>
      <c r="F720" s="55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53"/>
      <c r="B721" s="53"/>
      <c r="C721" s="54"/>
      <c r="D721" s="55"/>
      <c r="E721" s="55"/>
      <c r="F721" s="55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53"/>
      <c r="B722" s="53"/>
      <c r="C722" s="54"/>
      <c r="D722" s="55"/>
      <c r="E722" s="55"/>
      <c r="F722" s="55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53"/>
      <c r="B723" s="53"/>
      <c r="C723" s="54"/>
      <c r="D723" s="55"/>
      <c r="E723" s="55"/>
      <c r="F723" s="55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53"/>
      <c r="B724" s="53"/>
      <c r="C724" s="54"/>
      <c r="D724" s="55"/>
      <c r="E724" s="55"/>
      <c r="F724" s="55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53"/>
      <c r="B725" s="53"/>
      <c r="C725" s="54"/>
      <c r="D725" s="55"/>
      <c r="E725" s="55"/>
      <c r="F725" s="55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53"/>
      <c r="B726" s="53"/>
      <c r="C726" s="54"/>
      <c r="D726" s="55"/>
      <c r="E726" s="55"/>
      <c r="F726" s="55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53"/>
      <c r="B727" s="53"/>
      <c r="C727" s="54"/>
      <c r="D727" s="55"/>
      <c r="E727" s="55"/>
      <c r="F727" s="55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53"/>
      <c r="B728" s="53"/>
      <c r="C728" s="54"/>
      <c r="D728" s="55"/>
      <c r="E728" s="55"/>
      <c r="F728" s="55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53"/>
      <c r="B729" s="53"/>
      <c r="C729" s="54"/>
      <c r="D729" s="55"/>
      <c r="E729" s="55"/>
      <c r="F729" s="55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53"/>
      <c r="B730" s="53"/>
      <c r="C730" s="54"/>
      <c r="D730" s="55"/>
      <c r="E730" s="55"/>
      <c r="F730" s="55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53"/>
      <c r="B731" s="53"/>
      <c r="C731" s="54"/>
      <c r="D731" s="55"/>
      <c r="E731" s="55"/>
      <c r="F731" s="55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53"/>
      <c r="B732" s="53"/>
      <c r="C732" s="54"/>
      <c r="D732" s="55"/>
      <c r="E732" s="55"/>
      <c r="F732" s="55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53"/>
      <c r="B733" s="53"/>
      <c r="C733" s="54"/>
      <c r="D733" s="55"/>
      <c r="E733" s="55"/>
      <c r="F733" s="55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53"/>
      <c r="B734" s="53"/>
      <c r="C734" s="54"/>
      <c r="D734" s="55"/>
      <c r="E734" s="55"/>
      <c r="F734" s="55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53"/>
      <c r="B735" s="53"/>
      <c r="C735" s="54"/>
      <c r="D735" s="55"/>
      <c r="E735" s="55"/>
      <c r="F735" s="55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53"/>
      <c r="B736" s="53"/>
      <c r="C736" s="54"/>
      <c r="D736" s="55"/>
      <c r="E736" s="55"/>
      <c r="F736" s="55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53"/>
      <c r="B737" s="53"/>
      <c r="C737" s="54"/>
      <c r="D737" s="55"/>
      <c r="E737" s="55"/>
      <c r="F737" s="55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53"/>
      <c r="B738" s="53"/>
      <c r="C738" s="54"/>
      <c r="D738" s="55"/>
      <c r="E738" s="55"/>
      <c r="F738" s="55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53"/>
      <c r="B739" s="53"/>
      <c r="C739" s="54"/>
      <c r="D739" s="55"/>
      <c r="E739" s="55"/>
      <c r="F739" s="55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53"/>
      <c r="B740" s="53"/>
      <c r="C740" s="54"/>
      <c r="D740" s="55"/>
      <c r="E740" s="55"/>
      <c r="F740" s="55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53"/>
      <c r="B741" s="53"/>
      <c r="C741" s="54"/>
      <c r="D741" s="55"/>
      <c r="E741" s="55"/>
      <c r="F741" s="55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53"/>
      <c r="B742" s="53"/>
      <c r="C742" s="54"/>
      <c r="D742" s="55"/>
      <c r="E742" s="55"/>
      <c r="F742" s="55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53"/>
      <c r="B743" s="53"/>
      <c r="C743" s="54"/>
      <c r="D743" s="55"/>
      <c r="E743" s="55"/>
      <c r="F743" s="55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53"/>
      <c r="B744" s="53"/>
      <c r="C744" s="54"/>
      <c r="D744" s="55"/>
      <c r="E744" s="55"/>
      <c r="F744" s="55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53"/>
      <c r="B745" s="53"/>
      <c r="C745" s="54"/>
      <c r="D745" s="55"/>
      <c r="E745" s="55"/>
      <c r="F745" s="55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53"/>
      <c r="B746" s="53"/>
      <c r="C746" s="54"/>
      <c r="D746" s="55"/>
      <c r="E746" s="55"/>
      <c r="F746" s="55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53"/>
      <c r="B747" s="53"/>
      <c r="C747" s="54"/>
      <c r="D747" s="55"/>
      <c r="E747" s="55"/>
      <c r="F747" s="55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53"/>
      <c r="B748" s="53"/>
      <c r="C748" s="54"/>
      <c r="D748" s="55"/>
      <c r="E748" s="55"/>
      <c r="F748" s="55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53"/>
      <c r="B749" s="53"/>
      <c r="C749" s="54"/>
      <c r="D749" s="55"/>
      <c r="E749" s="55"/>
      <c r="F749" s="55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53"/>
      <c r="B750" s="53"/>
      <c r="C750" s="54"/>
      <c r="D750" s="55"/>
      <c r="E750" s="55"/>
      <c r="F750" s="55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53"/>
      <c r="B751" s="53"/>
      <c r="C751" s="54"/>
      <c r="D751" s="55"/>
      <c r="E751" s="55"/>
      <c r="F751" s="55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53"/>
      <c r="B752" s="53"/>
      <c r="C752" s="54"/>
      <c r="D752" s="55"/>
      <c r="E752" s="55"/>
      <c r="F752" s="55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53"/>
      <c r="B753" s="53"/>
      <c r="C753" s="54"/>
      <c r="D753" s="55"/>
      <c r="E753" s="55"/>
      <c r="F753" s="55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53"/>
      <c r="B754" s="53"/>
      <c r="C754" s="54"/>
      <c r="D754" s="55"/>
      <c r="E754" s="55"/>
      <c r="F754" s="55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53"/>
      <c r="B755" s="53"/>
      <c r="C755" s="54"/>
      <c r="D755" s="55"/>
      <c r="E755" s="55"/>
      <c r="F755" s="55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53"/>
      <c r="B756" s="53"/>
      <c r="C756" s="54"/>
      <c r="D756" s="55"/>
      <c r="E756" s="55"/>
      <c r="F756" s="55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53"/>
      <c r="B757" s="53"/>
      <c r="C757" s="54"/>
      <c r="D757" s="55"/>
      <c r="E757" s="55"/>
      <c r="F757" s="55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53"/>
      <c r="B758" s="53"/>
      <c r="C758" s="54"/>
      <c r="D758" s="55"/>
      <c r="E758" s="55"/>
      <c r="F758" s="55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53"/>
      <c r="B759" s="53"/>
      <c r="C759" s="54"/>
      <c r="D759" s="55"/>
      <c r="E759" s="55"/>
      <c r="F759" s="55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53"/>
      <c r="B760" s="53"/>
      <c r="C760" s="54"/>
      <c r="D760" s="55"/>
      <c r="E760" s="55"/>
      <c r="F760" s="55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53"/>
      <c r="B761" s="53"/>
      <c r="C761" s="54"/>
      <c r="D761" s="55"/>
      <c r="E761" s="55"/>
      <c r="F761" s="55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53"/>
      <c r="B762" s="53"/>
      <c r="C762" s="54"/>
      <c r="D762" s="55"/>
      <c r="E762" s="55"/>
      <c r="F762" s="55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53"/>
      <c r="B763" s="53"/>
      <c r="C763" s="54"/>
      <c r="D763" s="55"/>
      <c r="E763" s="55"/>
      <c r="F763" s="55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53"/>
      <c r="B764" s="53"/>
      <c r="C764" s="54"/>
      <c r="D764" s="55"/>
      <c r="E764" s="55"/>
      <c r="F764" s="55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53"/>
      <c r="B765" s="53"/>
      <c r="C765" s="54"/>
      <c r="D765" s="55"/>
      <c r="E765" s="55"/>
      <c r="F765" s="55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53"/>
      <c r="B766" s="53"/>
      <c r="C766" s="54"/>
      <c r="D766" s="55"/>
      <c r="E766" s="55"/>
      <c r="F766" s="55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53"/>
      <c r="B767" s="53"/>
      <c r="C767" s="54"/>
      <c r="D767" s="55"/>
      <c r="E767" s="55"/>
      <c r="F767" s="55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53"/>
      <c r="B768" s="53"/>
      <c r="C768" s="54"/>
      <c r="D768" s="55"/>
      <c r="E768" s="55"/>
      <c r="F768" s="55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53"/>
      <c r="B769" s="53"/>
      <c r="C769" s="54"/>
      <c r="D769" s="55"/>
      <c r="E769" s="55"/>
      <c r="F769" s="55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53"/>
      <c r="B770" s="53"/>
      <c r="C770" s="54"/>
      <c r="D770" s="55"/>
      <c r="E770" s="55"/>
      <c r="F770" s="55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53"/>
      <c r="B771" s="53"/>
      <c r="C771" s="54"/>
      <c r="D771" s="55"/>
      <c r="E771" s="55"/>
      <c r="F771" s="55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53"/>
      <c r="B772" s="53"/>
      <c r="C772" s="54"/>
      <c r="D772" s="55"/>
      <c r="E772" s="55"/>
      <c r="F772" s="55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53"/>
      <c r="B773" s="53"/>
      <c r="C773" s="54"/>
      <c r="D773" s="55"/>
      <c r="E773" s="55"/>
      <c r="F773" s="55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53"/>
      <c r="B774" s="53"/>
      <c r="C774" s="54"/>
      <c r="D774" s="55"/>
      <c r="E774" s="55"/>
      <c r="F774" s="55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53"/>
      <c r="B775" s="53"/>
      <c r="C775" s="54"/>
      <c r="D775" s="55"/>
      <c r="E775" s="55"/>
      <c r="F775" s="55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53"/>
      <c r="B776" s="53"/>
      <c r="C776" s="54"/>
      <c r="D776" s="55"/>
      <c r="E776" s="55"/>
      <c r="F776" s="55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53"/>
      <c r="B777" s="53"/>
      <c r="C777" s="54"/>
      <c r="D777" s="55"/>
      <c r="E777" s="55"/>
      <c r="F777" s="55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53"/>
      <c r="B778" s="53"/>
      <c r="C778" s="54"/>
      <c r="D778" s="55"/>
      <c r="E778" s="55"/>
      <c r="F778" s="55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53"/>
      <c r="B779" s="53"/>
      <c r="C779" s="54"/>
      <c r="D779" s="55"/>
      <c r="E779" s="55"/>
      <c r="F779" s="55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53"/>
      <c r="B780" s="53"/>
      <c r="C780" s="54"/>
      <c r="D780" s="55"/>
      <c r="E780" s="55"/>
      <c r="F780" s="55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53"/>
      <c r="B781" s="53"/>
      <c r="C781" s="54"/>
      <c r="D781" s="55"/>
      <c r="E781" s="55"/>
      <c r="F781" s="55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53"/>
      <c r="B782" s="53"/>
      <c r="C782" s="54"/>
      <c r="D782" s="55"/>
      <c r="E782" s="55"/>
      <c r="F782" s="55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53"/>
      <c r="B783" s="53"/>
      <c r="C783" s="54"/>
      <c r="D783" s="55"/>
      <c r="E783" s="55"/>
      <c r="F783" s="55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53"/>
      <c r="B784" s="53"/>
      <c r="C784" s="54"/>
      <c r="D784" s="55"/>
      <c r="E784" s="55"/>
      <c r="F784" s="55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53"/>
      <c r="B785" s="53"/>
      <c r="C785" s="54"/>
      <c r="D785" s="55"/>
      <c r="E785" s="55"/>
      <c r="F785" s="55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53"/>
      <c r="B786" s="53"/>
      <c r="C786" s="54"/>
      <c r="D786" s="55"/>
      <c r="E786" s="55"/>
      <c r="F786" s="55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53"/>
      <c r="B787" s="53"/>
      <c r="C787" s="54"/>
      <c r="D787" s="55"/>
      <c r="E787" s="55"/>
      <c r="F787" s="55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53"/>
      <c r="B788" s="53"/>
      <c r="C788" s="54"/>
      <c r="D788" s="55"/>
      <c r="E788" s="55"/>
      <c r="F788" s="55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53"/>
      <c r="B789" s="53"/>
      <c r="C789" s="54"/>
      <c r="D789" s="55"/>
      <c r="E789" s="55"/>
      <c r="F789" s="55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53"/>
      <c r="B790" s="53"/>
      <c r="C790" s="54"/>
      <c r="D790" s="55"/>
      <c r="E790" s="55"/>
      <c r="F790" s="55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53"/>
      <c r="B791" s="53"/>
      <c r="C791" s="54"/>
      <c r="D791" s="55"/>
      <c r="E791" s="55"/>
      <c r="F791" s="55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53"/>
      <c r="B792" s="53"/>
      <c r="C792" s="54"/>
      <c r="D792" s="55"/>
      <c r="E792" s="55"/>
      <c r="F792" s="55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53"/>
      <c r="B793" s="53"/>
      <c r="C793" s="54"/>
      <c r="D793" s="55"/>
      <c r="E793" s="55"/>
      <c r="F793" s="55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53"/>
      <c r="B794" s="53"/>
      <c r="C794" s="54"/>
      <c r="D794" s="55"/>
      <c r="E794" s="55"/>
      <c r="F794" s="55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53"/>
      <c r="B795" s="53"/>
      <c r="C795" s="54"/>
      <c r="D795" s="55"/>
      <c r="E795" s="55"/>
      <c r="F795" s="55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53"/>
      <c r="B796" s="53"/>
      <c r="C796" s="54"/>
      <c r="D796" s="55"/>
      <c r="E796" s="55"/>
      <c r="F796" s="55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53"/>
      <c r="B797" s="53"/>
      <c r="C797" s="54"/>
      <c r="D797" s="55"/>
      <c r="E797" s="55"/>
      <c r="F797" s="55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53"/>
      <c r="B798" s="53"/>
      <c r="C798" s="54"/>
      <c r="D798" s="55"/>
      <c r="E798" s="55"/>
      <c r="F798" s="55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53"/>
      <c r="B799" s="53"/>
      <c r="C799" s="54"/>
      <c r="D799" s="55"/>
      <c r="E799" s="55"/>
      <c r="F799" s="55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53"/>
      <c r="B800" s="53"/>
      <c r="C800" s="54"/>
      <c r="D800" s="55"/>
      <c r="E800" s="55"/>
      <c r="F800" s="55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53"/>
      <c r="B801" s="53"/>
      <c r="C801" s="54"/>
      <c r="D801" s="55"/>
      <c r="E801" s="55"/>
      <c r="F801" s="55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53"/>
      <c r="B802" s="53"/>
      <c r="C802" s="54"/>
      <c r="D802" s="55"/>
      <c r="E802" s="55"/>
      <c r="F802" s="55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53"/>
      <c r="B803" s="53"/>
      <c r="C803" s="54"/>
      <c r="D803" s="55"/>
      <c r="E803" s="55"/>
      <c r="F803" s="55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53"/>
      <c r="B804" s="53"/>
      <c r="C804" s="54"/>
      <c r="D804" s="55"/>
      <c r="E804" s="55"/>
      <c r="F804" s="55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53"/>
      <c r="B805" s="53"/>
      <c r="C805" s="54"/>
      <c r="D805" s="55"/>
      <c r="E805" s="55"/>
      <c r="F805" s="55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53"/>
      <c r="B806" s="53"/>
      <c r="C806" s="54"/>
      <c r="D806" s="55"/>
      <c r="E806" s="55"/>
      <c r="F806" s="55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53"/>
      <c r="B807" s="53"/>
      <c r="C807" s="54"/>
      <c r="D807" s="55"/>
      <c r="E807" s="55"/>
      <c r="F807" s="55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53"/>
      <c r="B808" s="53"/>
      <c r="C808" s="54"/>
      <c r="D808" s="55"/>
      <c r="E808" s="55"/>
      <c r="F808" s="55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53"/>
      <c r="B809" s="53"/>
      <c r="C809" s="54"/>
      <c r="D809" s="55"/>
      <c r="E809" s="55"/>
      <c r="F809" s="55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53"/>
      <c r="B810" s="53"/>
      <c r="C810" s="54"/>
      <c r="D810" s="55"/>
      <c r="E810" s="55"/>
      <c r="F810" s="55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53"/>
      <c r="B811" s="53"/>
      <c r="C811" s="54"/>
      <c r="D811" s="55"/>
      <c r="E811" s="55"/>
      <c r="F811" s="55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53"/>
      <c r="B812" s="53"/>
      <c r="C812" s="54"/>
      <c r="D812" s="55"/>
      <c r="E812" s="55"/>
      <c r="F812" s="55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53"/>
      <c r="B813" s="53"/>
      <c r="C813" s="54"/>
      <c r="D813" s="55"/>
      <c r="E813" s="55"/>
      <c r="F813" s="55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53"/>
      <c r="B814" s="53"/>
      <c r="C814" s="54"/>
      <c r="D814" s="55"/>
      <c r="E814" s="55"/>
      <c r="F814" s="55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53"/>
      <c r="B815" s="53"/>
      <c r="C815" s="54"/>
      <c r="D815" s="55"/>
      <c r="E815" s="55"/>
      <c r="F815" s="55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53"/>
      <c r="B816" s="53"/>
      <c r="C816" s="54"/>
      <c r="D816" s="55"/>
      <c r="E816" s="55"/>
      <c r="F816" s="55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53"/>
      <c r="B817" s="53"/>
      <c r="C817" s="54"/>
      <c r="D817" s="55"/>
      <c r="E817" s="55"/>
      <c r="F817" s="55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53"/>
      <c r="B818" s="53"/>
      <c r="C818" s="54"/>
      <c r="D818" s="55"/>
      <c r="E818" s="55"/>
      <c r="F818" s="55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53"/>
      <c r="B819" s="53"/>
      <c r="C819" s="54"/>
      <c r="D819" s="55"/>
      <c r="E819" s="55"/>
      <c r="F819" s="55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53"/>
      <c r="B820" s="53"/>
      <c r="C820" s="54"/>
      <c r="D820" s="55"/>
      <c r="E820" s="55"/>
      <c r="F820" s="55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53"/>
      <c r="B821" s="53"/>
      <c r="C821" s="54"/>
      <c r="D821" s="55"/>
      <c r="E821" s="55"/>
      <c r="F821" s="55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53"/>
      <c r="B822" s="53"/>
      <c r="C822" s="54"/>
      <c r="D822" s="55"/>
      <c r="E822" s="55"/>
      <c r="F822" s="55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53"/>
      <c r="B823" s="53"/>
      <c r="C823" s="54"/>
      <c r="D823" s="55"/>
      <c r="E823" s="55"/>
      <c r="F823" s="55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53"/>
      <c r="B824" s="53"/>
      <c r="C824" s="54"/>
      <c r="D824" s="55"/>
      <c r="E824" s="55"/>
      <c r="F824" s="55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53"/>
      <c r="B825" s="53"/>
      <c r="C825" s="54"/>
      <c r="D825" s="55"/>
      <c r="E825" s="55"/>
      <c r="F825" s="55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53"/>
      <c r="B826" s="53"/>
      <c r="C826" s="54"/>
      <c r="D826" s="55"/>
      <c r="E826" s="55"/>
      <c r="F826" s="55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53"/>
      <c r="B827" s="53"/>
      <c r="C827" s="54"/>
      <c r="D827" s="55"/>
      <c r="E827" s="55"/>
      <c r="F827" s="55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53"/>
      <c r="B828" s="53"/>
      <c r="C828" s="54"/>
      <c r="D828" s="55"/>
      <c r="E828" s="55"/>
      <c r="F828" s="55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53"/>
      <c r="B829" s="53"/>
      <c r="C829" s="54"/>
      <c r="D829" s="55"/>
      <c r="E829" s="55"/>
      <c r="F829" s="55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53"/>
      <c r="B830" s="53"/>
      <c r="C830" s="54"/>
      <c r="D830" s="55"/>
      <c r="E830" s="55"/>
      <c r="F830" s="55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53"/>
      <c r="B831" s="53"/>
      <c r="C831" s="54"/>
      <c r="D831" s="55"/>
      <c r="E831" s="55"/>
      <c r="F831" s="55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53"/>
      <c r="B832" s="53"/>
      <c r="C832" s="54"/>
      <c r="D832" s="55"/>
      <c r="E832" s="55"/>
      <c r="F832" s="55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53"/>
      <c r="B833" s="53"/>
      <c r="C833" s="54"/>
      <c r="D833" s="55"/>
      <c r="E833" s="55"/>
      <c r="F833" s="55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53"/>
      <c r="B834" s="53"/>
      <c r="C834" s="54"/>
      <c r="D834" s="55"/>
      <c r="E834" s="55"/>
      <c r="F834" s="55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53"/>
      <c r="B835" s="53"/>
      <c r="C835" s="54"/>
      <c r="D835" s="55"/>
      <c r="E835" s="55"/>
      <c r="F835" s="55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53"/>
      <c r="B836" s="53"/>
      <c r="C836" s="54"/>
      <c r="D836" s="55"/>
      <c r="E836" s="55"/>
      <c r="F836" s="55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53"/>
      <c r="B837" s="53"/>
      <c r="C837" s="54"/>
      <c r="D837" s="55"/>
      <c r="E837" s="55"/>
      <c r="F837" s="55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53"/>
      <c r="B838" s="53"/>
      <c r="C838" s="54"/>
      <c r="D838" s="55"/>
      <c r="E838" s="55"/>
      <c r="F838" s="55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53"/>
      <c r="B839" s="53"/>
      <c r="C839" s="54"/>
      <c r="D839" s="55"/>
      <c r="E839" s="55"/>
      <c r="F839" s="55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53"/>
      <c r="B840" s="53"/>
      <c r="C840" s="54"/>
      <c r="D840" s="55"/>
      <c r="E840" s="55"/>
      <c r="F840" s="55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53"/>
      <c r="B841" s="53"/>
      <c r="C841" s="54"/>
      <c r="D841" s="55"/>
      <c r="E841" s="55"/>
      <c r="F841" s="55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53"/>
      <c r="B842" s="53"/>
      <c r="C842" s="54"/>
      <c r="D842" s="55"/>
      <c r="E842" s="55"/>
      <c r="F842" s="55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53"/>
      <c r="B843" s="53"/>
      <c r="C843" s="54"/>
      <c r="D843" s="55"/>
      <c r="E843" s="55"/>
      <c r="F843" s="55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53"/>
      <c r="B844" s="53"/>
      <c r="C844" s="54"/>
      <c r="D844" s="55"/>
      <c r="E844" s="55"/>
      <c r="F844" s="55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53"/>
      <c r="B845" s="53"/>
      <c r="C845" s="54"/>
      <c r="D845" s="55"/>
      <c r="E845" s="55"/>
      <c r="F845" s="55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53"/>
      <c r="B846" s="53"/>
      <c r="C846" s="54"/>
      <c r="D846" s="55"/>
      <c r="E846" s="55"/>
      <c r="F846" s="55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53"/>
      <c r="B847" s="53"/>
      <c r="C847" s="54"/>
      <c r="D847" s="55"/>
      <c r="E847" s="55"/>
      <c r="F847" s="55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53"/>
      <c r="B848" s="53"/>
      <c r="C848" s="54"/>
      <c r="D848" s="55"/>
      <c r="E848" s="55"/>
      <c r="F848" s="55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53"/>
      <c r="B849" s="53"/>
      <c r="C849" s="54"/>
      <c r="D849" s="55"/>
      <c r="E849" s="55"/>
      <c r="F849" s="55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53"/>
      <c r="B850" s="53"/>
      <c r="C850" s="54"/>
      <c r="D850" s="55"/>
      <c r="E850" s="55"/>
      <c r="F850" s="55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53"/>
      <c r="B851" s="53"/>
      <c r="C851" s="54"/>
      <c r="D851" s="55"/>
      <c r="E851" s="55"/>
      <c r="F851" s="55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53"/>
      <c r="B852" s="53"/>
      <c r="C852" s="54"/>
      <c r="D852" s="55"/>
      <c r="E852" s="55"/>
      <c r="F852" s="55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53"/>
      <c r="B853" s="53"/>
      <c r="C853" s="54"/>
      <c r="D853" s="55"/>
      <c r="E853" s="55"/>
      <c r="F853" s="55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53"/>
      <c r="B854" s="53"/>
      <c r="C854" s="54"/>
      <c r="D854" s="55"/>
      <c r="E854" s="55"/>
      <c r="F854" s="55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53"/>
      <c r="B855" s="53"/>
      <c r="C855" s="54"/>
      <c r="D855" s="55"/>
      <c r="E855" s="55"/>
      <c r="F855" s="55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53"/>
      <c r="B856" s="53"/>
      <c r="C856" s="54"/>
      <c r="D856" s="55"/>
      <c r="E856" s="55"/>
      <c r="F856" s="55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53"/>
      <c r="B857" s="53"/>
      <c r="C857" s="54"/>
      <c r="D857" s="55"/>
      <c r="E857" s="55"/>
      <c r="F857" s="55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53"/>
      <c r="B858" s="53"/>
      <c r="C858" s="54"/>
      <c r="D858" s="55"/>
      <c r="E858" s="55"/>
      <c r="F858" s="55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53"/>
      <c r="B859" s="53"/>
      <c r="C859" s="54"/>
      <c r="D859" s="55"/>
      <c r="E859" s="55"/>
      <c r="F859" s="55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53"/>
      <c r="B860" s="53"/>
      <c r="C860" s="54"/>
      <c r="D860" s="55"/>
      <c r="E860" s="55"/>
      <c r="F860" s="55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53"/>
      <c r="B861" s="53"/>
      <c r="C861" s="54"/>
      <c r="D861" s="55"/>
      <c r="E861" s="55"/>
      <c r="F861" s="55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53"/>
      <c r="B862" s="53"/>
      <c r="C862" s="54"/>
      <c r="D862" s="55"/>
      <c r="E862" s="55"/>
      <c r="F862" s="55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53"/>
      <c r="B863" s="53"/>
      <c r="C863" s="54"/>
      <c r="D863" s="55"/>
      <c r="E863" s="55"/>
      <c r="F863" s="55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53"/>
      <c r="B864" s="53"/>
      <c r="C864" s="54"/>
      <c r="D864" s="55"/>
      <c r="E864" s="55"/>
      <c r="F864" s="55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53"/>
      <c r="B865" s="53"/>
      <c r="C865" s="54"/>
      <c r="D865" s="55"/>
      <c r="E865" s="55"/>
      <c r="F865" s="55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53"/>
      <c r="B866" s="53"/>
      <c r="C866" s="54"/>
      <c r="D866" s="55"/>
      <c r="E866" s="55"/>
      <c r="F866" s="55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53"/>
      <c r="B867" s="53"/>
      <c r="C867" s="54"/>
      <c r="D867" s="55"/>
      <c r="E867" s="55"/>
      <c r="F867" s="55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53"/>
      <c r="B868" s="53"/>
      <c r="C868" s="54"/>
      <c r="D868" s="55"/>
      <c r="E868" s="55"/>
      <c r="F868" s="55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53"/>
      <c r="B869" s="53"/>
      <c r="C869" s="54"/>
      <c r="D869" s="55"/>
      <c r="E869" s="55"/>
      <c r="F869" s="55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53"/>
      <c r="B870" s="53"/>
      <c r="C870" s="54"/>
      <c r="D870" s="55"/>
      <c r="E870" s="55"/>
      <c r="F870" s="55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53"/>
      <c r="B871" s="53"/>
      <c r="C871" s="54"/>
      <c r="D871" s="55"/>
      <c r="E871" s="55"/>
      <c r="F871" s="55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53"/>
      <c r="B872" s="53"/>
      <c r="C872" s="54"/>
      <c r="D872" s="55"/>
      <c r="E872" s="55"/>
      <c r="F872" s="55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53"/>
      <c r="B873" s="53"/>
      <c r="C873" s="54"/>
      <c r="D873" s="55"/>
      <c r="E873" s="55"/>
      <c r="F873" s="55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53"/>
      <c r="B874" s="53"/>
      <c r="C874" s="54"/>
      <c r="D874" s="55"/>
      <c r="E874" s="55"/>
      <c r="F874" s="55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53"/>
      <c r="B875" s="53"/>
      <c r="C875" s="54"/>
      <c r="D875" s="55"/>
      <c r="E875" s="55"/>
      <c r="F875" s="55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53"/>
      <c r="B876" s="53"/>
      <c r="C876" s="54"/>
      <c r="D876" s="55"/>
      <c r="E876" s="55"/>
      <c r="F876" s="55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53"/>
      <c r="B877" s="53"/>
      <c r="C877" s="54"/>
      <c r="D877" s="55"/>
      <c r="E877" s="55"/>
      <c r="F877" s="55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53"/>
      <c r="B878" s="53"/>
      <c r="C878" s="54"/>
      <c r="D878" s="55"/>
      <c r="E878" s="55"/>
      <c r="F878" s="55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53"/>
      <c r="B879" s="53"/>
      <c r="C879" s="54"/>
      <c r="D879" s="55"/>
      <c r="E879" s="55"/>
      <c r="F879" s="55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53"/>
      <c r="B880" s="53"/>
      <c r="C880" s="54"/>
      <c r="D880" s="55"/>
      <c r="E880" s="55"/>
      <c r="F880" s="55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53"/>
      <c r="B881" s="53"/>
      <c r="C881" s="54"/>
      <c r="D881" s="55"/>
      <c r="E881" s="55"/>
      <c r="F881" s="55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53"/>
      <c r="B882" s="53"/>
      <c r="C882" s="54"/>
      <c r="D882" s="55"/>
      <c r="E882" s="55"/>
      <c r="F882" s="55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53"/>
      <c r="B883" s="53"/>
      <c r="C883" s="54"/>
      <c r="D883" s="55"/>
      <c r="E883" s="55"/>
      <c r="F883" s="55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53"/>
      <c r="B884" s="53"/>
      <c r="C884" s="54"/>
      <c r="D884" s="55"/>
      <c r="E884" s="55"/>
      <c r="F884" s="55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53"/>
      <c r="B885" s="53"/>
      <c r="C885" s="54"/>
      <c r="D885" s="55"/>
      <c r="E885" s="55"/>
      <c r="F885" s="55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53"/>
      <c r="B886" s="53"/>
      <c r="C886" s="54"/>
      <c r="D886" s="55"/>
      <c r="E886" s="55"/>
      <c r="F886" s="55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53"/>
      <c r="B887" s="53"/>
      <c r="C887" s="54"/>
      <c r="D887" s="55"/>
      <c r="E887" s="55"/>
      <c r="F887" s="55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53"/>
      <c r="B888" s="53"/>
      <c r="C888" s="54"/>
      <c r="D888" s="55"/>
      <c r="E888" s="55"/>
      <c r="F888" s="55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53"/>
      <c r="B889" s="53"/>
      <c r="C889" s="54"/>
      <c r="D889" s="55"/>
      <c r="E889" s="55"/>
      <c r="F889" s="55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53"/>
      <c r="B890" s="53"/>
      <c r="C890" s="54"/>
      <c r="D890" s="55"/>
      <c r="E890" s="55"/>
      <c r="F890" s="55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53"/>
      <c r="B891" s="53"/>
      <c r="C891" s="54"/>
      <c r="D891" s="55"/>
      <c r="E891" s="55"/>
      <c r="F891" s="55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53"/>
      <c r="B892" s="53"/>
      <c r="C892" s="54"/>
      <c r="D892" s="55"/>
      <c r="E892" s="55"/>
      <c r="F892" s="55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53"/>
      <c r="B893" s="53"/>
      <c r="C893" s="54"/>
      <c r="D893" s="55"/>
      <c r="E893" s="55"/>
      <c r="F893" s="55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53"/>
      <c r="B894" s="53"/>
      <c r="C894" s="54"/>
      <c r="D894" s="55"/>
      <c r="E894" s="55"/>
      <c r="F894" s="55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53"/>
      <c r="B895" s="53"/>
      <c r="C895" s="54"/>
      <c r="D895" s="55"/>
      <c r="E895" s="55"/>
      <c r="F895" s="55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53"/>
      <c r="B896" s="53"/>
      <c r="C896" s="54"/>
      <c r="D896" s="55"/>
      <c r="E896" s="55"/>
      <c r="F896" s="55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53"/>
      <c r="B897" s="53"/>
      <c r="C897" s="54"/>
      <c r="D897" s="55"/>
      <c r="E897" s="55"/>
      <c r="F897" s="55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53"/>
      <c r="B898" s="53"/>
      <c r="C898" s="54"/>
      <c r="D898" s="55"/>
      <c r="E898" s="55"/>
      <c r="F898" s="55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53"/>
      <c r="B899" s="53"/>
      <c r="C899" s="54"/>
      <c r="D899" s="55"/>
      <c r="E899" s="55"/>
      <c r="F899" s="55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53"/>
      <c r="B900" s="53"/>
      <c r="C900" s="54"/>
      <c r="D900" s="55"/>
      <c r="E900" s="55"/>
      <c r="F900" s="55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53"/>
      <c r="B901" s="53"/>
      <c r="C901" s="54"/>
      <c r="D901" s="55"/>
      <c r="E901" s="55"/>
      <c r="F901" s="55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53"/>
      <c r="B902" s="53"/>
      <c r="C902" s="54"/>
      <c r="D902" s="55"/>
      <c r="E902" s="55"/>
      <c r="F902" s="55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53"/>
      <c r="B903" s="53"/>
      <c r="C903" s="54"/>
      <c r="D903" s="55"/>
      <c r="E903" s="55"/>
      <c r="F903" s="55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53"/>
      <c r="B904" s="53"/>
      <c r="C904" s="54"/>
      <c r="D904" s="55"/>
      <c r="E904" s="55"/>
      <c r="F904" s="55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53"/>
      <c r="B905" s="53"/>
      <c r="C905" s="54"/>
      <c r="D905" s="55"/>
      <c r="E905" s="55"/>
      <c r="F905" s="55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53"/>
      <c r="B906" s="53"/>
      <c r="C906" s="54"/>
      <c r="D906" s="55"/>
      <c r="E906" s="55"/>
      <c r="F906" s="55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53"/>
      <c r="B907" s="53"/>
      <c r="C907" s="54"/>
      <c r="D907" s="55"/>
      <c r="E907" s="55"/>
      <c r="F907" s="55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53"/>
      <c r="B908" s="53"/>
      <c r="C908" s="54"/>
      <c r="D908" s="55"/>
      <c r="E908" s="55"/>
      <c r="F908" s="55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53"/>
      <c r="B909" s="53"/>
      <c r="C909" s="54"/>
      <c r="D909" s="55"/>
      <c r="E909" s="55"/>
      <c r="F909" s="55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53"/>
      <c r="B910" s="53"/>
      <c r="C910" s="54"/>
      <c r="D910" s="55"/>
      <c r="E910" s="55"/>
      <c r="F910" s="55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53"/>
      <c r="B911" s="53"/>
      <c r="C911" s="54"/>
      <c r="D911" s="55"/>
      <c r="E911" s="55"/>
      <c r="F911" s="55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53"/>
      <c r="B912" s="53"/>
      <c r="C912" s="54"/>
      <c r="D912" s="55"/>
      <c r="E912" s="55"/>
      <c r="F912" s="55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53"/>
      <c r="B913" s="53"/>
      <c r="C913" s="54"/>
      <c r="D913" s="55"/>
      <c r="E913" s="55"/>
      <c r="F913" s="55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53"/>
      <c r="B914" s="53"/>
      <c r="C914" s="54"/>
      <c r="D914" s="55"/>
      <c r="E914" s="55"/>
      <c r="F914" s="55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53"/>
      <c r="B915" s="53"/>
      <c r="C915" s="54"/>
      <c r="D915" s="55"/>
      <c r="E915" s="55"/>
      <c r="F915" s="55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53"/>
      <c r="B916" s="53"/>
      <c r="C916" s="54"/>
      <c r="D916" s="55"/>
      <c r="E916" s="55"/>
      <c r="F916" s="55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53"/>
      <c r="B917" s="53"/>
      <c r="C917" s="54"/>
      <c r="D917" s="55"/>
      <c r="E917" s="55"/>
      <c r="F917" s="55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53"/>
      <c r="B918" s="53"/>
      <c r="C918" s="54"/>
      <c r="D918" s="55"/>
      <c r="E918" s="55"/>
      <c r="F918" s="55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53"/>
      <c r="B919" s="53"/>
      <c r="C919" s="54"/>
      <c r="D919" s="55"/>
      <c r="E919" s="55"/>
      <c r="F919" s="55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53"/>
      <c r="B920" s="53"/>
      <c r="C920" s="54"/>
      <c r="D920" s="55"/>
      <c r="E920" s="55"/>
      <c r="F920" s="55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53"/>
      <c r="B921" s="53"/>
      <c r="C921" s="54"/>
      <c r="D921" s="55"/>
      <c r="E921" s="55"/>
      <c r="F921" s="55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53"/>
      <c r="B922" s="53"/>
      <c r="C922" s="54"/>
      <c r="D922" s="55"/>
      <c r="E922" s="55"/>
      <c r="F922" s="55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53"/>
      <c r="B923" s="53"/>
      <c r="C923" s="54"/>
      <c r="D923" s="55"/>
      <c r="E923" s="55"/>
      <c r="F923" s="55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53"/>
      <c r="B924" s="53"/>
      <c r="C924" s="54"/>
      <c r="D924" s="55"/>
      <c r="E924" s="55"/>
      <c r="F924" s="55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53"/>
      <c r="B925" s="53"/>
      <c r="C925" s="54"/>
      <c r="D925" s="55"/>
      <c r="E925" s="55"/>
      <c r="F925" s="55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53"/>
      <c r="B926" s="53"/>
      <c r="C926" s="54"/>
      <c r="D926" s="55"/>
      <c r="E926" s="55"/>
      <c r="F926" s="55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53"/>
      <c r="B927" s="53"/>
      <c r="C927" s="54"/>
      <c r="D927" s="55"/>
      <c r="E927" s="55"/>
      <c r="F927" s="55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53"/>
      <c r="B928" s="53"/>
      <c r="C928" s="54"/>
      <c r="D928" s="55"/>
      <c r="E928" s="55"/>
      <c r="F928" s="55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53"/>
      <c r="B929" s="53"/>
      <c r="C929" s="54"/>
      <c r="D929" s="55"/>
      <c r="E929" s="55"/>
      <c r="F929" s="55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53"/>
      <c r="B930" s="53"/>
      <c r="C930" s="54"/>
      <c r="D930" s="55"/>
      <c r="E930" s="55"/>
      <c r="F930" s="55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53"/>
      <c r="B931" s="53"/>
      <c r="C931" s="54"/>
      <c r="D931" s="55"/>
      <c r="E931" s="55"/>
      <c r="F931" s="55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53"/>
      <c r="B932" s="53"/>
      <c r="C932" s="54"/>
      <c r="D932" s="55"/>
      <c r="E932" s="55"/>
      <c r="F932" s="55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53"/>
      <c r="B933" s="53"/>
      <c r="C933" s="54"/>
      <c r="D933" s="55"/>
      <c r="E933" s="55"/>
      <c r="F933" s="55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53"/>
      <c r="B934" s="53"/>
      <c r="C934" s="54"/>
      <c r="D934" s="55"/>
      <c r="E934" s="55"/>
      <c r="F934" s="55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53"/>
      <c r="B935" s="53"/>
      <c r="C935" s="54"/>
      <c r="D935" s="55"/>
      <c r="E935" s="55"/>
      <c r="F935" s="55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53"/>
      <c r="B936" s="53"/>
      <c r="C936" s="54"/>
      <c r="D936" s="55"/>
      <c r="E936" s="55"/>
      <c r="F936" s="55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53"/>
      <c r="B937" s="53"/>
      <c r="C937" s="54"/>
      <c r="D937" s="55"/>
      <c r="E937" s="55"/>
      <c r="F937" s="55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53"/>
      <c r="B938" s="53"/>
      <c r="C938" s="54"/>
      <c r="D938" s="55"/>
      <c r="E938" s="55"/>
      <c r="F938" s="55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53"/>
      <c r="B939" s="53"/>
      <c r="C939" s="54"/>
      <c r="D939" s="55"/>
      <c r="E939" s="55"/>
      <c r="F939" s="55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53"/>
      <c r="B940" s="53"/>
      <c r="C940" s="54"/>
      <c r="D940" s="55"/>
      <c r="E940" s="55"/>
      <c r="F940" s="55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53"/>
      <c r="B941" s="53"/>
      <c r="C941" s="54"/>
      <c r="D941" s="55"/>
      <c r="E941" s="55"/>
      <c r="F941" s="55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53"/>
      <c r="B942" s="53"/>
      <c r="C942" s="54"/>
      <c r="D942" s="55"/>
      <c r="E942" s="55"/>
      <c r="F942" s="55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53"/>
      <c r="B943" s="53"/>
      <c r="C943" s="54"/>
      <c r="D943" s="55"/>
      <c r="E943" s="55"/>
      <c r="F943" s="55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53"/>
      <c r="B944" s="53"/>
      <c r="C944" s="54"/>
      <c r="D944" s="55"/>
      <c r="E944" s="55"/>
      <c r="F944" s="55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53"/>
      <c r="B945" s="53"/>
      <c r="C945" s="54"/>
      <c r="D945" s="55"/>
      <c r="E945" s="55"/>
      <c r="F945" s="55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53"/>
      <c r="B946" s="53"/>
      <c r="C946" s="54"/>
      <c r="D946" s="55"/>
      <c r="E946" s="55"/>
      <c r="F946" s="55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53"/>
      <c r="B947" s="53"/>
      <c r="C947" s="54"/>
      <c r="D947" s="55"/>
      <c r="E947" s="55"/>
      <c r="F947" s="55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53"/>
      <c r="B948" s="53"/>
      <c r="C948" s="54"/>
      <c r="D948" s="55"/>
      <c r="E948" s="55"/>
      <c r="F948" s="55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53"/>
      <c r="B949" s="53"/>
      <c r="C949" s="54"/>
      <c r="D949" s="55"/>
      <c r="E949" s="55"/>
      <c r="F949" s="55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53"/>
      <c r="B950" s="53"/>
      <c r="C950" s="54"/>
      <c r="D950" s="55"/>
      <c r="E950" s="55"/>
      <c r="F950" s="55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53"/>
      <c r="B951" s="53"/>
      <c r="C951" s="54"/>
      <c r="D951" s="55"/>
      <c r="E951" s="55"/>
      <c r="F951" s="55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53"/>
      <c r="B952" s="53"/>
      <c r="C952" s="54"/>
      <c r="D952" s="55"/>
      <c r="E952" s="55"/>
      <c r="F952" s="55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53"/>
      <c r="B953" s="53"/>
      <c r="C953" s="54"/>
      <c r="D953" s="55"/>
      <c r="E953" s="55"/>
      <c r="F953" s="55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53"/>
      <c r="B954" s="53"/>
      <c r="C954" s="54"/>
      <c r="D954" s="55"/>
      <c r="E954" s="55"/>
      <c r="F954" s="55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53"/>
      <c r="B955" s="53"/>
      <c r="C955" s="54"/>
      <c r="D955" s="55"/>
      <c r="E955" s="55"/>
      <c r="F955" s="55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53"/>
      <c r="B956" s="53"/>
      <c r="C956" s="54"/>
      <c r="D956" s="55"/>
      <c r="E956" s="55"/>
      <c r="F956" s="55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53"/>
      <c r="B957" s="53"/>
      <c r="C957" s="54"/>
      <c r="D957" s="55"/>
      <c r="E957" s="55"/>
      <c r="F957" s="55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53"/>
      <c r="B958" s="53"/>
      <c r="C958" s="54"/>
      <c r="D958" s="55"/>
      <c r="E958" s="55"/>
      <c r="F958" s="55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53"/>
      <c r="B959" s="53"/>
      <c r="C959" s="54"/>
      <c r="D959" s="55"/>
      <c r="E959" s="55"/>
      <c r="F959" s="55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53"/>
      <c r="B960" s="53"/>
      <c r="C960" s="54"/>
      <c r="D960" s="55"/>
      <c r="E960" s="55"/>
      <c r="F960" s="55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53"/>
      <c r="B961" s="53"/>
      <c r="C961" s="54"/>
      <c r="D961" s="55"/>
      <c r="E961" s="55"/>
      <c r="F961" s="55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53"/>
      <c r="B962" s="53"/>
      <c r="C962" s="54"/>
      <c r="D962" s="55"/>
      <c r="E962" s="55"/>
      <c r="F962" s="55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53"/>
      <c r="B963" s="53"/>
      <c r="C963" s="54"/>
      <c r="D963" s="55"/>
      <c r="E963" s="55"/>
      <c r="F963" s="55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53"/>
      <c r="B964" s="53"/>
      <c r="C964" s="54"/>
      <c r="D964" s="55"/>
      <c r="E964" s="55"/>
      <c r="F964" s="55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53"/>
      <c r="B965" s="53"/>
      <c r="C965" s="54"/>
      <c r="D965" s="55"/>
      <c r="E965" s="55"/>
      <c r="F965" s="55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53"/>
      <c r="B966" s="53"/>
      <c r="C966" s="54"/>
      <c r="D966" s="55"/>
      <c r="E966" s="55"/>
      <c r="F966" s="55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53"/>
      <c r="B967" s="53"/>
      <c r="C967" s="54"/>
      <c r="D967" s="55"/>
      <c r="E967" s="55"/>
      <c r="F967" s="55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53"/>
      <c r="B968" s="53"/>
      <c r="C968" s="54"/>
      <c r="D968" s="55"/>
      <c r="E968" s="55"/>
      <c r="F968" s="55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53"/>
      <c r="B969" s="53"/>
      <c r="C969" s="54"/>
      <c r="D969" s="55"/>
      <c r="E969" s="55"/>
      <c r="F969" s="55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53"/>
      <c r="B970" s="53"/>
      <c r="C970" s="54"/>
      <c r="D970" s="55"/>
      <c r="E970" s="55"/>
      <c r="F970" s="55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53"/>
      <c r="B971" s="53"/>
      <c r="C971" s="54"/>
      <c r="D971" s="55"/>
      <c r="E971" s="55"/>
      <c r="F971" s="55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53"/>
      <c r="B972" s="53"/>
      <c r="C972" s="54"/>
      <c r="D972" s="55"/>
      <c r="E972" s="55"/>
      <c r="F972" s="55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53"/>
      <c r="B973" s="53"/>
      <c r="C973" s="54"/>
      <c r="D973" s="55"/>
      <c r="E973" s="55"/>
      <c r="F973" s="55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53"/>
      <c r="B974" s="53"/>
      <c r="C974" s="54"/>
      <c r="D974" s="55"/>
      <c r="E974" s="55"/>
      <c r="F974" s="55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53"/>
      <c r="B975" s="53"/>
      <c r="C975" s="54"/>
      <c r="D975" s="55"/>
      <c r="E975" s="55"/>
      <c r="F975" s="55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53"/>
      <c r="B976" s="53"/>
      <c r="C976" s="54"/>
      <c r="D976" s="55"/>
      <c r="E976" s="55"/>
      <c r="F976" s="55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53"/>
      <c r="B977" s="53"/>
      <c r="C977" s="54"/>
      <c r="D977" s="55"/>
      <c r="E977" s="55"/>
      <c r="F977" s="55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53"/>
      <c r="B978" s="53"/>
      <c r="C978" s="54"/>
      <c r="D978" s="55"/>
      <c r="E978" s="55"/>
      <c r="F978" s="55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53"/>
      <c r="B979" s="53"/>
      <c r="C979" s="54"/>
      <c r="D979" s="55"/>
      <c r="E979" s="55"/>
      <c r="F979" s="55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53"/>
      <c r="B980" s="53"/>
      <c r="C980" s="54"/>
      <c r="D980" s="55"/>
      <c r="E980" s="55"/>
      <c r="F980" s="55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53"/>
      <c r="B981" s="53"/>
      <c r="C981" s="54"/>
      <c r="D981" s="55"/>
      <c r="E981" s="55"/>
      <c r="F981" s="55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53"/>
      <c r="B982" s="53"/>
      <c r="C982" s="54"/>
      <c r="D982" s="55"/>
      <c r="E982" s="55"/>
      <c r="F982" s="55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53"/>
      <c r="B983" s="53"/>
      <c r="C983" s="54"/>
      <c r="D983" s="55"/>
      <c r="E983" s="55"/>
      <c r="F983" s="55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53"/>
      <c r="B984" s="53"/>
      <c r="C984" s="54"/>
      <c r="D984" s="55"/>
      <c r="E984" s="55"/>
      <c r="F984" s="55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53"/>
      <c r="B985" s="53"/>
      <c r="C985" s="54"/>
      <c r="D985" s="55"/>
      <c r="E985" s="55"/>
      <c r="F985" s="55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53"/>
      <c r="B986" s="53"/>
      <c r="C986" s="54"/>
      <c r="D986" s="55"/>
      <c r="E986" s="55"/>
      <c r="F986" s="55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53"/>
      <c r="B987" s="53"/>
      <c r="C987" s="54"/>
      <c r="D987" s="55"/>
      <c r="E987" s="55"/>
      <c r="F987" s="55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53"/>
      <c r="B988" s="53"/>
      <c r="C988" s="54"/>
      <c r="D988" s="55"/>
      <c r="E988" s="55"/>
      <c r="F988" s="55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53"/>
      <c r="B989" s="53"/>
      <c r="C989" s="54"/>
      <c r="D989" s="55"/>
      <c r="E989" s="55"/>
      <c r="F989" s="55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53"/>
      <c r="B990" s="53"/>
      <c r="C990" s="54"/>
      <c r="D990" s="55"/>
      <c r="E990" s="55"/>
      <c r="F990" s="55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53"/>
      <c r="B991" s="53"/>
      <c r="C991" s="54"/>
      <c r="D991" s="55"/>
      <c r="E991" s="55"/>
      <c r="F991" s="55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53"/>
      <c r="B992" s="53"/>
      <c r="C992" s="54"/>
      <c r="D992" s="55"/>
      <c r="E992" s="55"/>
      <c r="F992" s="55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53"/>
      <c r="B993" s="53"/>
      <c r="C993" s="54"/>
      <c r="D993" s="55"/>
      <c r="E993" s="55"/>
      <c r="F993" s="55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53"/>
      <c r="B994" s="53"/>
      <c r="C994" s="54"/>
      <c r="D994" s="55"/>
      <c r="E994" s="55"/>
      <c r="F994" s="55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53"/>
      <c r="B995" s="53"/>
      <c r="C995" s="54"/>
      <c r="D995" s="55"/>
      <c r="E995" s="55"/>
      <c r="F995" s="55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53"/>
      <c r="B996" s="53"/>
      <c r="C996" s="54"/>
      <c r="D996" s="55"/>
      <c r="E996" s="55"/>
      <c r="F996" s="55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53"/>
      <c r="B997" s="53"/>
      <c r="C997" s="54"/>
      <c r="D997" s="55"/>
      <c r="E997" s="55"/>
      <c r="F997" s="55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53"/>
      <c r="B998" s="53"/>
      <c r="C998" s="54"/>
      <c r="D998" s="55"/>
      <c r="E998" s="55"/>
      <c r="F998" s="55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53"/>
      <c r="B999" s="53"/>
      <c r="C999" s="54"/>
      <c r="D999" s="55"/>
      <c r="E999" s="55"/>
      <c r="F999" s="55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53"/>
      <c r="B1000" s="53"/>
      <c r="C1000" s="54"/>
      <c r="D1000" s="55"/>
      <c r="E1000" s="55"/>
      <c r="F1000" s="55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ht="12.75" customHeight="1">
      <c r="A1001" s="53"/>
      <c r="B1001" s="53"/>
      <c r="C1001" s="54"/>
      <c r="D1001" s="55"/>
      <c r="E1001" s="55"/>
      <c r="F1001" s="55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ht="12.75" customHeight="1">
      <c r="A1002" s="53"/>
      <c r="B1002" s="53"/>
      <c r="C1002" s="54"/>
      <c r="D1002" s="55"/>
      <c r="E1002" s="55"/>
      <c r="F1002" s="55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ht="12.75" customHeight="1">
      <c r="A1003" s="53"/>
      <c r="B1003" s="53"/>
      <c r="C1003" s="54"/>
      <c r="D1003" s="55"/>
      <c r="E1003" s="55"/>
      <c r="F1003" s="55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ht="12.75" customHeight="1">
      <c r="A1004" s="53"/>
      <c r="B1004" s="53"/>
      <c r="C1004" s="54"/>
      <c r="D1004" s="55"/>
      <c r="E1004" s="55"/>
      <c r="F1004" s="55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ht="12.75" customHeight="1">
      <c r="A1005" s="53"/>
      <c r="B1005" s="53"/>
      <c r="C1005" s="54"/>
      <c r="D1005" s="55"/>
      <c r="E1005" s="55"/>
      <c r="F1005" s="55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ht="12.75" customHeight="1">
      <c r="A1006" s="53"/>
      <c r="B1006" s="53"/>
      <c r="C1006" s="54"/>
      <c r="D1006" s="55"/>
      <c r="E1006" s="55"/>
      <c r="F1006" s="55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ht="12.75" customHeight="1">
      <c r="A1007" s="53"/>
      <c r="B1007" s="53"/>
      <c r="C1007" s="54"/>
      <c r="D1007" s="55"/>
      <c r="E1007" s="55"/>
      <c r="F1007" s="55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</sheetData>
  <mergeCells count="7">
    <mergeCell ref="A4:B4"/>
    <mergeCell ref="C4:F4"/>
    <mergeCell ref="A5:B5"/>
    <mergeCell ref="C5:F5"/>
    <mergeCell ref="A6:B6"/>
    <mergeCell ref="A7:B7"/>
    <mergeCell ref="C7:F7"/>
  </mergeCells>
  <hyperlinks>
    <hyperlink display="createBooking" location="singUp!A1" ref="D11"/>
    <hyperlink display="getBookingDetails" location="deleteLocation!A1" ref="D12"/>
    <hyperlink display="updateBookingStatus" location="updateLocation!A1" ref="D13"/>
    <hyperlink display="cancelBooking" location="createLocation!A1" ref="D14"/>
    <hyperlink display="addSportField" location="addSportField!A1" ref="D15"/>
    <hyperlink display="updateFieldAvailability" location="updateFieldAvailability!A1" ref="D16"/>
    <hyperlink display="getFieldAvailableSlots" location="getFieldAvailableSlots!A1" ref="D17"/>
    <hyperlink display="searchFields" location="searchFields!A1" ref="D18"/>
    <hyperlink display="processPayment" location="processPayment!A1" ref="D19"/>
    <hyperlink display="refundPayment" location="refundPayment!A1" ref="D20"/>
    <hyperlink display="getPaymentHistory" location="getPaymentHistory!A1" ref="D21"/>
    <hyperlink display="validatePaymentInfo" location="validatePaymentInfo!A1" ref="D22"/>
    <hyperlink display="checkFieldAvailability" location="checkFieldAvailability!A1" ref="D23"/>
    <hyperlink display="createScheduleSlot" location="createScheduleSlot!A1" ref="D24"/>
    <hyperlink display="updateSchedule" location="updateSchedule!A1" ref="D25"/>
    <hyperlink display="createMaintance" location="createMaintance!A1" ref="D26"/>
    <hyperlink display="cancelMaintance" location="cancelMaintance!A1" ref="D27"/>
    <hyperlink display="updateMaintance" location="updateMaintance!A1" ref="D28"/>
    <hyperlink display="getMaintanceDetails" location="getMaintanceDetails!A1" ref="D29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12.13"/>
    <col customWidth="1" min="4" max="4" width="9.63"/>
    <col customWidth="1" min="5" max="5" width="9.75"/>
    <col customWidth="1" min="6" max="8" width="5.13"/>
    <col customWidth="1" min="9" max="9" width="21.0"/>
    <col customWidth="1" min="10" max="26" width="8.0"/>
  </cols>
  <sheetData>
    <row r="1" ht="12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5.5" customHeight="1">
      <c r="A2" s="91" t="s">
        <v>166</v>
      </c>
      <c r="B2" s="92"/>
      <c r="C2" s="92"/>
      <c r="D2" s="92"/>
      <c r="E2" s="92"/>
      <c r="F2" s="92"/>
      <c r="G2" s="92"/>
      <c r="H2" s="92"/>
      <c r="I2" s="92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25" customHeight="1">
      <c r="A3" s="93"/>
      <c r="B3" s="21"/>
      <c r="C3" s="21"/>
      <c r="D3" s="21"/>
      <c r="E3" s="21"/>
      <c r="F3" s="21"/>
      <c r="G3" s="21"/>
      <c r="H3" s="21"/>
      <c r="I3" s="9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3.5" customHeight="1">
      <c r="A4" s="95" t="s">
        <v>45</v>
      </c>
      <c r="B4" s="60" t="str">
        <f>Cover!B4</f>
        <v>FPT Sports Field</v>
      </c>
      <c r="C4" s="17"/>
      <c r="D4" s="96" t="s">
        <v>47</v>
      </c>
      <c r="E4" s="17"/>
      <c r="F4" s="97"/>
      <c r="G4" s="16"/>
      <c r="H4" s="16"/>
      <c r="I4" s="17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3.5" customHeight="1">
      <c r="A5" s="95" t="s">
        <v>48</v>
      </c>
      <c r="B5" s="60" t="str">
        <f>Cover!B5</f>
        <v>FSF</v>
      </c>
      <c r="C5" s="17"/>
      <c r="D5" s="96" t="s">
        <v>167</v>
      </c>
      <c r="E5" s="17"/>
      <c r="F5" s="97"/>
      <c r="G5" s="16"/>
      <c r="H5" s="16"/>
      <c r="I5" s="17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26" t="s">
        <v>51</v>
      </c>
      <c r="B6" s="60" t="str">
        <f>B5&amp;"_"&amp;"Test Report"&amp;"_"&amp;"vx.x"</f>
        <v>FSF_Test Report_vx.x</v>
      </c>
      <c r="C6" s="17"/>
      <c r="D6" s="96" t="s">
        <v>50</v>
      </c>
      <c r="E6" s="17"/>
      <c r="F6" s="98" t="s">
        <v>168</v>
      </c>
      <c r="G6" s="16"/>
      <c r="H6" s="16"/>
      <c r="I6" s="17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6" t="s">
        <v>169</v>
      </c>
      <c r="B7" s="99" t="s">
        <v>170</v>
      </c>
      <c r="C7" s="16"/>
      <c r="D7" s="16"/>
      <c r="E7" s="16"/>
      <c r="F7" s="16"/>
      <c r="G7" s="16"/>
      <c r="H7" s="16"/>
      <c r="I7" s="17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00"/>
      <c r="B8" s="101"/>
      <c r="C8" s="21"/>
      <c r="D8" s="21"/>
      <c r="E8" s="21"/>
      <c r="F8" s="21"/>
      <c r="G8" s="21"/>
      <c r="H8" s="21"/>
      <c r="I8" s="9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100"/>
      <c r="B9" s="101"/>
      <c r="C9" s="21"/>
      <c r="D9" s="21"/>
      <c r="E9" s="21"/>
      <c r="F9" s="21"/>
      <c r="G9" s="21"/>
      <c r="H9" s="21"/>
      <c r="I9" s="94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102" t="s">
        <v>119</v>
      </c>
      <c r="B11" s="103" t="s">
        <v>171</v>
      </c>
      <c r="C11" s="104" t="s">
        <v>172</v>
      </c>
      <c r="D11" s="103" t="s">
        <v>173</v>
      </c>
      <c r="E11" s="105" t="s">
        <v>174</v>
      </c>
      <c r="F11" s="105" t="s">
        <v>175</v>
      </c>
      <c r="G11" s="105" t="s">
        <v>63</v>
      </c>
      <c r="H11" s="105" t="s">
        <v>176</v>
      </c>
      <c r="I11" s="106" t="s">
        <v>177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>
      <c r="A12" s="107">
        <v>1.0</v>
      </c>
      <c r="B12" s="108" t="s">
        <v>178</v>
      </c>
      <c r="C12" s="107">
        <v>15.0</v>
      </c>
      <c r="D12" s="107">
        <v>0.0</v>
      </c>
      <c r="E12" s="107">
        <v>0.0</v>
      </c>
      <c r="F12" s="107">
        <v>1.0</v>
      </c>
      <c r="G12" s="107">
        <v>12.0</v>
      </c>
      <c r="H12" s="107">
        <v>2.0</v>
      </c>
      <c r="I12" s="107">
        <v>15.0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>
      <c r="A13" s="107">
        <v>2.0</v>
      </c>
      <c r="B13" s="108" t="s">
        <v>179</v>
      </c>
      <c r="C13" s="107">
        <v>9.0</v>
      </c>
      <c r="D13" s="107">
        <v>0.0</v>
      </c>
      <c r="E13" s="107">
        <v>0.0</v>
      </c>
      <c r="F13" s="107">
        <v>2.0</v>
      </c>
      <c r="G13" s="107">
        <v>7.0</v>
      </c>
      <c r="H13" s="107">
        <v>0.0</v>
      </c>
      <c r="I13" s="107">
        <v>9.0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75" customHeight="1">
      <c r="A14" s="107">
        <v>3.0</v>
      </c>
      <c r="B14" s="108" t="s">
        <v>180</v>
      </c>
      <c r="C14" s="107">
        <v>9.0</v>
      </c>
      <c r="D14" s="107">
        <v>0.0</v>
      </c>
      <c r="E14" s="107">
        <v>0.0</v>
      </c>
      <c r="F14" s="107">
        <v>2.0</v>
      </c>
      <c r="G14" s="107">
        <v>7.0</v>
      </c>
      <c r="H14" s="107">
        <v>0.0</v>
      </c>
      <c r="I14" s="107">
        <v>9.0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3.5" customHeight="1">
      <c r="A15" s="107">
        <v>4.0</v>
      </c>
      <c r="B15" s="108" t="s">
        <v>181</v>
      </c>
      <c r="C15" s="107">
        <v>9.0</v>
      </c>
      <c r="D15" s="107">
        <v>0.0</v>
      </c>
      <c r="E15" s="107">
        <v>0.0</v>
      </c>
      <c r="F15" s="107">
        <v>2.0</v>
      </c>
      <c r="G15" s="107">
        <v>7.0</v>
      </c>
      <c r="H15" s="107">
        <v>0.0</v>
      </c>
      <c r="I15" s="107">
        <v>9.0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3.5" customHeight="1">
      <c r="A16" s="107">
        <v>5.0</v>
      </c>
      <c r="B16" s="108" t="s">
        <v>182</v>
      </c>
      <c r="C16" s="107">
        <v>14.0</v>
      </c>
      <c r="D16" s="107">
        <v>0.0</v>
      </c>
      <c r="E16" s="107">
        <v>0.0</v>
      </c>
      <c r="F16" s="107">
        <v>1.0</v>
      </c>
      <c r="G16" s="107">
        <v>12.0</v>
      </c>
      <c r="H16" s="107">
        <v>1.0</v>
      </c>
      <c r="I16" s="107">
        <v>14.0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3.5" customHeight="1">
      <c r="A17" s="107">
        <v>6.0</v>
      </c>
      <c r="B17" s="108" t="s">
        <v>183</v>
      </c>
      <c r="C17" s="107">
        <v>9.0</v>
      </c>
      <c r="D17" s="107">
        <v>0.0</v>
      </c>
      <c r="E17" s="107">
        <v>0.0</v>
      </c>
      <c r="F17" s="107">
        <v>2.0</v>
      </c>
      <c r="G17" s="107">
        <v>7.0</v>
      </c>
      <c r="H17" s="107">
        <v>0.0</v>
      </c>
      <c r="I17" s="107">
        <v>9.0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3.5" customHeight="1">
      <c r="A18" s="107">
        <v>7.0</v>
      </c>
      <c r="B18" s="108" t="s">
        <v>184</v>
      </c>
      <c r="C18" s="107">
        <v>9.0</v>
      </c>
      <c r="D18" s="107">
        <v>0.0</v>
      </c>
      <c r="E18" s="107">
        <v>0.0</v>
      </c>
      <c r="F18" s="107">
        <v>2.0</v>
      </c>
      <c r="G18" s="107">
        <v>7.0</v>
      </c>
      <c r="H18" s="107">
        <v>0.0</v>
      </c>
      <c r="I18" s="107">
        <v>9.0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3.5" customHeight="1">
      <c r="A19" s="107">
        <v>8.0</v>
      </c>
      <c r="B19" s="108" t="s">
        <v>185</v>
      </c>
      <c r="C19" s="107">
        <v>6.0</v>
      </c>
      <c r="D19" s="107">
        <v>0.0</v>
      </c>
      <c r="E19" s="107">
        <v>0.0</v>
      </c>
      <c r="F19" s="107">
        <v>2.0</v>
      </c>
      <c r="G19" s="107">
        <v>4.0</v>
      </c>
      <c r="H19" s="107">
        <v>0.0</v>
      </c>
      <c r="I19" s="107">
        <v>6.0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3.5" customHeight="1">
      <c r="A20" s="107">
        <v>9.0</v>
      </c>
      <c r="B20" s="108" t="s">
        <v>186</v>
      </c>
      <c r="C20" s="107">
        <v>12.0</v>
      </c>
      <c r="D20" s="107">
        <v>0.0</v>
      </c>
      <c r="E20" s="107">
        <v>0.0</v>
      </c>
      <c r="F20" s="107">
        <v>2.0</v>
      </c>
      <c r="G20" s="107">
        <v>8.0</v>
      </c>
      <c r="H20" s="107">
        <v>2.0</v>
      </c>
      <c r="I20" s="107">
        <v>12.0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3.5" customHeight="1">
      <c r="A21" s="107">
        <v>10.0</v>
      </c>
      <c r="B21" s="109" t="s">
        <v>100</v>
      </c>
      <c r="C21" s="110">
        <v>12.0</v>
      </c>
      <c r="D21" s="107">
        <v>0.0</v>
      </c>
      <c r="E21" s="110">
        <v>0.0</v>
      </c>
      <c r="F21" s="110">
        <v>2.0</v>
      </c>
      <c r="G21" s="110">
        <v>9.0</v>
      </c>
      <c r="H21" s="110">
        <v>1.0</v>
      </c>
      <c r="I21" s="110">
        <v>12.0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3.5" customHeight="1">
      <c r="A22" s="107">
        <v>11.0</v>
      </c>
      <c r="B22" s="108" t="s">
        <v>187</v>
      </c>
      <c r="C22" s="107">
        <v>6.0</v>
      </c>
      <c r="D22" s="107">
        <v>0.0</v>
      </c>
      <c r="E22" s="107">
        <v>0.0</v>
      </c>
      <c r="F22" s="107">
        <v>1.0</v>
      </c>
      <c r="G22" s="107">
        <v>4.0</v>
      </c>
      <c r="H22" s="107">
        <v>1.0</v>
      </c>
      <c r="I22" s="107">
        <v>6.0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3.5" customHeight="1">
      <c r="A23" s="107">
        <v>12.0</v>
      </c>
      <c r="B23" s="39" t="s">
        <v>75</v>
      </c>
      <c r="C23" s="107">
        <v>5.0</v>
      </c>
      <c r="D23" s="107">
        <v>0.0</v>
      </c>
      <c r="E23" s="107">
        <v>0.0</v>
      </c>
      <c r="F23" s="107">
        <v>1.0</v>
      </c>
      <c r="G23" s="107">
        <v>4.0</v>
      </c>
      <c r="H23" s="107">
        <v>0.0</v>
      </c>
      <c r="I23" s="107">
        <v>5.0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3.5" customHeight="1">
      <c r="A24" s="107">
        <v>13.0</v>
      </c>
      <c r="B24" s="39" t="s">
        <v>77</v>
      </c>
      <c r="C24" s="107">
        <v>6.0</v>
      </c>
      <c r="D24" s="107">
        <v>0.0</v>
      </c>
      <c r="E24" s="107">
        <v>0.0</v>
      </c>
      <c r="F24" s="107">
        <v>1.0</v>
      </c>
      <c r="G24" s="107">
        <v>4.0</v>
      </c>
      <c r="H24" s="107">
        <v>1.0</v>
      </c>
      <c r="I24" s="107">
        <v>6.0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3.5" customHeight="1">
      <c r="A25" s="107">
        <v>14.0</v>
      </c>
      <c r="B25" s="39" t="s">
        <v>79</v>
      </c>
      <c r="C25" s="111">
        <v>8.0</v>
      </c>
      <c r="D25" s="111">
        <v>0.0</v>
      </c>
      <c r="E25" s="111">
        <v>0.0</v>
      </c>
      <c r="F25" s="111">
        <v>1.0</v>
      </c>
      <c r="G25" s="111">
        <v>7.0</v>
      </c>
      <c r="H25" s="111">
        <v>0.0</v>
      </c>
      <c r="I25" s="111">
        <v>8.0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3.5" customHeight="1">
      <c r="A26" s="107">
        <v>15.0</v>
      </c>
      <c r="B26" s="41" t="s">
        <v>81</v>
      </c>
      <c r="C26" s="107">
        <v>8.0</v>
      </c>
      <c r="D26" s="107">
        <v>0.0</v>
      </c>
      <c r="E26" s="107">
        <v>0.0</v>
      </c>
      <c r="F26" s="107">
        <v>1.0</v>
      </c>
      <c r="G26" s="107">
        <v>7.0</v>
      </c>
      <c r="H26" s="107">
        <v>0.0</v>
      </c>
      <c r="I26" s="107">
        <v>8.0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3.5" customHeight="1">
      <c r="A27" s="107">
        <v>16.0</v>
      </c>
      <c r="B27" s="108" t="s">
        <v>188</v>
      </c>
      <c r="C27" s="107">
        <v>8.0</v>
      </c>
      <c r="D27" s="107">
        <v>0.0</v>
      </c>
      <c r="E27" s="107">
        <v>0.0</v>
      </c>
      <c r="F27" s="107">
        <v>1.0</v>
      </c>
      <c r="G27" s="107">
        <v>6.0</v>
      </c>
      <c r="H27" s="107">
        <v>1.0</v>
      </c>
      <c r="I27" s="107">
        <v>8.0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3.5" customHeight="1">
      <c r="A28" s="107">
        <v>17.0</v>
      </c>
      <c r="B28" s="108" t="s">
        <v>189</v>
      </c>
      <c r="C28" s="107">
        <v>7.0</v>
      </c>
      <c r="D28" s="107">
        <v>0.0</v>
      </c>
      <c r="E28" s="107">
        <v>0.0</v>
      </c>
      <c r="F28" s="107">
        <v>5.0</v>
      </c>
      <c r="G28" s="107">
        <v>1.0</v>
      </c>
      <c r="H28" s="107">
        <v>1.0</v>
      </c>
      <c r="I28" s="107">
        <v>7.0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3.5" customHeight="1">
      <c r="A29" s="107">
        <v>18.0</v>
      </c>
      <c r="B29" s="108" t="s">
        <v>190</v>
      </c>
      <c r="C29" s="107">
        <v>7.0</v>
      </c>
      <c r="D29" s="107">
        <v>0.0</v>
      </c>
      <c r="E29" s="107">
        <v>0.0</v>
      </c>
      <c r="F29" s="107">
        <v>1.0</v>
      </c>
      <c r="G29" s="107">
        <v>6.0</v>
      </c>
      <c r="H29" s="107">
        <v>0.0</v>
      </c>
      <c r="I29" s="107">
        <v>7.0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3.5" customHeight="1">
      <c r="A30" s="107">
        <v>19.0</v>
      </c>
      <c r="B30" s="108" t="s">
        <v>191</v>
      </c>
      <c r="C30" s="107">
        <v>7.0</v>
      </c>
      <c r="D30" s="107">
        <v>0.0</v>
      </c>
      <c r="E30" s="107">
        <v>0.0</v>
      </c>
      <c r="F30" s="107">
        <v>1.0</v>
      </c>
      <c r="G30" s="107">
        <v>6.0</v>
      </c>
      <c r="H30" s="107">
        <v>0.0</v>
      </c>
      <c r="I30" s="107">
        <v>7.0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3.5" customHeight="1">
      <c r="A31" s="107">
        <v>20.0</v>
      </c>
      <c r="B31" s="108" t="s">
        <v>192</v>
      </c>
      <c r="C31" s="107">
        <v>5.0</v>
      </c>
      <c r="D31" s="107">
        <v>0.0</v>
      </c>
      <c r="E31" s="107">
        <v>0.0</v>
      </c>
      <c r="F31" s="107">
        <v>1.0</v>
      </c>
      <c r="G31" s="107">
        <v>4.0</v>
      </c>
      <c r="H31" s="107">
        <v>0.0</v>
      </c>
      <c r="I31" s="107">
        <v>5.0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3.5" customHeight="1">
      <c r="A32" s="112"/>
      <c r="B32" s="113" t="s">
        <v>193</v>
      </c>
      <c r="C32" s="114">
        <f>SUM(C10:C31)</f>
        <v>171</v>
      </c>
      <c r="D32" s="114">
        <f>SUM(D10:D30)</f>
        <v>0</v>
      </c>
      <c r="E32" s="114">
        <f>SUM(E10:E15)</f>
        <v>0</v>
      </c>
      <c r="F32" s="114">
        <f t="shared" ref="F32:I32" si="1">SUM(F10:F31)</f>
        <v>32</v>
      </c>
      <c r="G32" s="114">
        <f t="shared" si="1"/>
        <v>129</v>
      </c>
      <c r="H32" s="114">
        <f t="shared" si="1"/>
        <v>10</v>
      </c>
      <c r="I32" s="114">
        <f t="shared" si="1"/>
        <v>171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115"/>
      <c r="B33" s="21"/>
      <c r="C33" s="116"/>
      <c r="D33" s="117"/>
      <c r="E33" s="117"/>
      <c r="F33" s="117"/>
      <c r="G33" s="117"/>
      <c r="H33" s="117"/>
      <c r="I33" s="117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21"/>
      <c r="B34" s="118" t="s">
        <v>194</v>
      </c>
      <c r="C34" s="21"/>
      <c r="D34" s="119">
        <f>(C32+D32)*100/(I32)</f>
        <v>100</v>
      </c>
      <c r="E34" s="21" t="s">
        <v>195</v>
      </c>
      <c r="F34" s="21"/>
      <c r="G34" s="21"/>
      <c r="H34" s="21"/>
      <c r="I34" s="120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21"/>
      <c r="B35" s="118" t="s">
        <v>196</v>
      </c>
      <c r="C35" s="21"/>
      <c r="D35" s="119">
        <f>C32*100/(I32)</f>
        <v>100</v>
      </c>
      <c r="E35" s="21" t="s">
        <v>195</v>
      </c>
      <c r="F35" s="21"/>
      <c r="G35" s="21"/>
      <c r="H35" s="21"/>
      <c r="I35" s="120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21"/>
      <c r="B36" s="118" t="s">
        <v>197</v>
      </c>
      <c r="C36" s="21"/>
      <c r="D36" s="119">
        <f>F32*100/I32</f>
        <v>18.71345029</v>
      </c>
      <c r="E36" s="21" t="s">
        <v>195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21"/>
      <c r="B37" s="118" t="s">
        <v>198</v>
      </c>
      <c r="C37" s="21"/>
      <c r="D37" s="119">
        <f>G32*100/I32</f>
        <v>75.43859649</v>
      </c>
      <c r="E37" s="21" t="s">
        <v>195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21"/>
      <c r="B38" s="118" t="s">
        <v>199</v>
      </c>
      <c r="C38" s="21"/>
      <c r="D38" s="119">
        <f>H32*100/I32</f>
        <v>5.847953216</v>
      </c>
      <c r="E38" s="21" t="s">
        <v>195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ht="12.75" customHeight="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ht="12.75" customHeight="1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  <row r="1003" ht="12.75" customHeight="1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</row>
    <row r="1004" ht="12.75" customHeight="1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</row>
    <row r="1005" ht="12.75" customHeight="1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</row>
    <row r="1006" ht="12.75" customHeight="1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</row>
    <row r="1007" ht="12.75" customHeight="1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</row>
    <row r="1008" ht="12.75" customHeight="1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</row>
    <row r="1009" ht="12.75" customHeight="1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</row>
    <row r="1010" ht="12.75" customHeight="1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</row>
    <row r="1011" ht="12.75" customHeight="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</row>
    <row r="1012" ht="12.75" customHeight="1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</row>
    <row r="1013" ht="12.75" customHeight="1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</row>
    <row r="1014" ht="12.75" customHeight="1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</row>
    <row r="1015" ht="12.75" customHeight="1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</row>
    <row r="1016" ht="12.75" customHeight="1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hyperlinks>
    <hyperlink display="addSportField" location="addSportField!A1" ref="B23"/>
    <hyperlink display="updateFieldAvailability" location="updateFieldAvailability!A1" ref="B24"/>
    <hyperlink display="getFieldAvailableSlots" location="getFieldAvailableSlots!A1" ref="B25"/>
    <hyperlink display="searchFields" location="searchFields!A1" ref="B26"/>
  </hyperlink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8.13"/>
    <col customWidth="1" hidden="1" min="5" max="5" width="1.75"/>
    <col customWidth="1" min="6" max="6" width="4.75"/>
    <col customWidth="1" min="7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201</v>
      </c>
      <c r="D1" s="122"/>
      <c r="E1" s="124"/>
      <c r="F1" s="125" t="s">
        <v>202</v>
      </c>
      <c r="G1" s="126"/>
      <c r="H1" s="126"/>
      <c r="I1" s="126"/>
      <c r="J1" s="126"/>
      <c r="K1" s="126"/>
      <c r="L1" s="127" t="s">
        <v>203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136" t="s">
        <v>207</v>
      </c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COUNTIF(F47:HQ47,"P")</f>
        <v>5</v>
      </c>
      <c r="B5" s="145"/>
      <c r="C5" s="146">
        <f>COUNTIF(F47:HQ47,"F")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COUNTIF(E46:HQ46,"N")</f>
        <v>1</v>
      </c>
      <c r="M5" s="148">
        <f>COUNTIF(E46:HQ46,"A")</f>
        <v>4</v>
      </c>
      <c r="N5" s="148">
        <f>COUNTIF(E46:HQ46,"B")</f>
        <v>0</v>
      </c>
      <c r="O5" s="146">
        <f>COUNTA(E7:HT7)</f>
        <v>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6.5" customHeight="1">
      <c r="A7" s="153"/>
      <c r="B7" s="154"/>
      <c r="C7" s="155"/>
      <c r="D7" s="156"/>
      <c r="E7" s="155"/>
      <c r="F7" s="157" t="s">
        <v>211</v>
      </c>
      <c r="G7" s="157" t="s">
        <v>212</v>
      </c>
      <c r="H7" s="157" t="s">
        <v>213</v>
      </c>
      <c r="I7" s="157" t="s">
        <v>214</v>
      </c>
      <c r="J7" s="157" t="s">
        <v>215</v>
      </c>
      <c r="K7" s="157"/>
      <c r="L7" s="157"/>
      <c r="M7" s="157"/>
      <c r="N7" s="157"/>
      <c r="O7" s="157"/>
      <c r="P7" s="157"/>
      <c r="Q7" s="157"/>
      <c r="R7" s="157"/>
      <c r="S7" s="157"/>
      <c r="T7" s="158"/>
      <c r="U7" s="159"/>
      <c r="V7" s="130"/>
      <c r="W7" s="129"/>
      <c r="X7" s="129"/>
      <c r="Y7" s="129"/>
      <c r="Z7" s="129"/>
    </row>
    <row r="8" ht="13.5" customHeight="1">
      <c r="A8" s="160" t="s">
        <v>216</v>
      </c>
      <c r="B8" s="161" t="s">
        <v>217</v>
      </c>
      <c r="C8" s="162"/>
      <c r="D8" s="163"/>
      <c r="E8" s="164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6"/>
      <c r="U8" s="129"/>
      <c r="V8" s="129"/>
      <c r="W8" s="129"/>
      <c r="X8" s="129"/>
      <c r="Y8" s="129"/>
      <c r="Z8" s="129"/>
    </row>
    <row r="9" ht="13.5" customHeight="1">
      <c r="A9" s="167"/>
      <c r="B9" s="168" t="s">
        <v>218</v>
      </c>
      <c r="C9" s="169"/>
      <c r="D9" s="170"/>
      <c r="E9" s="164"/>
      <c r="F9" s="171" t="s">
        <v>219</v>
      </c>
      <c r="G9" s="171" t="s">
        <v>219</v>
      </c>
      <c r="H9" s="171" t="s">
        <v>219</v>
      </c>
      <c r="I9" s="171" t="s">
        <v>219</v>
      </c>
      <c r="J9" s="171" t="s">
        <v>219</v>
      </c>
      <c r="K9" s="172"/>
      <c r="L9" s="172"/>
      <c r="M9" s="172"/>
      <c r="N9" s="172"/>
      <c r="O9" s="172"/>
      <c r="P9" s="172"/>
      <c r="Q9" s="172"/>
      <c r="R9" s="172"/>
      <c r="S9" s="172"/>
      <c r="T9" s="173"/>
      <c r="U9" s="129"/>
      <c r="V9" s="130"/>
      <c r="W9" s="129"/>
      <c r="X9" s="129"/>
      <c r="Y9" s="129"/>
      <c r="Z9" s="129"/>
    </row>
    <row r="10" ht="13.5" customHeight="1">
      <c r="A10" s="167"/>
      <c r="B10" s="174"/>
      <c r="C10" s="169"/>
      <c r="D10" s="170"/>
      <c r="E10" s="164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3"/>
      <c r="U10" s="129"/>
      <c r="V10" s="129"/>
      <c r="W10" s="129"/>
      <c r="X10" s="129"/>
      <c r="Y10" s="129"/>
      <c r="Z10" s="129"/>
    </row>
    <row r="11" ht="13.5" customHeight="1">
      <c r="A11" s="167"/>
      <c r="B11" s="174"/>
      <c r="C11" s="169"/>
      <c r="D11" s="170"/>
      <c r="E11" s="175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3"/>
      <c r="U11" s="129"/>
      <c r="V11" s="129"/>
      <c r="W11" s="129"/>
      <c r="X11" s="129"/>
      <c r="Y11" s="129"/>
      <c r="Z11" s="129"/>
    </row>
    <row r="12" ht="13.5" customHeight="1">
      <c r="A12" s="167"/>
      <c r="B12" s="176" t="s">
        <v>220</v>
      </c>
      <c r="C12" s="169"/>
      <c r="D12" s="177"/>
      <c r="E12" s="178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3"/>
      <c r="U12" s="129"/>
      <c r="V12" s="129"/>
      <c r="W12" s="129"/>
      <c r="X12" s="129"/>
      <c r="Y12" s="129"/>
      <c r="Z12" s="129"/>
    </row>
    <row r="13" ht="13.5" customHeight="1">
      <c r="A13" s="167"/>
      <c r="B13" s="176"/>
      <c r="C13" s="179" t="s">
        <v>221</v>
      </c>
      <c r="D13" s="177"/>
      <c r="E13" s="178"/>
      <c r="F13" s="180" t="s">
        <v>219</v>
      </c>
      <c r="G13" s="180" t="s">
        <v>219</v>
      </c>
      <c r="H13" s="181"/>
      <c r="I13" s="181"/>
      <c r="J13" s="180" t="s">
        <v>219</v>
      </c>
      <c r="K13" s="181"/>
      <c r="L13" s="181"/>
      <c r="M13" s="181"/>
      <c r="N13" s="181"/>
      <c r="O13" s="181"/>
      <c r="P13" s="172"/>
      <c r="Q13" s="172"/>
      <c r="R13" s="172"/>
      <c r="S13" s="172"/>
      <c r="T13" s="173"/>
      <c r="U13" s="129"/>
      <c r="V13" s="129"/>
      <c r="W13" s="129"/>
      <c r="X13" s="129"/>
      <c r="Y13" s="129"/>
      <c r="Z13" s="129"/>
    </row>
    <row r="14" ht="13.5" customHeight="1">
      <c r="A14" s="167"/>
      <c r="B14" s="174"/>
      <c r="C14" s="179" t="s">
        <v>222</v>
      </c>
      <c r="D14" s="177"/>
      <c r="E14" s="178"/>
      <c r="F14" s="181"/>
      <c r="G14" s="180"/>
      <c r="H14" s="180" t="s">
        <v>219</v>
      </c>
      <c r="I14" s="181"/>
      <c r="J14" s="181"/>
      <c r="K14" s="181"/>
      <c r="L14" s="181"/>
      <c r="M14" s="181"/>
      <c r="N14" s="181"/>
      <c r="O14" s="181"/>
      <c r="P14" s="172"/>
      <c r="Q14" s="172"/>
      <c r="R14" s="172"/>
      <c r="S14" s="172"/>
      <c r="T14" s="173"/>
      <c r="U14" s="129"/>
      <c r="V14" s="129"/>
      <c r="W14" s="129"/>
      <c r="X14" s="129"/>
      <c r="Y14" s="129"/>
      <c r="Z14" s="129"/>
    </row>
    <row r="15" ht="13.5" customHeight="1">
      <c r="A15" s="167"/>
      <c r="B15" s="174"/>
      <c r="C15" s="182" t="s">
        <v>223</v>
      </c>
      <c r="D15" s="177"/>
      <c r="E15" s="178"/>
      <c r="F15" s="181"/>
      <c r="G15" s="181"/>
      <c r="H15" s="181"/>
      <c r="I15" s="180" t="s">
        <v>219</v>
      </c>
      <c r="J15" s="181"/>
      <c r="K15" s="181"/>
      <c r="L15" s="181"/>
      <c r="M15" s="181"/>
      <c r="N15" s="181"/>
      <c r="O15" s="181"/>
      <c r="P15" s="172"/>
      <c r="Q15" s="172"/>
      <c r="R15" s="172"/>
      <c r="S15" s="172"/>
      <c r="T15" s="173"/>
      <c r="U15" s="183"/>
      <c r="V15" s="129"/>
      <c r="W15" s="129"/>
      <c r="X15" s="129"/>
      <c r="Y15" s="129"/>
      <c r="Z15" s="129"/>
    </row>
    <row r="16" ht="13.5" customHeight="1">
      <c r="A16" s="167"/>
      <c r="B16" s="176" t="s">
        <v>224</v>
      </c>
      <c r="C16" s="169"/>
      <c r="D16" s="177"/>
      <c r="E16" s="178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72"/>
      <c r="Q16" s="172"/>
      <c r="R16" s="172"/>
      <c r="S16" s="172"/>
      <c r="T16" s="173"/>
      <c r="U16" s="183"/>
      <c r="V16" s="129"/>
      <c r="W16" s="129"/>
      <c r="X16" s="129"/>
      <c r="Y16" s="129"/>
      <c r="Z16" s="129"/>
    </row>
    <row r="17" ht="13.5" customHeight="1">
      <c r="A17" s="167"/>
      <c r="B17" s="174"/>
      <c r="C17" s="179" t="s">
        <v>225</v>
      </c>
      <c r="D17" s="152"/>
      <c r="F17" s="180" t="s">
        <v>219</v>
      </c>
      <c r="G17" s="181"/>
      <c r="H17" s="180" t="s">
        <v>219</v>
      </c>
      <c r="I17" s="180" t="s">
        <v>219</v>
      </c>
      <c r="J17" s="181"/>
      <c r="K17" s="181"/>
      <c r="L17" s="181"/>
      <c r="M17" s="181"/>
      <c r="N17" s="181"/>
      <c r="O17" s="181"/>
      <c r="P17" s="172"/>
      <c r="Q17" s="172"/>
      <c r="R17" s="172"/>
      <c r="S17" s="172"/>
      <c r="T17" s="173"/>
      <c r="U17" s="129"/>
      <c r="V17" s="129"/>
      <c r="W17" s="129"/>
      <c r="X17" s="129"/>
      <c r="Y17" s="129"/>
      <c r="Z17" s="129"/>
    </row>
    <row r="18" ht="13.5" customHeight="1">
      <c r="A18" s="167"/>
      <c r="B18" s="174"/>
      <c r="C18" s="179" t="s">
        <v>226</v>
      </c>
      <c r="D18" s="177"/>
      <c r="E18" s="178"/>
      <c r="F18" s="181"/>
      <c r="G18" s="180" t="s">
        <v>219</v>
      </c>
      <c r="H18" s="181"/>
      <c r="I18" s="181"/>
      <c r="J18" s="180"/>
      <c r="K18" s="181"/>
      <c r="L18" s="181"/>
      <c r="M18" s="181"/>
      <c r="N18" s="181"/>
      <c r="O18" s="181"/>
      <c r="P18" s="172"/>
      <c r="Q18" s="172"/>
      <c r="R18" s="172"/>
      <c r="S18" s="172"/>
      <c r="T18" s="173"/>
      <c r="U18" s="129"/>
      <c r="V18" s="129"/>
      <c r="W18" s="129"/>
      <c r="X18" s="129"/>
      <c r="Y18" s="129"/>
      <c r="Z18" s="129"/>
    </row>
    <row r="19" ht="13.5" customHeight="1">
      <c r="A19" s="167"/>
      <c r="B19" s="174"/>
      <c r="C19" s="182" t="s">
        <v>223</v>
      </c>
      <c r="D19" s="177"/>
      <c r="E19" s="178"/>
      <c r="F19" s="181"/>
      <c r="G19" s="181"/>
      <c r="H19" s="181"/>
      <c r="I19" s="181"/>
      <c r="J19" s="180" t="s">
        <v>219</v>
      </c>
      <c r="K19" s="181"/>
      <c r="L19" s="181"/>
      <c r="M19" s="181"/>
      <c r="N19" s="181"/>
      <c r="O19" s="181"/>
      <c r="P19" s="172"/>
      <c r="Q19" s="172"/>
      <c r="R19" s="172"/>
      <c r="S19" s="172"/>
      <c r="T19" s="173"/>
      <c r="U19" s="129"/>
      <c r="V19" s="129"/>
      <c r="W19" s="129"/>
      <c r="X19" s="129"/>
      <c r="Y19" s="129"/>
      <c r="Z19" s="129"/>
    </row>
    <row r="20" ht="13.5" customHeight="1">
      <c r="A20" s="167"/>
      <c r="B20" s="174"/>
      <c r="C20" s="169"/>
      <c r="D20" s="177"/>
      <c r="E20" s="178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72"/>
      <c r="Q20" s="172"/>
      <c r="R20" s="172"/>
      <c r="S20" s="172"/>
      <c r="T20" s="173"/>
      <c r="U20" s="129"/>
      <c r="V20" s="129"/>
      <c r="W20" s="129"/>
      <c r="X20" s="129"/>
      <c r="Y20" s="129"/>
      <c r="Z20" s="129"/>
    </row>
    <row r="21" ht="13.5" customHeight="1">
      <c r="A21" s="167"/>
      <c r="B21" s="174"/>
      <c r="C21" s="169"/>
      <c r="D21" s="177"/>
      <c r="E21" s="178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72"/>
      <c r="Q21" s="172"/>
      <c r="R21" s="172"/>
      <c r="S21" s="172"/>
      <c r="T21" s="173"/>
      <c r="U21" s="129"/>
      <c r="V21" s="129"/>
      <c r="W21" s="129"/>
      <c r="X21" s="129"/>
      <c r="Y21" s="129"/>
      <c r="Z21" s="129"/>
    </row>
    <row r="22" ht="13.5" customHeight="1">
      <c r="A22" s="167"/>
      <c r="B22" s="174"/>
      <c r="C22" s="169"/>
      <c r="D22" s="177"/>
      <c r="E22" s="178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72"/>
      <c r="Q22" s="172"/>
      <c r="R22" s="172"/>
      <c r="S22" s="172"/>
      <c r="T22" s="173"/>
      <c r="U22" s="129"/>
      <c r="V22" s="129"/>
      <c r="W22" s="129"/>
      <c r="X22" s="129"/>
      <c r="Y22" s="129"/>
      <c r="Z22" s="129"/>
    </row>
    <row r="23" ht="13.5" customHeight="1">
      <c r="A23" s="167"/>
      <c r="B23" s="174"/>
      <c r="C23" s="169"/>
      <c r="D23" s="177"/>
      <c r="E23" s="178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72"/>
      <c r="Q23" s="172"/>
      <c r="R23" s="172"/>
      <c r="S23" s="172"/>
      <c r="T23" s="173"/>
      <c r="U23" s="129"/>
      <c r="V23" s="129"/>
      <c r="W23" s="129"/>
      <c r="X23" s="129"/>
      <c r="Y23" s="129"/>
      <c r="Z23" s="129"/>
    </row>
    <row r="24" ht="13.5" customHeight="1">
      <c r="A24" s="167"/>
      <c r="B24" s="174"/>
      <c r="C24" s="169"/>
      <c r="D24" s="177"/>
      <c r="E24" s="178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72"/>
      <c r="Q24" s="172"/>
      <c r="R24" s="172"/>
      <c r="S24" s="172"/>
      <c r="T24" s="173"/>
      <c r="U24" s="129"/>
      <c r="V24" s="129"/>
      <c r="W24" s="129"/>
      <c r="X24" s="129"/>
      <c r="Y24" s="129"/>
      <c r="Z24" s="129"/>
    </row>
    <row r="25" ht="13.5" customHeight="1">
      <c r="A25" s="167"/>
      <c r="B25" s="174"/>
      <c r="C25" s="169"/>
      <c r="D25" s="177"/>
      <c r="E25" s="178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72"/>
      <c r="Q25" s="172"/>
      <c r="R25" s="172"/>
      <c r="S25" s="172"/>
      <c r="T25" s="173"/>
      <c r="U25" s="129"/>
      <c r="V25" s="129"/>
      <c r="W25" s="129"/>
      <c r="X25" s="129"/>
      <c r="Y25" s="129"/>
      <c r="Z25" s="129"/>
    </row>
    <row r="26" ht="13.5" customHeight="1">
      <c r="A26" s="167"/>
      <c r="B26" s="174"/>
      <c r="C26" s="169"/>
      <c r="D26" s="177"/>
      <c r="E26" s="178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72"/>
      <c r="Q26" s="172"/>
      <c r="R26" s="172"/>
      <c r="S26" s="172"/>
      <c r="T26" s="173"/>
      <c r="U26" s="129"/>
      <c r="V26" s="129"/>
      <c r="W26" s="129"/>
      <c r="X26" s="129"/>
      <c r="Y26" s="129"/>
      <c r="Z26" s="129"/>
    </row>
    <row r="27" ht="13.5" customHeight="1">
      <c r="A27" s="167"/>
      <c r="B27" s="174"/>
      <c r="C27" s="169"/>
      <c r="D27" s="177"/>
      <c r="E27" s="178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72"/>
      <c r="Q27" s="172"/>
      <c r="R27" s="172"/>
      <c r="S27" s="172"/>
      <c r="T27" s="173"/>
      <c r="U27" s="129"/>
      <c r="V27" s="129"/>
      <c r="W27" s="129"/>
      <c r="X27" s="129"/>
      <c r="Y27" s="129"/>
      <c r="Z27" s="129"/>
    </row>
    <row r="28" ht="13.5" customHeight="1">
      <c r="A28" s="167"/>
      <c r="B28" s="184"/>
      <c r="C28" s="185"/>
      <c r="D28" s="186"/>
      <c r="E28" s="187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9"/>
      <c r="Q28" s="189"/>
      <c r="R28" s="189"/>
      <c r="S28" s="189"/>
      <c r="T28" s="190"/>
      <c r="U28" s="129"/>
      <c r="V28" s="129"/>
      <c r="W28" s="129"/>
      <c r="X28" s="129"/>
      <c r="Y28" s="129"/>
      <c r="Z28" s="129"/>
    </row>
    <row r="29" ht="13.5" customHeight="1">
      <c r="A29" s="191"/>
      <c r="B29" s="192"/>
      <c r="C29" s="193"/>
      <c r="D29" s="194"/>
      <c r="E29" s="195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7"/>
      <c r="Q29" s="197"/>
      <c r="R29" s="197"/>
      <c r="S29" s="197"/>
      <c r="T29" s="198"/>
      <c r="U29" s="129"/>
      <c r="V29" s="129"/>
      <c r="W29" s="129"/>
      <c r="X29" s="129"/>
      <c r="Y29" s="129"/>
      <c r="Z29" s="129"/>
    </row>
    <row r="30" ht="13.5" customHeight="1">
      <c r="A30" s="191"/>
      <c r="B30" s="192"/>
      <c r="C30" s="193"/>
      <c r="D30" s="194"/>
      <c r="E30" s="195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7"/>
      <c r="Q30" s="197"/>
      <c r="R30" s="197"/>
      <c r="S30" s="197"/>
      <c r="T30" s="198"/>
      <c r="U30" s="129"/>
      <c r="V30" s="129"/>
      <c r="W30" s="129"/>
      <c r="X30" s="129"/>
      <c r="Y30" s="129"/>
      <c r="Z30" s="129"/>
    </row>
    <row r="31" ht="13.5" customHeight="1">
      <c r="A31" s="191"/>
      <c r="B31" s="192"/>
      <c r="C31" s="193"/>
      <c r="D31" s="194"/>
      <c r="E31" s="195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7"/>
      <c r="Q31" s="197"/>
      <c r="R31" s="197"/>
      <c r="S31" s="197"/>
      <c r="T31" s="198"/>
      <c r="U31" s="129"/>
      <c r="V31" s="129"/>
      <c r="W31" s="129"/>
      <c r="X31" s="129"/>
      <c r="Y31" s="129"/>
      <c r="Z31" s="129"/>
    </row>
    <row r="32" ht="13.5" customHeight="1">
      <c r="A32" s="191"/>
      <c r="B32" s="199" t="s">
        <v>227</v>
      </c>
      <c r="C32" s="193"/>
      <c r="D32" s="194"/>
      <c r="E32" s="195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7"/>
      <c r="Q32" s="197"/>
      <c r="R32" s="197"/>
      <c r="S32" s="197"/>
      <c r="T32" s="198"/>
      <c r="U32" s="129"/>
      <c r="V32" s="129"/>
      <c r="W32" s="129"/>
      <c r="X32" s="129"/>
      <c r="Y32" s="129"/>
      <c r="Z32" s="129"/>
    </row>
    <row r="33" ht="42.0" customHeight="1">
      <c r="A33" s="200"/>
      <c r="B33" s="201" t="s">
        <v>228</v>
      </c>
      <c r="D33" s="202"/>
      <c r="E33" s="203"/>
      <c r="F33" s="204" t="s">
        <v>219</v>
      </c>
      <c r="G33" s="204" t="s">
        <v>219</v>
      </c>
      <c r="H33" s="204" t="s">
        <v>219</v>
      </c>
      <c r="I33" s="204" t="s">
        <v>219</v>
      </c>
      <c r="J33" s="204" t="s">
        <v>219</v>
      </c>
      <c r="K33" s="205"/>
      <c r="L33" s="205"/>
      <c r="M33" s="205"/>
      <c r="N33" s="205"/>
      <c r="O33" s="205"/>
      <c r="P33" s="206"/>
      <c r="Q33" s="206"/>
      <c r="R33" s="206"/>
      <c r="S33" s="206"/>
      <c r="T33" s="207"/>
      <c r="U33" s="208"/>
      <c r="V33" s="208"/>
      <c r="W33" s="208"/>
      <c r="X33" s="208"/>
      <c r="Y33" s="208"/>
      <c r="Z33" s="208"/>
    </row>
    <row r="34" ht="13.5" customHeight="1">
      <c r="A34" s="191"/>
      <c r="B34" s="192"/>
      <c r="C34" s="193"/>
      <c r="D34" s="194"/>
      <c r="E34" s="195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7"/>
      <c r="Q34" s="197"/>
      <c r="R34" s="197"/>
      <c r="S34" s="197"/>
      <c r="T34" s="198"/>
      <c r="U34" s="129"/>
      <c r="V34" s="129"/>
      <c r="W34" s="129"/>
      <c r="X34" s="129"/>
      <c r="Y34" s="129"/>
      <c r="Z34" s="129"/>
    </row>
    <row r="35" ht="13.5" customHeight="1">
      <c r="A35" s="191"/>
      <c r="B35" s="192"/>
      <c r="C35" s="193"/>
      <c r="D35" s="194"/>
      <c r="E35" s="195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7"/>
      <c r="Q35" s="197"/>
      <c r="R35" s="197"/>
      <c r="S35" s="197"/>
      <c r="T35" s="198"/>
      <c r="U35" s="129"/>
      <c r="V35" s="129"/>
      <c r="W35" s="129"/>
      <c r="X35" s="129"/>
      <c r="Y35" s="129"/>
      <c r="Z35" s="129"/>
    </row>
    <row r="36" ht="13.5" customHeight="1">
      <c r="A36" s="209" t="s">
        <v>229</v>
      </c>
      <c r="B36" s="210" t="s">
        <v>230</v>
      </c>
      <c r="C36" s="211"/>
      <c r="D36" s="212"/>
      <c r="E36" s="213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165"/>
      <c r="Q36" s="165"/>
      <c r="R36" s="165"/>
      <c r="S36" s="165"/>
      <c r="T36" s="166"/>
      <c r="U36" s="129"/>
      <c r="V36" s="129"/>
      <c r="W36" s="129"/>
      <c r="X36" s="129"/>
      <c r="Y36" s="129"/>
      <c r="Z36" s="129"/>
    </row>
    <row r="37" ht="13.5" customHeight="1">
      <c r="A37" s="215"/>
      <c r="B37" s="216"/>
      <c r="C37" s="217"/>
      <c r="D37" s="218"/>
      <c r="E37" s="219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165"/>
      <c r="Q37" s="165"/>
      <c r="R37" s="165"/>
      <c r="S37" s="165"/>
      <c r="T37" s="166"/>
      <c r="U37" s="129"/>
      <c r="V37" s="129"/>
      <c r="W37" s="129"/>
      <c r="X37" s="129"/>
      <c r="Y37" s="129"/>
      <c r="Z37" s="129"/>
    </row>
    <row r="38" ht="13.5" customHeight="1">
      <c r="A38" s="215"/>
      <c r="B38" s="216"/>
      <c r="C38" s="220" t="s">
        <v>231</v>
      </c>
      <c r="D38" s="218"/>
      <c r="E38" s="219"/>
      <c r="F38" s="221" t="s">
        <v>219</v>
      </c>
      <c r="G38" s="214"/>
      <c r="H38" s="214"/>
      <c r="I38" s="214"/>
      <c r="J38" s="214"/>
      <c r="K38" s="214"/>
      <c r="L38" s="214"/>
      <c r="M38" s="214"/>
      <c r="N38" s="214"/>
      <c r="O38" s="214"/>
      <c r="P38" s="165"/>
      <c r="Q38" s="165"/>
      <c r="R38" s="165"/>
      <c r="S38" s="165"/>
      <c r="T38" s="166"/>
      <c r="U38" s="129"/>
      <c r="V38" s="129"/>
      <c r="W38" s="129"/>
      <c r="X38" s="129"/>
      <c r="Y38" s="129"/>
      <c r="Z38" s="129"/>
    </row>
    <row r="39" ht="13.5" customHeight="1">
      <c r="A39" s="215"/>
      <c r="B39" s="216"/>
      <c r="C39" s="220" t="s">
        <v>232</v>
      </c>
      <c r="D39" s="218"/>
      <c r="E39" s="219"/>
      <c r="F39" s="214"/>
      <c r="G39" s="221" t="s">
        <v>219</v>
      </c>
      <c r="H39" s="221" t="s">
        <v>219</v>
      </c>
      <c r="I39" s="221" t="s">
        <v>219</v>
      </c>
      <c r="J39" s="221" t="s">
        <v>219</v>
      </c>
      <c r="K39" s="214"/>
      <c r="L39" s="214"/>
      <c r="M39" s="214"/>
      <c r="N39" s="214"/>
      <c r="O39" s="214"/>
      <c r="P39" s="165"/>
      <c r="Q39" s="165"/>
      <c r="R39" s="165"/>
      <c r="S39" s="165"/>
      <c r="T39" s="166"/>
      <c r="U39" s="129"/>
      <c r="V39" s="129"/>
      <c r="W39" s="129"/>
      <c r="X39" s="129"/>
      <c r="Y39" s="129"/>
      <c r="Z39" s="129"/>
    </row>
    <row r="40" ht="13.5" customHeight="1">
      <c r="A40" s="215"/>
      <c r="B40" s="216"/>
      <c r="C40" s="217"/>
      <c r="D40" s="218"/>
      <c r="E40" s="219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165"/>
      <c r="Q40" s="165"/>
      <c r="R40" s="165"/>
      <c r="S40" s="165"/>
      <c r="T40" s="166"/>
      <c r="U40" s="129"/>
      <c r="V40" s="129"/>
      <c r="W40" s="129"/>
      <c r="X40" s="129"/>
      <c r="Y40" s="129"/>
      <c r="Z40" s="129"/>
    </row>
    <row r="41" ht="13.5" customHeight="1">
      <c r="A41" s="215"/>
      <c r="B41" s="216"/>
      <c r="C41" s="217"/>
      <c r="D41" s="218"/>
      <c r="E41" s="219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165"/>
      <c r="Q41" s="165"/>
      <c r="R41" s="165"/>
      <c r="S41" s="165"/>
      <c r="T41" s="166"/>
      <c r="U41" s="129"/>
      <c r="V41" s="129"/>
      <c r="W41" s="129"/>
      <c r="X41" s="129"/>
      <c r="Y41" s="129"/>
      <c r="Z41" s="129"/>
    </row>
    <row r="42" ht="13.5" customHeight="1">
      <c r="A42" s="215"/>
      <c r="B42" s="216"/>
      <c r="C42" s="217"/>
      <c r="D42" s="218"/>
      <c r="E42" s="219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165"/>
      <c r="Q42" s="165"/>
      <c r="R42" s="165"/>
      <c r="S42" s="165"/>
      <c r="T42" s="166"/>
      <c r="U42" s="129"/>
      <c r="V42" s="129"/>
      <c r="W42" s="129"/>
      <c r="X42" s="129"/>
      <c r="Y42" s="129"/>
      <c r="Z42" s="129"/>
    </row>
    <row r="43" ht="13.5" customHeight="1">
      <c r="A43" s="222"/>
      <c r="B43" s="223"/>
      <c r="C43" s="224"/>
      <c r="D43" s="225"/>
      <c r="E43" s="226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72"/>
      <c r="Q43" s="172"/>
      <c r="R43" s="172"/>
      <c r="S43" s="172"/>
      <c r="T43" s="173"/>
      <c r="U43" s="129"/>
      <c r="V43" s="129"/>
      <c r="W43" s="129"/>
      <c r="X43" s="129"/>
      <c r="Y43" s="129"/>
      <c r="Z43" s="129"/>
    </row>
    <row r="44" ht="13.5" customHeight="1">
      <c r="A44" s="222"/>
      <c r="B44" s="223"/>
      <c r="C44" s="227"/>
      <c r="D44" s="225"/>
      <c r="E44" s="228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72"/>
      <c r="Q44" s="172"/>
      <c r="R44" s="172"/>
      <c r="S44" s="172"/>
      <c r="T44" s="173"/>
      <c r="U44" s="129"/>
      <c r="V44" s="129"/>
      <c r="W44" s="129"/>
      <c r="X44" s="129"/>
      <c r="Y44" s="129"/>
      <c r="Z44" s="129"/>
    </row>
    <row r="45" ht="13.5" customHeight="1">
      <c r="A45" s="222"/>
      <c r="B45" s="223"/>
      <c r="C45" s="227"/>
      <c r="D45" s="225"/>
      <c r="E45" s="228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72"/>
      <c r="Q45" s="172"/>
      <c r="R45" s="172"/>
      <c r="S45" s="172"/>
      <c r="T45" s="173"/>
      <c r="U45" s="129"/>
      <c r="V45" s="129"/>
      <c r="W45" s="129"/>
      <c r="X45" s="129"/>
      <c r="Y45" s="129"/>
      <c r="Z45" s="129"/>
    </row>
    <row r="46" ht="13.5" customHeight="1">
      <c r="A46" s="229" t="s">
        <v>233</v>
      </c>
      <c r="B46" s="230" t="s">
        <v>234</v>
      </c>
      <c r="C46" s="231"/>
      <c r="D46" s="232"/>
      <c r="E46" s="233"/>
      <c r="F46" s="234" t="s">
        <v>175</v>
      </c>
      <c r="G46" s="234" t="s">
        <v>63</v>
      </c>
      <c r="H46" s="234" t="s">
        <v>63</v>
      </c>
      <c r="I46" s="234" t="s">
        <v>63</v>
      </c>
      <c r="J46" s="234" t="s">
        <v>63</v>
      </c>
      <c r="K46" s="235"/>
      <c r="L46" s="235"/>
      <c r="M46" s="235"/>
      <c r="N46" s="235"/>
      <c r="O46" s="235"/>
      <c r="P46" s="235"/>
      <c r="Q46" s="235"/>
      <c r="R46" s="235"/>
      <c r="S46" s="235"/>
      <c r="T46" s="236"/>
      <c r="U46" s="129"/>
      <c r="V46" s="129"/>
      <c r="W46" s="129"/>
      <c r="X46" s="129"/>
      <c r="Y46" s="129"/>
      <c r="Z46" s="129"/>
    </row>
    <row r="47" ht="13.5" customHeight="1">
      <c r="A47" s="222"/>
      <c r="B47" s="237" t="s">
        <v>235</v>
      </c>
      <c r="C47" s="16"/>
      <c r="D47" s="17"/>
      <c r="E47" s="238"/>
      <c r="F47" s="239" t="s">
        <v>236</v>
      </c>
      <c r="G47" s="239" t="s">
        <v>236</v>
      </c>
      <c r="H47" s="239" t="s">
        <v>236</v>
      </c>
      <c r="I47" s="239" t="s">
        <v>236</v>
      </c>
      <c r="J47" s="239" t="s">
        <v>236</v>
      </c>
      <c r="K47" s="240"/>
      <c r="L47" s="240"/>
      <c r="M47" s="240"/>
      <c r="N47" s="240"/>
      <c r="O47" s="240"/>
      <c r="P47" s="240"/>
      <c r="Q47" s="240"/>
      <c r="R47" s="240"/>
      <c r="S47" s="240"/>
      <c r="T47" s="241"/>
      <c r="U47" s="129"/>
      <c r="V47" s="129"/>
      <c r="W47" s="129"/>
      <c r="X47" s="129"/>
      <c r="Y47" s="129"/>
      <c r="Z47" s="129"/>
    </row>
    <row r="48" ht="24.75" customHeight="1">
      <c r="A48" s="222"/>
      <c r="B48" s="242" t="s">
        <v>237</v>
      </c>
      <c r="C48" s="16"/>
      <c r="D48" s="17"/>
      <c r="E48" s="243"/>
      <c r="F48" s="244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6"/>
      <c r="U48" s="129"/>
      <c r="V48" s="129"/>
      <c r="W48" s="129"/>
      <c r="X48" s="129"/>
      <c r="Y48" s="129"/>
      <c r="Z48" s="129"/>
    </row>
    <row r="49" ht="25.5" customHeight="1">
      <c r="A49" s="247"/>
      <c r="B49" s="248" t="s">
        <v>238</v>
      </c>
      <c r="C49" s="249"/>
      <c r="D49" s="250"/>
      <c r="E49" s="251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3"/>
      <c r="U49" s="129"/>
      <c r="V49" s="129"/>
      <c r="W49" s="129"/>
      <c r="X49" s="129"/>
      <c r="Y49" s="129"/>
      <c r="Z49" s="129"/>
    </row>
    <row r="50" ht="9.75" customHeight="1">
      <c r="A50" s="254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 ht="13.5" customHeight="1">
      <c r="A1001" s="129"/>
      <c r="B1001" s="151"/>
      <c r="C1001" s="129"/>
      <c r="D1001" s="152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 ht="13.5" customHeight="1">
      <c r="A1002" s="129"/>
      <c r="B1002" s="151"/>
      <c r="C1002" s="129"/>
      <c r="D1002" s="152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  <row r="1003" ht="13.5" customHeight="1">
      <c r="A1003" s="129"/>
      <c r="B1003" s="151"/>
      <c r="C1003" s="129"/>
      <c r="D1003" s="152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</row>
    <row r="1004" ht="13.5" customHeight="1">
      <c r="A1004" s="129"/>
      <c r="B1004" s="151"/>
      <c r="C1004" s="129"/>
      <c r="D1004" s="152"/>
      <c r="E1004" s="129"/>
      <c r="F1004" s="129"/>
      <c r="G1004" s="129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</row>
    <row r="1005" ht="13.5" customHeight="1">
      <c r="A1005" s="129"/>
      <c r="B1005" s="151"/>
      <c r="C1005" s="129"/>
      <c r="D1005" s="152"/>
      <c r="E1005" s="129"/>
      <c r="F1005" s="129"/>
      <c r="G1005" s="129"/>
      <c r="H1005" s="129"/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</row>
    <row r="1006" ht="13.5" customHeight="1">
      <c r="A1006" s="129"/>
      <c r="B1006" s="151"/>
      <c r="C1006" s="129"/>
      <c r="D1006" s="152"/>
      <c r="E1006" s="129"/>
      <c r="F1006" s="129"/>
      <c r="G1006" s="129"/>
      <c r="H1006" s="129"/>
      <c r="I1006" s="129"/>
      <c r="J1006" s="129"/>
      <c r="K1006" s="129"/>
      <c r="L1006" s="129"/>
      <c r="M1006" s="129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</row>
    <row r="1007" ht="13.5" customHeight="1">
      <c r="A1007" s="129"/>
      <c r="B1007" s="151"/>
      <c r="C1007" s="129"/>
      <c r="D1007" s="152"/>
      <c r="E1007" s="129"/>
      <c r="F1007" s="129"/>
      <c r="G1007" s="129"/>
      <c r="H1007" s="129"/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</row>
    <row r="1008" ht="13.5" customHeight="1">
      <c r="A1008" s="129"/>
      <c r="B1008" s="151"/>
      <c r="C1008" s="129"/>
      <c r="D1008" s="152"/>
      <c r="E1008" s="129"/>
      <c r="F1008" s="129"/>
      <c r="G1008" s="129"/>
      <c r="H1008" s="129"/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</row>
    <row r="1009" ht="13.5" customHeight="1">
      <c r="A1009" s="129"/>
      <c r="B1009" s="151"/>
      <c r="C1009" s="129"/>
      <c r="D1009" s="152"/>
      <c r="E1009" s="129"/>
      <c r="F1009" s="129"/>
      <c r="G1009" s="129"/>
      <c r="H1009" s="129"/>
      <c r="I1009" s="129"/>
      <c r="J1009" s="129"/>
      <c r="K1009" s="129"/>
      <c r="L1009" s="129"/>
      <c r="M1009" s="129"/>
      <c r="N1009" s="129"/>
      <c r="O1009" s="129"/>
      <c r="P1009" s="129"/>
      <c r="Q1009" s="129"/>
      <c r="R1009" s="129"/>
      <c r="S1009" s="129"/>
      <c r="T1009" s="129"/>
      <c r="U1009" s="129"/>
      <c r="V1009" s="129"/>
      <c r="W1009" s="129"/>
      <c r="X1009" s="129"/>
      <c r="Y1009" s="129"/>
      <c r="Z1009" s="129"/>
    </row>
  </sheetData>
  <mergeCells count="25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7:D47"/>
    <mergeCell ref="B48:D48"/>
    <mergeCell ref="B49:D49"/>
    <mergeCell ref="A5:B5"/>
    <mergeCell ref="C5:E5"/>
    <mergeCell ref="F5:K5"/>
    <mergeCell ref="O5:T5"/>
    <mergeCell ref="D17:E17"/>
    <mergeCell ref="B33:D33"/>
    <mergeCell ref="B46:D46"/>
  </mergeCells>
  <dataValidations>
    <dataValidation type="list" allowBlank="1" showInputMessage="1" showErrorMessage="1" prompt=" - " sqref="F47:T47">
      <formula1>"P,F"</formula1>
    </dataValidation>
    <dataValidation type="list" allowBlank="1" showInputMessage="1" showErrorMessage="1" prompt=" - " sqref="F8:T45">
      <formula1>"O"</formula1>
    </dataValidation>
    <dataValidation type="list" allowBlank="1" showInputMessage="1" showErrorMessage="1" prompt=" - " sqref="F46:T46">
      <formula1>"N,A,B"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5.75"/>
    <col customWidth="1" hidden="1" min="5" max="5" width="1.75"/>
    <col customWidth="1" min="6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201</v>
      </c>
      <c r="D1" s="122"/>
      <c r="E1" s="124"/>
      <c r="F1" s="125" t="s">
        <v>202</v>
      </c>
      <c r="G1" s="126"/>
      <c r="H1" s="126"/>
      <c r="I1" s="126"/>
      <c r="J1" s="126"/>
      <c r="K1" s="126"/>
      <c r="L1" s="127" t="s">
        <v>239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256" t="s">
        <v>207</v>
      </c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COUNTIF(F51:HQ51,"P")</f>
        <v>6</v>
      </c>
      <c r="B5" s="145"/>
      <c r="C5" s="146">
        <f>COUNTIF(F51:HQ51,"F")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COUNTIF(E50:HQ50,"N")</f>
        <v>2</v>
      </c>
      <c r="M5" s="148">
        <f>COUNTIF(E50:HQ50,"A")</f>
        <v>4</v>
      </c>
      <c r="N5" s="148">
        <f>COUNTIF(E50:HQ50,"B")</f>
        <v>0</v>
      </c>
      <c r="O5" s="146">
        <f>COUNTA(E7:HT7)</f>
        <v>6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6.5" customHeight="1">
      <c r="A7" s="153"/>
      <c r="B7" s="154"/>
      <c r="C7" s="155"/>
      <c r="D7" s="156"/>
      <c r="E7" s="155"/>
      <c r="F7" s="157" t="s">
        <v>211</v>
      </c>
      <c r="G7" s="157" t="s">
        <v>212</v>
      </c>
      <c r="H7" s="157" t="s">
        <v>213</v>
      </c>
      <c r="I7" s="157" t="s">
        <v>214</v>
      </c>
      <c r="J7" s="157" t="s">
        <v>215</v>
      </c>
      <c r="K7" s="157" t="s">
        <v>240</v>
      </c>
      <c r="L7" s="157"/>
      <c r="M7" s="157"/>
      <c r="N7" s="157"/>
      <c r="O7" s="157"/>
      <c r="P7" s="157"/>
      <c r="Q7" s="157"/>
      <c r="R7" s="157"/>
      <c r="S7" s="157"/>
      <c r="T7" s="158"/>
      <c r="U7" s="159"/>
      <c r="V7" s="130"/>
      <c r="W7" s="129"/>
      <c r="X7" s="129"/>
      <c r="Y7" s="129"/>
      <c r="Z7" s="129"/>
    </row>
    <row r="8" ht="13.5" customHeight="1">
      <c r="A8" s="160" t="s">
        <v>216</v>
      </c>
      <c r="B8" s="161" t="s">
        <v>217</v>
      </c>
      <c r="C8" s="162"/>
      <c r="D8" s="163"/>
      <c r="E8" s="164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6"/>
      <c r="U8" s="129"/>
      <c r="V8" s="129"/>
      <c r="W8" s="129"/>
      <c r="X8" s="129"/>
      <c r="Y8" s="129"/>
      <c r="Z8" s="129"/>
    </row>
    <row r="9" ht="13.5" customHeight="1">
      <c r="A9" s="167"/>
      <c r="B9" s="174"/>
      <c r="C9" s="169"/>
      <c r="D9" s="170" t="s">
        <v>241</v>
      </c>
      <c r="E9" s="164"/>
      <c r="F9" s="171" t="s">
        <v>219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3"/>
      <c r="U9" s="129"/>
      <c r="V9" s="130"/>
      <c r="W9" s="129"/>
      <c r="X9" s="129"/>
      <c r="Y9" s="129"/>
      <c r="Z9" s="129"/>
    </row>
    <row r="10" ht="13.5" customHeight="1">
      <c r="A10" s="167"/>
      <c r="B10" s="174"/>
      <c r="C10" s="179" t="s">
        <v>242</v>
      </c>
      <c r="D10" s="177"/>
      <c r="E10" s="164"/>
      <c r="F10" s="172"/>
      <c r="G10" s="171" t="s">
        <v>219</v>
      </c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3"/>
      <c r="U10" s="129"/>
      <c r="V10" s="129"/>
      <c r="W10" s="129"/>
      <c r="X10" s="129"/>
      <c r="Y10" s="129"/>
      <c r="Z10" s="129"/>
    </row>
    <row r="11" ht="13.5" customHeight="1">
      <c r="A11" s="167"/>
      <c r="B11" s="174"/>
      <c r="C11" s="179" t="s">
        <v>243</v>
      </c>
      <c r="D11" s="177"/>
      <c r="E11" s="175"/>
      <c r="F11" s="172"/>
      <c r="G11" s="172"/>
      <c r="H11" s="171" t="s">
        <v>219</v>
      </c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3"/>
      <c r="U11" s="129"/>
      <c r="V11" s="129"/>
      <c r="W11" s="129"/>
      <c r="X11" s="129"/>
      <c r="Y11" s="129"/>
      <c r="Z11" s="129"/>
    </row>
    <row r="12" ht="13.5" customHeight="1">
      <c r="A12" s="167"/>
      <c r="B12" s="174"/>
      <c r="C12" s="179" t="s">
        <v>244</v>
      </c>
      <c r="D12" s="177"/>
      <c r="E12" s="175"/>
      <c r="F12" s="172"/>
      <c r="G12" s="172"/>
      <c r="H12" s="172"/>
      <c r="I12" s="171" t="s">
        <v>219</v>
      </c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3"/>
      <c r="U12" s="129"/>
      <c r="V12" s="129"/>
      <c r="W12" s="129"/>
      <c r="X12" s="129"/>
      <c r="Y12" s="129"/>
      <c r="Z12" s="129"/>
    </row>
    <row r="13" ht="13.5" customHeight="1">
      <c r="A13" s="167"/>
      <c r="B13" s="176" t="s">
        <v>220</v>
      </c>
      <c r="C13" s="169"/>
      <c r="D13" s="177"/>
      <c r="E13" s="178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3"/>
      <c r="U13" s="129"/>
      <c r="V13" s="129"/>
      <c r="W13" s="129"/>
      <c r="X13" s="129"/>
      <c r="Y13" s="129"/>
      <c r="Z13" s="129"/>
    </row>
    <row r="14" ht="13.5" customHeight="1">
      <c r="A14" s="167"/>
      <c r="B14" s="174"/>
      <c r="C14" s="169"/>
      <c r="D14" s="170" t="s">
        <v>221</v>
      </c>
      <c r="E14" s="178"/>
      <c r="F14" s="180" t="s">
        <v>219</v>
      </c>
      <c r="G14" s="180" t="s">
        <v>219</v>
      </c>
      <c r="H14" s="180" t="s">
        <v>219</v>
      </c>
      <c r="I14" s="180" t="s">
        <v>219</v>
      </c>
      <c r="J14" s="181"/>
      <c r="K14" s="180" t="s">
        <v>219</v>
      </c>
      <c r="L14" s="181"/>
      <c r="M14" s="181"/>
      <c r="N14" s="181"/>
      <c r="O14" s="181"/>
      <c r="P14" s="172"/>
      <c r="Q14" s="172"/>
      <c r="R14" s="172"/>
      <c r="S14" s="172"/>
      <c r="T14" s="173"/>
      <c r="U14" s="129"/>
      <c r="V14" s="129"/>
      <c r="W14" s="129"/>
      <c r="X14" s="129"/>
      <c r="Y14" s="129"/>
      <c r="Z14" s="129"/>
    </row>
    <row r="15" ht="13.5" customHeight="1">
      <c r="A15" s="167"/>
      <c r="B15" s="174"/>
      <c r="C15" s="169"/>
      <c r="D15" s="170" t="s">
        <v>245</v>
      </c>
      <c r="E15" s="178"/>
      <c r="F15" s="181"/>
      <c r="G15" s="181"/>
      <c r="H15" s="181"/>
      <c r="I15" s="181"/>
      <c r="J15" s="180" t="s">
        <v>219</v>
      </c>
      <c r="K15" s="181"/>
      <c r="L15" s="181"/>
      <c r="M15" s="181"/>
      <c r="N15" s="181"/>
      <c r="O15" s="181"/>
      <c r="P15" s="172"/>
      <c r="Q15" s="172"/>
      <c r="R15" s="172"/>
      <c r="S15" s="172"/>
      <c r="T15" s="173"/>
      <c r="U15" s="129"/>
      <c r="V15" s="129"/>
      <c r="W15" s="129"/>
      <c r="X15" s="129"/>
      <c r="Y15" s="129"/>
      <c r="Z15" s="129"/>
    </row>
    <row r="16" ht="13.5" customHeight="1">
      <c r="A16" s="167"/>
      <c r="B16" s="174"/>
      <c r="C16" s="169"/>
      <c r="D16" s="177"/>
      <c r="E16" s="178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72"/>
      <c r="Q16" s="172"/>
      <c r="R16" s="172"/>
      <c r="S16" s="172"/>
      <c r="T16" s="173"/>
      <c r="U16" s="183"/>
      <c r="V16" s="129"/>
      <c r="W16" s="129"/>
      <c r="X16" s="129"/>
      <c r="Y16" s="129"/>
      <c r="Z16" s="129"/>
    </row>
    <row r="17" ht="13.5" customHeight="1">
      <c r="A17" s="167"/>
      <c r="B17" s="176" t="s">
        <v>224</v>
      </c>
      <c r="C17" s="169"/>
      <c r="D17" s="177"/>
      <c r="E17" s="178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72"/>
      <c r="Q17" s="172"/>
      <c r="R17" s="172"/>
      <c r="S17" s="172"/>
      <c r="T17" s="173"/>
      <c r="U17" s="183"/>
      <c r="V17" s="129"/>
      <c r="W17" s="129"/>
      <c r="X17" s="129"/>
      <c r="Y17" s="129"/>
      <c r="Z17" s="129"/>
    </row>
    <row r="18" ht="13.5" customHeight="1">
      <c r="A18" s="167"/>
      <c r="B18" s="174"/>
      <c r="C18" s="169"/>
      <c r="D18" s="257" t="s">
        <v>225</v>
      </c>
      <c r="F18" s="180" t="s">
        <v>219</v>
      </c>
      <c r="G18" s="180" t="s">
        <v>219</v>
      </c>
      <c r="H18" s="180" t="s">
        <v>219</v>
      </c>
      <c r="I18" s="180" t="s">
        <v>219</v>
      </c>
      <c r="J18" s="180" t="s">
        <v>219</v>
      </c>
      <c r="K18" s="181"/>
      <c r="L18" s="181"/>
      <c r="M18" s="181"/>
      <c r="N18" s="181"/>
      <c r="O18" s="181"/>
      <c r="P18" s="172"/>
      <c r="Q18" s="172"/>
      <c r="R18" s="172"/>
      <c r="S18" s="172"/>
      <c r="T18" s="173"/>
      <c r="U18" s="129"/>
      <c r="V18" s="129"/>
      <c r="W18" s="129"/>
      <c r="X18" s="129"/>
      <c r="Y18" s="129"/>
      <c r="Z18" s="129"/>
    </row>
    <row r="19" ht="13.5" customHeight="1">
      <c r="A19" s="167"/>
      <c r="B19" s="176"/>
      <c r="C19" s="169"/>
      <c r="D19" s="177" t="s">
        <v>245</v>
      </c>
      <c r="E19" s="178"/>
      <c r="F19" s="181"/>
      <c r="G19" s="181"/>
      <c r="H19" s="181"/>
      <c r="I19" s="181"/>
      <c r="J19" s="181"/>
      <c r="K19" s="180" t="s">
        <v>219</v>
      </c>
      <c r="L19" s="181"/>
      <c r="M19" s="181"/>
      <c r="N19" s="181"/>
      <c r="O19" s="181"/>
      <c r="P19" s="172"/>
      <c r="Q19" s="172"/>
      <c r="R19" s="172"/>
      <c r="S19" s="172"/>
      <c r="T19" s="173"/>
      <c r="U19" s="129"/>
      <c r="V19" s="129"/>
      <c r="W19" s="129"/>
      <c r="X19" s="129"/>
      <c r="Y19" s="129"/>
      <c r="Z19" s="129"/>
    </row>
    <row r="20" ht="13.5" customHeight="1">
      <c r="A20" s="167"/>
      <c r="B20" s="176" t="s">
        <v>246</v>
      </c>
      <c r="C20" s="169"/>
      <c r="D20" s="177"/>
      <c r="E20" s="178"/>
      <c r="F20" s="181"/>
      <c r="G20" s="181"/>
      <c r="H20" s="181"/>
      <c r="I20" s="181"/>
      <c r="J20" s="181"/>
      <c r="K20" s="180"/>
      <c r="L20" s="181"/>
      <c r="M20" s="181"/>
      <c r="N20" s="181"/>
      <c r="O20" s="181"/>
      <c r="P20" s="172"/>
      <c r="Q20" s="172"/>
      <c r="R20" s="172"/>
      <c r="S20" s="172"/>
      <c r="T20" s="173"/>
      <c r="U20" s="129"/>
      <c r="V20" s="129"/>
      <c r="W20" s="129"/>
      <c r="X20" s="129"/>
      <c r="Y20" s="129"/>
      <c r="Z20" s="129"/>
    </row>
    <row r="21" ht="13.5" customHeight="1">
      <c r="A21" s="167"/>
      <c r="B21" s="174"/>
      <c r="C21" s="169"/>
      <c r="D21" s="170">
        <v>123456.0</v>
      </c>
      <c r="E21" s="178"/>
      <c r="F21" s="181"/>
      <c r="G21" s="181"/>
      <c r="H21" s="180" t="s">
        <v>219</v>
      </c>
      <c r="I21" s="181"/>
      <c r="J21" s="181"/>
      <c r="K21" s="181"/>
      <c r="L21" s="181"/>
      <c r="M21" s="181"/>
      <c r="N21" s="181"/>
      <c r="O21" s="181"/>
      <c r="P21" s="172"/>
      <c r="Q21" s="172"/>
      <c r="R21" s="172"/>
      <c r="S21" s="172"/>
      <c r="T21" s="173"/>
      <c r="U21" s="129"/>
      <c r="V21" s="129"/>
      <c r="W21" s="129"/>
      <c r="X21" s="129"/>
      <c r="Y21" s="129"/>
      <c r="Z21" s="129"/>
    </row>
    <row r="22" ht="13.5" customHeight="1">
      <c r="A22" s="167"/>
      <c r="B22" s="174"/>
      <c r="C22" s="169"/>
      <c r="D22" s="170">
        <v>110111.0</v>
      </c>
      <c r="E22" s="178"/>
      <c r="F22" s="181"/>
      <c r="G22" s="181"/>
      <c r="H22" s="181"/>
      <c r="I22" s="180" t="s">
        <v>219</v>
      </c>
      <c r="J22" s="181"/>
      <c r="K22" s="181"/>
      <c r="L22" s="181"/>
      <c r="M22" s="181"/>
      <c r="N22" s="181"/>
      <c r="O22" s="181"/>
      <c r="P22" s="172"/>
      <c r="Q22" s="172"/>
      <c r="R22" s="172"/>
      <c r="S22" s="172"/>
      <c r="T22" s="173"/>
      <c r="U22" s="129"/>
      <c r="V22" s="129"/>
      <c r="W22" s="129"/>
      <c r="X22" s="129"/>
      <c r="Y22" s="129"/>
      <c r="Z22" s="129"/>
    </row>
    <row r="23" ht="13.5" customHeight="1">
      <c r="A23" s="167"/>
      <c r="B23" s="174"/>
      <c r="C23" s="169"/>
      <c r="D23" s="170" t="s">
        <v>245</v>
      </c>
      <c r="E23" s="178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72"/>
      <c r="Q23" s="172"/>
      <c r="R23" s="172"/>
      <c r="S23" s="172"/>
      <c r="T23" s="173"/>
      <c r="U23" s="129"/>
      <c r="V23" s="129"/>
      <c r="W23" s="129"/>
      <c r="X23" s="129"/>
      <c r="Y23" s="129"/>
      <c r="Z23" s="129"/>
    </row>
    <row r="24" ht="13.5" customHeight="1">
      <c r="A24" s="167"/>
      <c r="B24" s="176" t="s">
        <v>247</v>
      </c>
      <c r="C24" s="169"/>
      <c r="D24" s="177"/>
      <c r="E24" s="178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72"/>
      <c r="Q24" s="172"/>
      <c r="R24" s="172"/>
      <c r="S24" s="172"/>
      <c r="T24" s="173"/>
      <c r="U24" s="129"/>
      <c r="V24" s="129"/>
      <c r="W24" s="129"/>
      <c r="X24" s="129"/>
      <c r="Y24" s="129"/>
      <c r="Z24" s="129"/>
    </row>
    <row r="25" ht="13.5" customHeight="1">
      <c r="A25" s="167"/>
      <c r="B25" s="174"/>
      <c r="C25" s="169"/>
      <c r="D25" s="170" t="s">
        <v>248</v>
      </c>
      <c r="E25" s="178"/>
      <c r="F25" s="181"/>
      <c r="G25" s="180" t="s">
        <v>219</v>
      </c>
      <c r="H25" s="180"/>
      <c r="I25" s="181"/>
      <c r="J25" s="181"/>
      <c r="K25" s="181"/>
      <c r="L25" s="181"/>
      <c r="M25" s="181"/>
      <c r="N25" s="181"/>
      <c r="O25" s="181"/>
      <c r="P25" s="172"/>
      <c r="Q25" s="172"/>
      <c r="R25" s="172"/>
      <c r="S25" s="172"/>
      <c r="T25" s="173"/>
      <c r="U25" s="129"/>
      <c r="V25" s="129"/>
      <c r="W25" s="129"/>
      <c r="X25" s="129"/>
      <c r="Y25" s="129"/>
      <c r="Z25" s="129"/>
    </row>
    <row r="26" ht="13.5" customHeight="1">
      <c r="A26" s="167"/>
      <c r="B26" s="176" t="s">
        <v>249</v>
      </c>
      <c r="C26" s="169"/>
      <c r="D26" s="170"/>
      <c r="E26" s="178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72"/>
      <c r="Q26" s="172"/>
      <c r="R26" s="172"/>
      <c r="S26" s="172"/>
      <c r="T26" s="173"/>
      <c r="U26" s="129"/>
      <c r="V26" s="129"/>
      <c r="W26" s="129"/>
      <c r="X26" s="129"/>
      <c r="Y26" s="129"/>
      <c r="Z26" s="129"/>
    </row>
    <row r="27" ht="13.5" customHeight="1">
      <c r="A27" s="167"/>
      <c r="B27" s="174"/>
      <c r="C27" s="169"/>
      <c r="D27" s="170" t="s">
        <v>250</v>
      </c>
      <c r="E27" s="178"/>
      <c r="F27" s="180" t="s">
        <v>219</v>
      </c>
      <c r="G27" s="181"/>
      <c r="H27" s="181"/>
      <c r="I27" s="181"/>
      <c r="J27" s="181"/>
      <c r="K27" s="181"/>
      <c r="L27" s="181"/>
      <c r="M27" s="181"/>
      <c r="N27" s="181"/>
      <c r="O27" s="181"/>
      <c r="P27" s="172"/>
      <c r="Q27" s="172"/>
      <c r="R27" s="172"/>
      <c r="S27" s="172"/>
      <c r="T27" s="173"/>
      <c r="U27" s="129"/>
      <c r="V27" s="129"/>
      <c r="W27" s="129"/>
      <c r="X27" s="129"/>
      <c r="Y27" s="129"/>
      <c r="Z27" s="129"/>
    </row>
    <row r="28" ht="13.5" customHeight="1">
      <c r="A28" s="167"/>
      <c r="B28" s="174"/>
      <c r="C28" s="169"/>
      <c r="D28" s="177"/>
      <c r="E28" s="178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72"/>
      <c r="Q28" s="172"/>
      <c r="R28" s="172"/>
      <c r="S28" s="172"/>
      <c r="T28" s="173"/>
      <c r="U28" s="129"/>
      <c r="V28" s="129"/>
      <c r="W28" s="129"/>
      <c r="X28" s="129"/>
      <c r="Y28" s="129"/>
      <c r="Z28" s="129"/>
    </row>
    <row r="29" ht="13.5" customHeight="1">
      <c r="A29" s="167"/>
      <c r="B29" s="174"/>
      <c r="C29" s="169"/>
      <c r="D29" s="177"/>
      <c r="E29" s="178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72"/>
      <c r="Q29" s="172"/>
      <c r="R29" s="172"/>
      <c r="S29" s="172"/>
      <c r="T29" s="173"/>
      <c r="U29" s="129"/>
      <c r="V29" s="129"/>
      <c r="W29" s="129"/>
      <c r="X29" s="129"/>
      <c r="Y29" s="129"/>
      <c r="Z29" s="129"/>
    </row>
    <row r="30" ht="13.5" customHeight="1">
      <c r="A30" s="167"/>
      <c r="B30" s="174"/>
      <c r="C30" s="169"/>
      <c r="D30" s="177"/>
      <c r="E30" s="178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72"/>
      <c r="Q30" s="172"/>
      <c r="R30" s="172"/>
      <c r="S30" s="172"/>
      <c r="T30" s="173"/>
      <c r="U30" s="129"/>
      <c r="V30" s="129"/>
      <c r="W30" s="129"/>
      <c r="X30" s="129"/>
      <c r="Y30" s="129"/>
      <c r="Z30" s="129"/>
    </row>
    <row r="31" ht="13.5" customHeight="1">
      <c r="A31" s="167"/>
      <c r="B31" s="174"/>
      <c r="C31" s="169"/>
      <c r="D31" s="177"/>
      <c r="E31" s="178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72"/>
      <c r="Q31" s="172"/>
      <c r="R31" s="172"/>
      <c r="S31" s="172"/>
      <c r="T31" s="173"/>
      <c r="U31" s="129"/>
      <c r="V31" s="129"/>
      <c r="W31" s="129"/>
      <c r="X31" s="129"/>
      <c r="Y31" s="129"/>
      <c r="Z31" s="129"/>
    </row>
    <row r="32" ht="13.5" customHeight="1">
      <c r="A32" s="167"/>
      <c r="B32" s="184"/>
      <c r="C32" s="185"/>
      <c r="D32" s="186"/>
      <c r="E32" s="187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9"/>
      <c r="Q32" s="189"/>
      <c r="R32" s="189"/>
      <c r="S32" s="189"/>
      <c r="T32" s="190"/>
      <c r="U32" s="129"/>
      <c r="V32" s="129"/>
      <c r="W32" s="129"/>
      <c r="X32" s="129"/>
      <c r="Y32" s="129"/>
      <c r="Z32" s="129"/>
    </row>
    <row r="33" ht="13.5" customHeight="1">
      <c r="A33" s="191"/>
      <c r="B33" s="192"/>
      <c r="C33" s="193"/>
      <c r="D33" s="194"/>
      <c r="E33" s="195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7"/>
      <c r="Q33" s="197"/>
      <c r="R33" s="197"/>
      <c r="S33" s="197"/>
      <c r="T33" s="198"/>
      <c r="U33" s="129"/>
      <c r="V33" s="129"/>
      <c r="W33" s="129"/>
      <c r="X33" s="129"/>
      <c r="Y33" s="129"/>
      <c r="Z33" s="129"/>
    </row>
    <row r="34" ht="13.5" customHeight="1">
      <c r="A34" s="191"/>
      <c r="B34" s="192"/>
      <c r="C34" s="193"/>
      <c r="D34" s="194"/>
      <c r="E34" s="195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7"/>
      <c r="Q34" s="197"/>
      <c r="R34" s="197"/>
      <c r="S34" s="197"/>
      <c r="T34" s="198"/>
      <c r="U34" s="129"/>
      <c r="V34" s="129"/>
      <c r="W34" s="129"/>
      <c r="X34" s="129"/>
      <c r="Y34" s="129"/>
      <c r="Z34" s="129"/>
    </row>
    <row r="35" ht="13.5" customHeight="1">
      <c r="A35" s="191"/>
      <c r="B35" s="192"/>
      <c r="C35" s="193"/>
      <c r="D35" s="194"/>
      <c r="E35" s="195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7"/>
      <c r="Q35" s="197"/>
      <c r="R35" s="197"/>
      <c r="S35" s="197"/>
      <c r="T35" s="198"/>
      <c r="U35" s="129"/>
      <c r="V35" s="129"/>
      <c r="W35" s="129"/>
      <c r="X35" s="129"/>
      <c r="Y35" s="129"/>
      <c r="Z35" s="129"/>
    </row>
    <row r="36" ht="13.5" customHeight="1">
      <c r="A36" s="191"/>
      <c r="B36" s="192"/>
      <c r="C36" s="193"/>
      <c r="D36" s="194"/>
      <c r="E36" s="195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7"/>
      <c r="Q36" s="197"/>
      <c r="R36" s="197"/>
      <c r="S36" s="197"/>
      <c r="T36" s="198"/>
      <c r="U36" s="129"/>
      <c r="V36" s="129"/>
      <c r="W36" s="129"/>
      <c r="X36" s="129"/>
      <c r="Y36" s="129"/>
      <c r="Z36" s="129"/>
    </row>
    <row r="37" ht="13.5" customHeight="1">
      <c r="A37" s="191"/>
      <c r="B37" s="192"/>
      <c r="C37" s="193"/>
      <c r="D37" s="194"/>
      <c r="E37" s="195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7"/>
      <c r="Q37" s="197"/>
      <c r="R37" s="197"/>
      <c r="S37" s="197"/>
      <c r="T37" s="198"/>
      <c r="U37" s="129"/>
      <c r="V37" s="129"/>
      <c r="W37" s="129"/>
      <c r="X37" s="129"/>
      <c r="Y37" s="129"/>
      <c r="Z37" s="129"/>
    </row>
    <row r="38" ht="13.5" customHeight="1">
      <c r="A38" s="191"/>
      <c r="B38" s="192"/>
      <c r="C38" s="193"/>
      <c r="D38" s="194"/>
      <c r="E38" s="195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7"/>
      <c r="Q38" s="197"/>
      <c r="R38" s="197"/>
      <c r="S38" s="197"/>
      <c r="T38" s="198"/>
      <c r="U38" s="129"/>
      <c r="V38" s="129"/>
      <c r="W38" s="129"/>
      <c r="X38" s="129"/>
      <c r="Y38" s="129"/>
      <c r="Z38" s="129"/>
    </row>
    <row r="39" ht="13.5" customHeight="1">
      <c r="A39" s="191"/>
      <c r="B39" s="192"/>
      <c r="C39" s="193"/>
      <c r="D39" s="194"/>
      <c r="E39" s="195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7"/>
      <c r="Q39" s="197"/>
      <c r="R39" s="197"/>
      <c r="S39" s="197"/>
      <c r="T39" s="198"/>
      <c r="U39" s="129"/>
      <c r="V39" s="129"/>
      <c r="W39" s="129"/>
      <c r="X39" s="129"/>
      <c r="Y39" s="129"/>
      <c r="Z39" s="129"/>
    </row>
    <row r="40" ht="13.5" customHeight="1">
      <c r="A40" s="229" t="s">
        <v>229</v>
      </c>
      <c r="B40" s="258" t="s">
        <v>230</v>
      </c>
      <c r="C40" s="211"/>
      <c r="D40" s="212"/>
      <c r="E40" s="213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165"/>
      <c r="Q40" s="165"/>
      <c r="R40" s="165"/>
      <c r="S40" s="165"/>
      <c r="T40" s="166"/>
      <c r="U40" s="129"/>
      <c r="V40" s="129"/>
      <c r="W40" s="129"/>
      <c r="X40" s="129"/>
      <c r="Y40" s="129"/>
      <c r="Z40" s="129"/>
    </row>
    <row r="41" ht="13.5" customHeight="1">
      <c r="A41" s="215"/>
      <c r="B41" s="216"/>
      <c r="C41" s="217"/>
      <c r="D41" s="259" t="s">
        <v>251</v>
      </c>
      <c r="E41" s="219"/>
      <c r="F41" s="214"/>
      <c r="G41" s="221" t="s">
        <v>219</v>
      </c>
      <c r="H41" s="214"/>
      <c r="I41" s="214"/>
      <c r="J41" s="214"/>
      <c r="K41" s="214"/>
      <c r="L41" s="214"/>
      <c r="M41" s="214"/>
      <c r="N41" s="214"/>
      <c r="O41" s="214"/>
      <c r="P41" s="165"/>
      <c r="Q41" s="165"/>
      <c r="R41" s="165"/>
      <c r="S41" s="165"/>
      <c r="T41" s="166"/>
      <c r="U41" s="129"/>
      <c r="V41" s="129"/>
      <c r="W41" s="129"/>
      <c r="X41" s="129"/>
      <c r="Y41" s="129"/>
      <c r="Z41" s="129"/>
    </row>
    <row r="42" ht="13.5" customHeight="1">
      <c r="A42" s="215"/>
      <c r="B42" s="216"/>
      <c r="C42" s="217"/>
      <c r="D42" s="259" t="s">
        <v>252</v>
      </c>
      <c r="E42" s="219"/>
      <c r="F42" s="221" t="s">
        <v>219</v>
      </c>
      <c r="G42" s="214"/>
      <c r="H42" s="214"/>
      <c r="I42" s="214"/>
      <c r="J42" s="214"/>
      <c r="K42" s="214"/>
      <c r="L42" s="214"/>
      <c r="M42" s="214"/>
      <c r="N42" s="214"/>
      <c r="O42" s="214"/>
      <c r="P42" s="165"/>
      <c r="Q42" s="165"/>
      <c r="R42" s="165"/>
      <c r="S42" s="165"/>
      <c r="T42" s="166"/>
      <c r="U42" s="129"/>
      <c r="V42" s="129"/>
      <c r="W42" s="129"/>
      <c r="X42" s="129"/>
      <c r="Y42" s="129"/>
      <c r="Z42" s="129"/>
    </row>
    <row r="43" ht="13.5" customHeight="1">
      <c r="A43" s="215"/>
      <c r="B43" s="216"/>
      <c r="C43" s="217"/>
      <c r="D43" s="259" t="s">
        <v>253</v>
      </c>
      <c r="E43" s="219"/>
      <c r="F43" s="214"/>
      <c r="G43" s="214"/>
      <c r="H43" s="221" t="s">
        <v>219</v>
      </c>
      <c r="I43" s="214"/>
      <c r="J43" s="214"/>
      <c r="K43" s="214"/>
      <c r="L43" s="214"/>
      <c r="M43" s="214"/>
      <c r="N43" s="214"/>
      <c r="O43" s="214"/>
      <c r="P43" s="165"/>
      <c r="Q43" s="165"/>
      <c r="R43" s="165"/>
      <c r="S43" s="165"/>
      <c r="T43" s="166"/>
      <c r="U43" s="129"/>
      <c r="V43" s="129"/>
      <c r="W43" s="129"/>
      <c r="X43" s="129"/>
      <c r="Y43" s="129"/>
      <c r="Z43" s="129"/>
    </row>
    <row r="44" ht="13.5" customHeight="1">
      <c r="A44" s="215"/>
      <c r="B44" s="216"/>
      <c r="C44" s="217"/>
      <c r="D44" s="259" t="s">
        <v>254</v>
      </c>
      <c r="E44" s="219"/>
      <c r="F44" s="214"/>
      <c r="G44" s="214"/>
      <c r="H44" s="214"/>
      <c r="I44" s="221" t="s">
        <v>219</v>
      </c>
      <c r="J44" s="214"/>
      <c r="K44" s="214"/>
      <c r="L44" s="214"/>
      <c r="M44" s="214"/>
      <c r="N44" s="214"/>
      <c r="O44" s="214"/>
      <c r="P44" s="165"/>
      <c r="Q44" s="165"/>
      <c r="R44" s="165"/>
      <c r="S44" s="165"/>
      <c r="T44" s="166"/>
      <c r="U44" s="129"/>
      <c r="V44" s="129"/>
      <c r="W44" s="129"/>
      <c r="X44" s="129"/>
      <c r="Y44" s="129"/>
      <c r="Z44" s="129"/>
    </row>
    <row r="45" ht="13.5" customHeight="1">
      <c r="A45" s="215"/>
      <c r="B45" s="216"/>
      <c r="C45" s="217"/>
      <c r="D45" s="259" t="s">
        <v>255</v>
      </c>
      <c r="E45" s="219"/>
      <c r="F45" s="214"/>
      <c r="G45" s="214"/>
      <c r="H45" s="214"/>
      <c r="I45" s="214"/>
      <c r="J45" s="221" t="s">
        <v>219</v>
      </c>
      <c r="K45" s="214"/>
      <c r="L45" s="214"/>
      <c r="M45" s="214"/>
      <c r="N45" s="214"/>
      <c r="O45" s="214"/>
      <c r="P45" s="165"/>
      <c r="Q45" s="165"/>
      <c r="R45" s="165"/>
      <c r="S45" s="165"/>
      <c r="T45" s="166"/>
      <c r="U45" s="129"/>
      <c r="V45" s="129"/>
      <c r="W45" s="129"/>
      <c r="X45" s="129"/>
      <c r="Y45" s="129"/>
      <c r="Z45" s="129"/>
    </row>
    <row r="46" ht="13.5" customHeight="1">
      <c r="A46" s="215"/>
      <c r="B46" s="216"/>
      <c r="C46" s="217"/>
      <c r="D46" s="259" t="s">
        <v>256</v>
      </c>
      <c r="E46" s="219"/>
      <c r="F46" s="214"/>
      <c r="G46" s="214"/>
      <c r="H46" s="214"/>
      <c r="I46" s="214"/>
      <c r="J46" s="214"/>
      <c r="K46" s="221" t="s">
        <v>219</v>
      </c>
      <c r="L46" s="214"/>
      <c r="M46" s="214"/>
      <c r="N46" s="214"/>
      <c r="O46" s="214"/>
      <c r="P46" s="165"/>
      <c r="Q46" s="165"/>
      <c r="R46" s="165"/>
      <c r="S46" s="165"/>
      <c r="T46" s="166"/>
      <c r="U46" s="129"/>
      <c r="V46" s="129"/>
      <c r="W46" s="129"/>
      <c r="X46" s="129"/>
      <c r="Y46" s="129"/>
      <c r="Z46" s="129"/>
    </row>
    <row r="47" ht="13.5" customHeight="1">
      <c r="A47" s="222"/>
      <c r="B47" s="223"/>
      <c r="C47" s="224"/>
      <c r="D47" s="225"/>
      <c r="E47" s="226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72"/>
      <c r="Q47" s="172"/>
      <c r="R47" s="172"/>
      <c r="S47" s="172"/>
      <c r="T47" s="173"/>
      <c r="U47" s="129"/>
      <c r="V47" s="129"/>
      <c r="W47" s="129"/>
      <c r="X47" s="129"/>
      <c r="Y47" s="129"/>
      <c r="Z47" s="129"/>
    </row>
    <row r="48" ht="13.5" customHeight="1">
      <c r="A48" s="222"/>
      <c r="B48" s="223"/>
      <c r="C48" s="227"/>
      <c r="D48" s="225"/>
      <c r="E48" s="228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72"/>
      <c r="Q48" s="172"/>
      <c r="R48" s="172"/>
      <c r="S48" s="172"/>
      <c r="T48" s="173"/>
      <c r="U48" s="129"/>
      <c r="V48" s="129"/>
      <c r="W48" s="129"/>
      <c r="X48" s="129"/>
      <c r="Y48" s="129"/>
      <c r="Z48" s="129"/>
    </row>
    <row r="49" ht="13.5" customHeight="1">
      <c r="A49" s="222"/>
      <c r="B49" s="223"/>
      <c r="C49" s="227"/>
      <c r="D49" s="225"/>
      <c r="E49" s="228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72"/>
      <c r="Q49" s="172"/>
      <c r="R49" s="172"/>
      <c r="S49" s="172"/>
      <c r="T49" s="173"/>
      <c r="U49" s="129"/>
      <c r="V49" s="129"/>
      <c r="W49" s="129"/>
      <c r="X49" s="129"/>
      <c r="Y49" s="129"/>
      <c r="Z49" s="129"/>
    </row>
    <row r="50" ht="13.5" customHeight="1">
      <c r="A50" s="229" t="s">
        <v>233</v>
      </c>
      <c r="B50" s="230" t="s">
        <v>234</v>
      </c>
      <c r="C50" s="231"/>
      <c r="D50" s="232"/>
      <c r="E50" s="233"/>
      <c r="F50" s="234" t="s">
        <v>175</v>
      </c>
      <c r="G50" s="234" t="s">
        <v>63</v>
      </c>
      <c r="H50" s="234" t="s">
        <v>175</v>
      </c>
      <c r="I50" s="234" t="s">
        <v>63</v>
      </c>
      <c r="J50" s="234" t="s">
        <v>63</v>
      </c>
      <c r="K50" s="234" t="s">
        <v>63</v>
      </c>
      <c r="L50" s="235"/>
      <c r="M50" s="235"/>
      <c r="N50" s="235"/>
      <c r="O50" s="235"/>
      <c r="P50" s="235"/>
      <c r="Q50" s="235"/>
      <c r="R50" s="235"/>
      <c r="S50" s="235"/>
      <c r="T50" s="236"/>
      <c r="U50" s="129"/>
      <c r="V50" s="129"/>
      <c r="W50" s="129"/>
      <c r="X50" s="129"/>
      <c r="Y50" s="129"/>
      <c r="Z50" s="129"/>
    </row>
    <row r="51" ht="13.5" customHeight="1">
      <c r="A51" s="222"/>
      <c r="B51" s="237" t="s">
        <v>235</v>
      </c>
      <c r="C51" s="16"/>
      <c r="D51" s="17"/>
      <c r="E51" s="238"/>
      <c r="F51" s="239" t="s">
        <v>236</v>
      </c>
      <c r="G51" s="239" t="s">
        <v>236</v>
      </c>
      <c r="H51" s="239" t="s">
        <v>236</v>
      </c>
      <c r="I51" s="239" t="s">
        <v>236</v>
      </c>
      <c r="J51" s="239" t="s">
        <v>236</v>
      </c>
      <c r="K51" s="239" t="s">
        <v>236</v>
      </c>
      <c r="L51" s="240"/>
      <c r="M51" s="240"/>
      <c r="N51" s="240"/>
      <c r="O51" s="240"/>
      <c r="P51" s="240"/>
      <c r="Q51" s="240"/>
      <c r="R51" s="240"/>
      <c r="S51" s="240"/>
      <c r="T51" s="241"/>
      <c r="U51" s="129"/>
      <c r="V51" s="129"/>
      <c r="W51" s="129"/>
      <c r="X51" s="129"/>
      <c r="Y51" s="129"/>
      <c r="Z51" s="129"/>
    </row>
    <row r="52" ht="13.5" customHeight="1">
      <c r="A52" s="222"/>
      <c r="B52" s="242" t="s">
        <v>237</v>
      </c>
      <c r="C52" s="16"/>
      <c r="D52" s="17"/>
      <c r="E52" s="243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6"/>
      <c r="U52" s="129"/>
      <c r="V52" s="129"/>
      <c r="W52" s="129"/>
      <c r="X52" s="129"/>
      <c r="Y52" s="129"/>
      <c r="Z52" s="129"/>
    </row>
    <row r="53" ht="25.5" customHeight="1">
      <c r="A53" s="247"/>
      <c r="B53" s="248" t="s">
        <v>238</v>
      </c>
      <c r="C53" s="249"/>
      <c r="D53" s="250"/>
      <c r="E53" s="251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3"/>
      <c r="U53" s="129"/>
      <c r="V53" s="129"/>
      <c r="W53" s="129"/>
      <c r="X53" s="129"/>
      <c r="Y53" s="129"/>
      <c r="Z53" s="129"/>
    </row>
    <row r="54" ht="9.75" customHeight="1">
      <c r="A54" s="254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 ht="13.5" customHeight="1">
      <c r="A1001" s="129"/>
      <c r="B1001" s="151"/>
      <c r="C1001" s="129"/>
      <c r="D1001" s="152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 ht="13.5" customHeight="1">
      <c r="A1002" s="129"/>
      <c r="B1002" s="151"/>
      <c r="C1002" s="129"/>
      <c r="D1002" s="152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  <row r="1003" ht="13.5" customHeight="1">
      <c r="A1003" s="129"/>
      <c r="B1003" s="151"/>
      <c r="C1003" s="129"/>
      <c r="D1003" s="152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</row>
    <row r="1004" ht="13.5" customHeight="1">
      <c r="A1004" s="129"/>
      <c r="B1004" s="151"/>
      <c r="C1004" s="129"/>
      <c r="D1004" s="152"/>
      <c r="E1004" s="129"/>
      <c r="F1004" s="129"/>
      <c r="G1004" s="129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</row>
    <row r="1005" ht="13.5" customHeight="1">
      <c r="A1005" s="129"/>
      <c r="B1005" s="151"/>
      <c r="C1005" s="129"/>
      <c r="D1005" s="152"/>
      <c r="E1005" s="129"/>
      <c r="F1005" s="129"/>
      <c r="G1005" s="129"/>
      <c r="H1005" s="129"/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</row>
    <row r="1006" ht="13.5" customHeight="1">
      <c r="A1006" s="129"/>
      <c r="B1006" s="151"/>
      <c r="C1006" s="129"/>
      <c r="D1006" s="152"/>
      <c r="E1006" s="129"/>
      <c r="F1006" s="129"/>
      <c r="G1006" s="129"/>
      <c r="H1006" s="129"/>
      <c r="I1006" s="129"/>
      <c r="J1006" s="129"/>
      <c r="K1006" s="129"/>
      <c r="L1006" s="129"/>
      <c r="M1006" s="129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</row>
    <row r="1007" ht="13.5" customHeight="1">
      <c r="A1007" s="129"/>
      <c r="B1007" s="151"/>
      <c r="C1007" s="129"/>
      <c r="D1007" s="152"/>
      <c r="E1007" s="129"/>
      <c r="F1007" s="129"/>
      <c r="G1007" s="129"/>
      <c r="H1007" s="129"/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</row>
    <row r="1008" ht="13.5" customHeight="1">
      <c r="A1008" s="129"/>
      <c r="B1008" s="151"/>
      <c r="C1008" s="129"/>
      <c r="D1008" s="152"/>
      <c r="E1008" s="129"/>
      <c r="F1008" s="129"/>
      <c r="G1008" s="129"/>
      <c r="H1008" s="129"/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</row>
    <row r="1009" ht="13.5" customHeight="1">
      <c r="A1009" s="129"/>
      <c r="B1009" s="151"/>
      <c r="C1009" s="129"/>
      <c r="D1009" s="152"/>
      <c r="E1009" s="129"/>
      <c r="F1009" s="129"/>
      <c r="G1009" s="129"/>
      <c r="H1009" s="129"/>
      <c r="I1009" s="129"/>
      <c r="J1009" s="129"/>
      <c r="K1009" s="129"/>
      <c r="L1009" s="129"/>
      <c r="M1009" s="129"/>
      <c r="N1009" s="129"/>
      <c r="O1009" s="129"/>
      <c r="P1009" s="129"/>
      <c r="Q1009" s="129"/>
      <c r="R1009" s="129"/>
      <c r="S1009" s="129"/>
      <c r="T1009" s="129"/>
      <c r="U1009" s="129"/>
      <c r="V1009" s="129"/>
      <c r="W1009" s="129"/>
      <c r="X1009" s="129"/>
      <c r="Y1009" s="129"/>
      <c r="Z1009" s="129"/>
    </row>
    <row r="1010" ht="13.5" customHeight="1">
      <c r="A1010" s="129"/>
      <c r="B1010" s="151"/>
      <c r="C1010" s="129"/>
      <c r="D1010" s="152"/>
      <c r="E1010" s="129"/>
      <c r="F1010" s="129"/>
      <c r="G1010" s="129"/>
      <c r="H1010" s="129"/>
      <c r="I1010" s="129"/>
      <c r="J1010" s="129"/>
      <c r="K1010" s="129"/>
      <c r="L1010" s="129"/>
      <c r="M1010" s="129"/>
      <c r="N1010" s="129"/>
      <c r="O1010" s="129"/>
      <c r="P1010" s="129"/>
      <c r="Q1010" s="129"/>
      <c r="R1010" s="129"/>
      <c r="S1010" s="129"/>
      <c r="T1010" s="129"/>
      <c r="U1010" s="129"/>
      <c r="V1010" s="129"/>
      <c r="W1010" s="129"/>
      <c r="X1010" s="129"/>
      <c r="Y1010" s="129"/>
      <c r="Z1010" s="129"/>
    </row>
    <row r="1011" ht="13.5" customHeight="1">
      <c r="A1011" s="129"/>
      <c r="B1011" s="151"/>
      <c r="C1011" s="129"/>
      <c r="D1011" s="152"/>
      <c r="E1011" s="129"/>
      <c r="F1011" s="129"/>
      <c r="G1011" s="129"/>
      <c r="H1011" s="129"/>
      <c r="I1011" s="129"/>
      <c r="J1011" s="129"/>
      <c r="K1011" s="129"/>
      <c r="L1011" s="129"/>
      <c r="M1011" s="129"/>
      <c r="N1011" s="129"/>
      <c r="O1011" s="129"/>
      <c r="P1011" s="129"/>
      <c r="Q1011" s="129"/>
      <c r="R1011" s="129"/>
      <c r="S1011" s="129"/>
      <c r="T1011" s="129"/>
      <c r="U1011" s="129"/>
      <c r="V1011" s="129"/>
      <c r="W1011" s="129"/>
      <c r="X1011" s="129"/>
      <c r="Y1011" s="129"/>
      <c r="Z1011" s="129"/>
    </row>
    <row r="1012" ht="13.5" customHeight="1">
      <c r="A1012" s="129"/>
      <c r="B1012" s="151"/>
      <c r="C1012" s="129"/>
      <c r="D1012" s="152"/>
      <c r="E1012" s="129"/>
      <c r="F1012" s="129"/>
      <c r="G1012" s="129"/>
      <c r="H1012" s="129"/>
      <c r="I1012" s="129"/>
      <c r="J1012" s="129"/>
      <c r="K1012" s="129"/>
      <c r="L1012" s="129"/>
      <c r="M1012" s="129"/>
      <c r="N1012" s="129"/>
      <c r="O1012" s="129"/>
      <c r="P1012" s="129"/>
      <c r="Q1012" s="129"/>
      <c r="R1012" s="129"/>
      <c r="S1012" s="129"/>
      <c r="T1012" s="129"/>
      <c r="U1012" s="129"/>
      <c r="V1012" s="129"/>
      <c r="W1012" s="129"/>
      <c r="X1012" s="129"/>
      <c r="Y1012" s="129"/>
      <c r="Z1012" s="129"/>
    </row>
    <row r="1013" ht="13.5" customHeight="1">
      <c r="A1013" s="129"/>
      <c r="B1013" s="151"/>
      <c r="C1013" s="129"/>
      <c r="D1013" s="152"/>
      <c r="E1013" s="129"/>
      <c r="F1013" s="129"/>
      <c r="G1013" s="129"/>
      <c r="H1013" s="129"/>
      <c r="I1013" s="129"/>
      <c r="J1013" s="129"/>
      <c r="K1013" s="129"/>
      <c r="L1013" s="129"/>
      <c r="M1013" s="129"/>
      <c r="N1013" s="129"/>
      <c r="O1013" s="129"/>
      <c r="P1013" s="129"/>
      <c r="Q1013" s="129"/>
      <c r="R1013" s="129"/>
      <c r="S1013" s="129"/>
      <c r="T1013" s="129"/>
      <c r="U1013" s="129"/>
      <c r="V1013" s="129"/>
      <c r="W1013" s="129"/>
      <c r="X1013" s="129"/>
      <c r="Y1013" s="129"/>
      <c r="Z1013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52:D52"/>
    <mergeCell ref="B53:D53"/>
    <mergeCell ref="A5:B5"/>
    <mergeCell ref="C5:E5"/>
    <mergeCell ref="F5:K5"/>
    <mergeCell ref="O5:T5"/>
    <mergeCell ref="D18:E18"/>
    <mergeCell ref="B50:D50"/>
    <mergeCell ref="B51:D51"/>
  </mergeCells>
  <dataValidations>
    <dataValidation type="list" allowBlank="1" showInputMessage="1" showErrorMessage="1" prompt=" - " sqref="F51:T51">
      <formula1>"P,F"</formula1>
    </dataValidation>
    <dataValidation type="list" allowBlank="1" showInputMessage="1" showErrorMessage="1" prompt=" - " sqref="F8:T49">
      <formula1>"O"</formula1>
    </dataValidation>
    <dataValidation type="list" allowBlank="1" showInputMessage="1" showErrorMessage="1" prompt=" - " sqref="F50:T50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9.0"/>
    <col customWidth="1" hidden="1" min="5" max="5" width="1.75"/>
    <col customWidth="1" min="6" max="20" width="4.63"/>
    <col customWidth="1" min="21" max="21" width="2.75"/>
    <col customWidth="1" min="22" max="23" width="9.0"/>
    <col customWidth="1" min="24" max="26" width="8.0"/>
  </cols>
  <sheetData>
    <row r="1" ht="15.0" customHeight="1">
      <c r="A1" s="121" t="s">
        <v>200</v>
      </c>
      <c r="B1" s="122"/>
      <c r="C1" s="123" t="s">
        <v>257</v>
      </c>
      <c r="D1" s="122"/>
      <c r="E1" s="124"/>
      <c r="F1" s="125" t="s">
        <v>202</v>
      </c>
      <c r="G1" s="126"/>
      <c r="H1" s="126"/>
      <c r="I1" s="126"/>
      <c r="J1" s="126"/>
      <c r="K1" s="126"/>
      <c r="L1" s="127" t="s">
        <v>258</v>
      </c>
      <c r="M1" s="122"/>
      <c r="N1" s="122"/>
      <c r="O1" s="122"/>
      <c r="P1" s="122"/>
      <c r="Q1" s="122"/>
      <c r="R1" s="122"/>
      <c r="S1" s="122"/>
      <c r="T1" s="128"/>
      <c r="U1" s="129"/>
      <c r="V1" s="129"/>
      <c r="W1" s="129"/>
      <c r="X1" s="129"/>
      <c r="Y1" s="129"/>
      <c r="Z1" s="129"/>
    </row>
    <row r="2" ht="13.5" customHeight="1">
      <c r="A2" s="260" t="s">
        <v>204</v>
      </c>
      <c r="B2" s="134"/>
      <c r="C2" s="132" t="s">
        <v>205</v>
      </c>
      <c r="D2" s="133"/>
      <c r="E2" s="134"/>
      <c r="F2" s="261" t="s">
        <v>206</v>
      </c>
      <c r="G2" s="133"/>
      <c r="H2" s="133"/>
      <c r="I2" s="133"/>
      <c r="J2" s="133"/>
      <c r="K2" s="134"/>
      <c r="L2" s="255"/>
      <c r="M2" s="133"/>
      <c r="N2" s="133"/>
      <c r="O2" s="256" t="s">
        <v>207</v>
      </c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COUNTIF(F34:HQ34,"P")</f>
        <v>3</v>
      </c>
      <c r="B5" s="145"/>
      <c r="C5" s="146">
        <f>COUNTIF(F34:HQ34,"F")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COUNTIF(E33:HQ33,"N")</f>
        <v>1</v>
      </c>
      <c r="M5" s="148">
        <f>COUNTIF(E33:HQ33,"A")</f>
        <v>2</v>
      </c>
      <c r="N5" s="148">
        <f>COUNTIF(E33:HQ33,"B")</f>
        <v>0</v>
      </c>
      <c r="O5" s="146">
        <f>COUNTA(E7:HT7)</f>
        <v>3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0.5" customHeight="1">
      <c r="A7" s="262"/>
      <c r="B7" s="263"/>
      <c r="C7" s="264"/>
      <c r="D7" s="265"/>
      <c r="E7" s="264"/>
      <c r="F7" s="266" t="s">
        <v>211</v>
      </c>
      <c r="G7" s="266" t="s">
        <v>212</v>
      </c>
      <c r="H7" s="266" t="s">
        <v>213</v>
      </c>
      <c r="I7" s="266"/>
      <c r="J7" s="266"/>
      <c r="K7" s="266"/>
      <c r="L7" s="266"/>
      <c r="M7" s="266"/>
      <c r="N7" s="266"/>
      <c r="O7" s="159"/>
      <c r="P7" s="130"/>
      <c r="Q7" s="129"/>
      <c r="R7" s="129"/>
      <c r="S7" s="129"/>
      <c r="T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129"/>
      <c r="P8" s="129"/>
      <c r="Q8" s="129"/>
      <c r="R8" s="129"/>
      <c r="S8" s="129"/>
      <c r="T8" s="129"/>
    </row>
    <row r="9" ht="13.5" customHeight="1">
      <c r="A9" s="167"/>
      <c r="B9" s="174"/>
      <c r="C9" s="169"/>
      <c r="D9" s="170" t="s">
        <v>259</v>
      </c>
      <c r="E9" s="164"/>
      <c r="F9" s="269" t="s">
        <v>219</v>
      </c>
      <c r="G9" s="268"/>
      <c r="H9" s="268"/>
      <c r="I9" s="268"/>
      <c r="J9" s="268"/>
      <c r="K9" s="268"/>
      <c r="L9" s="268"/>
      <c r="M9" s="268"/>
      <c r="N9" s="268"/>
      <c r="O9" s="129"/>
      <c r="P9" s="130"/>
      <c r="Q9" s="129"/>
      <c r="R9" s="129"/>
      <c r="S9" s="129"/>
      <c r="T9" s="129"/>
    </row>
    <row r="10" ht="13.5" customHeight="1">
      <c r="A10" s="167"/>
      <c r="B10" s="174"/>
      <c r="C10" s="169"/>
      <c r="D10" s="170" t="s">
        <v>260</v>
      </c>
      <c r="E10" s="164"/>
      <c r="F10" s="268"/>
      <c r="G10" s="269" t="s">
        <v>219</v>
      </c>
      <c r="H10" s="268"/>
      <c r="I10" s="268"/>
      <c r="J10" s="268"/>
      <c r="K10" s="268"/>
      <c r="L10" s="268"/>
      <c r="M10" s="268"/>
      <c r="N10" s="268"/>
      <c r="O10" s="129"/>
      <c r="P10" s="129"/>
      <c r="Q10" s="129"/>
      <c r="R10" s="129"/>
      <c r="S10" s="129"/>
      <c r="T10" s="129"/>
    </row>
    <row r="11" ht="13.5" customHeight="1">
      <c r="A11" s="167"/>
      <c r="B11" s="174"/>
      <c r="C11" s="169"/>
      <c r="D11" s="170" t="s">
        <v>261</v>
      </c>
      <c r="E11" s="175"/>
      <c r="F11" s="268"/>
      <c r="G11" s="268"/>
      <c r="H11" s="269" t="s">
        <v>219</v>
      </c>
      <c r="I11" s="268"/>
      <c r="J11" s="268"/>
      <c r="K11" s="268"/>
      <c r="L11" s="268"/>
      <c r="M11" s="268"/>
      <c r="N11" s="268"/>
      <c r="O11" s="129"/>
      <c r="P11" s="130"/>
      <c r="Q11" s="129"/>
      <c r="R11" s="129"/>
      <c r="S11" s="129"/>
      <c r="T11" s="129"/>
    </row>
    <row r="12" ht="13.5" customHeight="1">
      <c r="A12" s="167"/>
      <c r="B12" s="174"/>
      <c r="C12" s="169"/>
      <c r="D12" s="170"/>
      <c r="E12" s="175"/>
      <c r="F12" s="268"/>
      <c r="G12" s="268"/>
      <c r="H12" s="268"/>
      <c r="I12" s="268"/>
      <c r="J12" s="268"/>
      <c r="K12" s="268"/>
      <c r="L12" s="268"/>
      <c r="M12" s="268"/>
      <c r="N12" s="268"/>
      <c r="O12" s="129"/>
      <c r="P12" s="130"/>
      <c r="Q12" s="129"/>
      <c r="R12" s="129"/>
      <c r="S12" s="129"/>
      <c r="T12" s="129"/>
    </row>
    <row r="13" ht="13.5" customHeight="1">
      <c r="A13" s="167"/>
      <c r="B13" s="176" t="s">
        <v>262</v>
      </c>
      <c r="C13" s="169"/>
      <c r="D13" s="177"/>
      <c r="E13" s="178"/>
      <c r="F13" s="268"/>
      <c r="G13" s="268"/>
      <c r="H13" s="268"/>
      <c r="I13" s="268"/>
      <c r="J13" s="268"/>
      <c r="K13" s="268"/>
      <c r="L13" s="268"/>
      <c r="M13" s="268"/>
      <c r="N13" s="268"/>
      <c r="O13" s="129"/>
      <c r="P13" s="129"/>
      <c r="Q13" s="129"/>
      <c r="R13" s="129"/>
      <c r="S13" s="129"/>
      <c r="T13" s="129"/>
    </row>
    <row r="14" ht="13.5" customHeight="1">
      <c r="A14" s="167"/>
      <c r="B14" s="169"/>
      <c r="C14" s="270"/>
      <c r="D14" s="170" t="s">
        <v>263</v>
      </c>
      <c r="E14" s="178"/>
      <c r="F14" s="269" t="s">
        <v>219</v>
      </c>
      <c r="G14" s="268"/>
      <c r="H14" s="269" t="s">
        <v>219</v>
      </c>
      <c r="I14" s="268"/>
      <c r="J14" s="268"/>
      <c r="K14" s="268"/>
      <c r="L14" s="268"/>
      <c r="M14" s="268"/>
      <c r="N14" s="268"/>
      <c r="O14" s="129"/>
      <c r="P14" s="129"/>
      <c r="Q14" s="129"/>
      <c r="R14" s="129"/>
      <c r="S14" s="129"/>
      <c r="T14" s="129"/>
    </row>
    <row r="15" ht="13.5" customHeight="1">
      <c r="A15" s="167"/>
      <c r="B15" s="169"/>
      <c r="C15" s="271"/>
      <c r="D15" s="177" t="s">
        <v>245</v>
      </c>
      <c r="E15" s="178"/>
      <c r="F15" s="268"/>
      <c r="G15" s="269" t="s">
        <v>219</v>
      </c>
      <c r="H15" s="268"/>
      <c r="I15" s="268"/>
      <c r="J15" s="268"/>
      <c r="K15" s="268"/>
      <c r="L15" s="268"/>
      <c r="M15" s="268"/>
      <c r="N15" s="268"/>
      <c r="O15" s="272"/>
      <c r="P15" s="129"/>
      <c r="Q15" s="129"/>
      <c r="R15" s="129"/>
      <c r="S15" s="129"/>
      <c r="T15" s="129"/>
    </row>
    <row r="16" ht="13.5" customHeight="1">
      <c r="A16" s="167"/>
      <c r="B16" s="174"/>
      <c r="C16" s="169"/>
      <c r="D16" s="152"/>
      <c r="F16" s="268"/>
      <c r="G16" s="268"/>
      <c r="H16" s="268"/>
      <c r="I16" s="268"/>
      <c r="J16" s="268"/>
      <c r="K16" s="268"/>
      <c r="L16" s="268"/>
      <c r="M16" s="268"/>
      <c r="N16" s="268"/>
      <c r="O16" s="129"/>
      <c r="P16" s="129"/>
      <c r="Q16" s="129"/>
      <c r="R16" s="129"/>
      <c r="S16" s="129"/>
      <c r="T16" s="129"/>
    </row>
    <row r="17" ht="13.5" customHeight="1">
      <c r="A17" s="167"/>
      <c r="B17" s="176" t="s">
        <v>264</v>
      </c>
      <c r="C17" s="169"/>
      <c r="D17" s="177"/>
      <c r="E17" s="178"/>
      <c r="F17" s="268"/>
      <c r="G17" s="268"/>
      <c r="H17" s="268"/>
      <c r="I17" s="268"/>
      <c r="J17" s="268"/>
      <c r="K17" s="268"/>
      <c r="L17" s="268"/>
      <c r="M17" s="268"/>
      <c r="N17" s="268"/>
      <c r="O17" s="129"/>
      <c r="P17" s="129"/>
      <c r="Q17" s="129"/>
      <c r="R17" s="129"/>
      <c r="S17" s="129"/>
      <c r="T17" s="129"/>
    </row>
    <row r="18" ht="13.5" customHeight="1">
      <c r="A18" s="167"/>
      <c r="B18" s="169"/>
      <c r="C18" s="270"/>
      <c r="D18" s="170" t="s">
        <v>265</v>
      </c>
      <c r="E18" s="178"/>
      <c r="F18" s="268"/>
      <c r="G18" s="268"/>
      <c r="H18" s="269" t="s">
        <v>219</v>
      </c>
      <c r="I18" s="268"/>
      <c r="J18" s="268"/>
      <c r="K18" s="268"/>
      <c r="L18" s="268"/>
      <c r="M18" s="268"/>
      <c r="N18" s="268"/>
      <c r="O18" s="129"/>
      <c r="P18" s="129"/>
      <c r="Q18" s="129"/>
      <c r="R18" s="129"/>
      <c r="S18" s="129"/>
      <c r="T18" s="129"/>
    </row>
    <row r="19" ht="13.5" customHeight="1">
      <c r="A19" s="167"/>
      <c r="B19" s="169"/>
      <c r="C19" s="273"/>
      <c r="D19" s="170" t="s">
        <v>245</v>
      </c>
      <c r="E19" s="178"/>
      <c r="F19" s="269" t="s">
        <v>219</v>
      </c>
      <c r="G19" s="269" t="s">
        <v>219</v>
      </c>
      <c r="H19" s="268"/>
      <c r="I19" s="268"/>
      <c r="J19" s="268"/>
      <c r="K19" s="268"/>
      <c r="L19" s="268"/>
      <c r="M19" s="268"/>
      <c r="N19" s="268"/>
      <c r="O19" s="129"/>
      <c r="P19" s="129"/>
      <c r="Q19" s="129"/>
      <c r="R19" s="129"/>
      <c r="S19" s="129"/>
      <c r="T19" s="129"/>
    </row>
    <row r="20" ht="13.5" customHeight="1">
      <c r="A20" s="167"/>
      <c r="B20" s="169"/>
      <c r="C20" s="273"/>
      <c r="D20" s="177"/>
      <c r="E20" s="178"/>
      <c r="F20" s="268"/>
      <c r="G20" s="268"/>
      <c r="H20" s="268"/>
      <c r="I20" s="268"/>
      <c r="J20" s="268"/>
      <c r="K20" s="268"/>
      <c r="L20" s="268"/>
      <c r="M20" s="268"/>
      <c r="N20" s="268"/>
      <c r="O20" s="129"/>
      <c r="P20" s="129"/>
      <c r="Q20" s="129"/>
      <c r="R20" s="129"/>
      <c r="S20" s="129"/>
      <c r="T20" s="129"/>
    </row>
    <row r="21" ht="13.5" customHeight="1">
      <c r="A21" s="167"/>
      <c r="B21" s="169"/>
      <c r="C21" s="273"/>
      <c r="D21" s="177"/>
      <c r="E21" s="178"/>
      <c r="F21" s="268"/>
      <c r="G21" s="268"/>
      <c r="H21" s="268"/>
      <c r="I21" s="268"/>
      <c r="J21" s="268"/>
      <c r="K21" s="268"/>
      <c r="L21" s="268"/>
      <c r="M21" s="268"/>
      <c r="N21" s="268"/>
      <c r="O21" s="129"/>
      <c r="P21" s="129"/>
      <c r="Q21" s="129"/>
      <c r="R21" s="129"/>
      <c r="S21" s="129"/>
      <c r="T21" s="129"/>
    </row>
    <row r="22" ht="13.5" customHeight="1">
      <c r="A22" s="167"/>
      <c r="B22" s="169"/>
      <c r="C22" s="271"/>
      <c r="D22" s="177"/>
      <c r="E22" s="178"/>
      <c r="F22" s="268"/>
      <c r="G22" s="268"/>
      <c r="H22" s="268"/>
      <c r="I22" s="268"/>
      <c r="J22" s="268"/>
      <c r="K22" s="268"/>
      <c r="L22" s="268"/>
      <c r="M22" s="268"/>
      <c r="N22" s="268"/>
      <c r="O22" s="129"/>
      <c r="P22" s="129"/>
      <c r="Q22" s="129"/>
      <c r="R22" s="129"/>
      <c r="S22" s="129"/>
      <c r="T22" s="129"/>
    </row>
    <row r="23" ht="13.5" customHeight="1">
      <c r="A23" s="167"/>
      <c r="B23" s="174"/>
      <c r="C23" s="169"/>
      <c r="D23" s="177"/>
      <c r="E23" s="178"/>
      <c r="F23" s="268"/>
      <c r="G23" s="268"/>
      <c r="H23" s="268"/>
      <c r="I23" s="268"/>
      <c r="J23" s="268"/>
      <c r="K23" s="268"/>
      <c r="L23" s="268"/>
      <c r="M23" s="268"/>
      <c r="N23" s="268"/>
      <c r="O23" s="129"/>
      <c r="P23" s="129"/>
      <c r="Q23" s="129"/>
      <c r="R23" s="129"/>
      <c r="S23" s="129"/>
      <c r="T23" s="129"/>
    </row>
    <row r="24" ht="13.5" customHeight="1">
      <c r="A24" s="167"/>
      <c r="B24" s="174"/>
      <c r="C24" s="169"/>
      <c r="D24" s="177"/>
      <c r="E24" s="178"/>
      <c r="F24" s="268"/>
      <c r="G24" s="268"/>
      <c r="H24" s="268"/>
      <c r="I24" s="268"/>
      <c r="J24" s="268"/>
      <c r="K24" s="268"/>
      <c r="L24" s="268"/>
      <c r="M24" s="268"/>
      <c r="N24" s="268"/>
      <c r="O24" s="129"/>
      <c r="P24" s="129"/>
      <c r="Q24" s="129"/>
      <c r="R24" s="129"/>
      <c r="S24" s="129"/>
      <c r="T24" s="129"/>
    </row>
    <row r="25" ht="13.5" customHeight="1">
      <c r="A25" s="167"/>
      <c r="B25" s="174"/>
      <c r="C25" s="169"/>
      <c r="D25" s="177"/>
      <c r="E25" s="178"/>
      <c r="F25" s="268"/>
      <c r="G25" s="268"/>
      <c r="H25" s="268"/>
      <c r="I25" s="268"/>
      <c r="J25" s="268"/>
      <c r="K25" s="268"/>
      <c r="L25" s="268"/>
      <c r="M25" s="268"/>
      <c r="N25" s="268"/>
      <c r="O25" s="129"/>
      <c r="P25" s="129"/>
      <c r="Q25" s="129"/>
      <c r="R25" s="129"/>
      <c r="S25" s="129"/>
      <c r="T25" s="129"/>
    </row>
    <row r="26" ht="13.5" customHeight="1">
      <c r="A26" s="167"/>
      <c r="B26" s="174"/>
      <c r="C26" s="169"/>
      <c r="D26" s="177"/>
      <c r="E26" s="178"/>
      <c r="F26" s="268"/>
      <c r="G26" s="268"/>
      <c r="H26" s="268"/>
      <c r="I26" s="268"/>
      <c r="J26" s="268"/>
      <c r="K26" s="268"/>
      <c r="L26" s="268"/>
      <c r="M26" s="268"/>
      <c r="N26" s="268"/>
      <c r="O26" s="129"/>
      <c r="P26" s="129"/>
      <c r="Q26" s="129"/>
      <c r="R26" s="129"/>
      <c r="S26" s="129"/>
      <c r="T26" s="129"/>
    </row>
    <row r="27" ht="13.5" customHeight="1">
      <c r="A27" s="167"/>
      <c r="B27" s="184"/>
      <c r="C27" s="185"/>
      <c r="D27" s="186"/>
      <c r="E27" s="187"/>
      <c r="F27" s="274"/>
      <c r="G27" s="274"/>
      <c r="H27" s="274"/>
      <c r="I27" s="274"/>
      <c r="J27" s="274"/>
      <c r="K27" s="274"/>
      <c r="L27" s="274"/>
      <c r="M27" s="274"/>
      <c r="N27" s="274"/>
      <c r="O27" s="129"/>
      <c r="P27" s="129"/>
      <c r="Q27" s="129"/>
      <c r="R27" s="129"/>
      <c r="S27" s="129"/>
      <c r="T27" s="129"/>
    </row>
    <row r="28" ht="13.5" customHeight="1">
      <c r="A28" s="229" t="s">
        <v>229</v>
      </c>
      <c r="B28" s="258" t="s">
        <v>230</v>
      </c>
      <c r="C28" s="211"/>
      <c r="D28" s="212"/>
      <c r="E28" s="213"/>
      <c r="F28" s="275"/>
      <c r="G28" s="275"/>
      <c r="H28" s="275"/>
      <c r="I28" s="275"/>
      <c r="J28" s="275"/>
      <c r="K28" s="275"/>
      <c r="L28" s="275"/>
      <c r="M28" s="275"/>
      <c r="N28" s="275"/>
      <c r="O28" s="129"/>
      <c r="P28" s="129"/>
      <c r="Q28" s="129"/>
      <c r="R28" s="129"/>
      <c r="S28" s="129"/>
      <c r="T28" s="129"/>
    </row>
    <row r="29" ht="13.5" customHeight="1">
      <c r="A29" s="215"/>
      <c r="B29" s="217"/>
      <c r="C29" s="270"/>
      <c r="D29" s="259" t="s">
        <v>266</v>
      </c>
      <c r="E29" s="219"/>
      <c r="F29" s="275" t="s">
        <v>219</v>
      </c>
      <c r="G29" s="275"/>
      <c r="H29" s="275"/>
      <c r="I29" s="275"/>
      <c r="J29" s="275"/>
      <c r="K29" s="275"/>
      <c r="L29" s="275"/>
      <c r="M29" s="275"/>
      <c r="N29" s="275"/>
      <c r="O29" s="129"/>
      <c r="P29" s="129"/>
      <c r="Q29" s="129"/>
      <c r="R29" s="129"/>
      <c r="S29" s="129"/>
      <c r="T29" s="129"/>
    </row>
    <row r="30" ht="13.5" customHeight="1">
      <c r="A30" s="215"/>
      <c r="B30" s="217"/>
      <c r="C30" s="273"/>
      <c r="D30" s="259" t="s">
        <v>267</v>
      </c>
      <c r="E30" s="219"/>
      <c r="F30" s="275"/>
      <c r="G30" s="276" t="s">
        <v>219</v>
      </c>
      <c r="H30" s="275"/>
      <c r="I30" s="275"/>
      <c r="J30" s="275"/>
      <c r="K30" s="275"/>
      <c r="L30" s="275"/>
      <c r="M30" s="275"/>
      <c r="N30" s="275"/>
      <c r="O30" s="129"/>
      <c r="P30" s="129"/>
      <c r="Q30" s="129"/>
      <c r="R30" s="129"/>
      <c r="S30" s="129"/>
      <c r="T30" s="129"/>
    </row>
    <row r="31" ht="13.5" customHeight="1">
      <c r="A31" s="215"/>
      <c r="B31" s="217"/>
      <c r="C31" s="273"/>
      <c r="D31" s="259" t="s">
        <v>268</v>
      </c>
      <c r="E31" s="219"/>
      <c r="F31" s="275"/>
      <c r="G31" s="275"/>
      <c r="H31" s="276" t="s">
        <v>219</v>
      </c>
      <c r="I31" s="275"/>
      <c r="J31" s="275"/>
      <c r="K31" s="275"/>
      <c r="L31" s="275"/>
      <c r="M31" s="275"/>
      <c r="N31" s="275"/>
      <c r="O31" s="129"/>
      <c r="P31" s="129"/>
      <c r="Q31" s="129"/>
      <c r="R31" s="129"/>
      <c r="S31" s="129"/>
      <c r="T31" s="129"/>
    </row>
    <row r="32" ht="1.5" customHeight="1">
      <c r="A32" s="222"/>
      <c r="B32" s="277"/>
      <c r="C32" s="278"/>
      <c r="D32" s="279"/>
      <c r="E32" s="280"/>
      <c r="F32" s="281"/>
      <c r="G32" s="281"/>
      <c r="H32" s="281"/>
      <c r="I32" s="281"/>
      <c r="J32" s="281"/>
      <c r="K32" s="281"/>
      <c r="L32" s="281"/>
      <c r="M32" s="281"/>
      <c r="N32" s="281"/>
      <c r="O32" s="129"/>
      <c r="P32" s="129"/>
      <c r="Q32" s="129"/>
      <c r="R32" s="129"/>
      <c r="S32" s="129"/>
      <c r="T32" s="129"/>
    </row>
    <row r="33" ht="13.5" customHeight="1">
      <c r="A33" s="229" t="s">
        <v>233</v>
      </c>
      <c r="B33" s="230" t="s">
        <v>234</v>
      </c>
      <c r="C33" s="231"/>
      <c r="D33" s="232"/>
      <c r="E33" s="233"/>
      <c r="F33" s="282" t="s">
        <v>175</v>
      </c>
      <c r="G33" s="282" t="s">
        <v>63</v>
      </c>
      <c r="H33" s="282" t="s">
        <v>63</v>
      </c>
      <c r="I33" s="282"/>
      <c r="J33" s="282"/>
      <c r="K33" s="282"/>
      <c r="L33" s="282"/>
      <c r="M33" s="282"/>
      <c r="N33" s="282"/>
      <c r="O33" s="129"/>
      <c r="P33" s="129"/>
      <c r="Q33" s="129"/>
      <c r="R33" s="129"/>
      <c r="S33" s="129"/>
      <c r="T33" s="129"/>
    </row>
    <row r="34" ht="13.5" customHeight="1">
      <c r="A34" s="222"/>
      <c r="B34" s="237" t="s">
        <v>235</v>
      </c>
      <c r="C34" s="16"/>
      <c r="D34" s="17"/>
      <c r="E34" s="238"/>
      <c r="F34" s="283" t="s">
        <v>236</v>
      </c>
      <c r="G34" s="283" t="s">
        <v>236</v>
      </c>
      <c r="H34" s="283" t="s">
        <v>236</v>
      </c>
      <c r="I34" s="283"/>
      <c r="J34" s="283"/>
      <c r="K34" s="283"/>
      <c r="L34" s="283"/>
      <c r="M34" s="283"/>
      <c r="N34" s="283"/>
      <c r="O34" s="129"/>
      <c r="P34" s="129"/>
      <c r="Q34" s="129"/>
      <c r="R34" s="129"/>
      <c r="S34" s="129"/>
      <c r="T34" s="129"/>
    </row>
    <row r="35" ht="13.5" customHeight="1">
      <c r="A35" s="222"/>
      <c r="B35" s="242" t="s">
        <v>237</v>
      </c>
      <c r="C35" s="16"/>
      <c r="D35" s="17"/>
      <c r="E35" s="243"/>
      <c r="F35" s="245"/>
      <c r="G35" s="245"/>
      <c r="H35" s="245"/>
      <c r="I35" s="245"/>
      <c r="J35" s="245"/>
      <c r="K35" s="245"/>
      <c r="L35" s="245"/>
      <c r="M35" s="245"/>
      <c r="N35" s="245"/>
      <c r="O35" s="129"/>
      <c r="P35" s="129"/>
      <c r="Q35" s="129"/>
      <c r="R35" s="129"/>
      <c r="S35" s="129"/>
      <c r="T35" s="129"/>
    </row>
    <row r="36" ht="23.25" customHeight="1">
      <c r="A36" s="247"/>
      <c r="B36" s="248" t="s">
        <v>238</v>
      </c>
      <c r="C36" s="249"/>
      <c r="D36" s="250"/>
      <c r="E36" s="251"/>
      <c r="F36" s="252"/>
      <c r="G36" s="252"/>
      <c r="H36" s="252"/>
      <c r="I36" s="252"/>
      <c r="J36" s="252"/>
      <c r="K36" s="252"/>
      <c r="L36" s="252"/>
      <c r="M36" s="252"/>
      <c r="N36" s="252"/>
      <c r="O36" s="129"/>
      <c r="P36" s="129"/>
      <c r="Q36" s="129"/>
      <c r="R36" s="129"/>
      <c r="S36" s="129"/>
      <c r="T36" s="129"/>
    </row>
    <row r="37" ht="9.75" customHeight="1">
      <c r="A37" s="151"/>
      <c r="B37" s="129"/>
      <c r="C37" s="152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ht="13.5" customHeight="1">
      <c r="A38" s="129"/>
      <c r="B38" s="151"/>
      <c r="C38" s="129"/>
      <c r="D38" s="152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5:D35"/>
    <mergeCell ref="B36:D36"/>
    <mergeCell ref="A5:B5"/>
    <mergeCell ref="C5:E5"/>
    <mergeCell ref="F5:K5"/>
    <mergeCell ref="O5:T5"/>
    <mergeCell ref="D16:E16"/>
    <mergeCell ref="B33:D33"/>
    <mergeCell ref="B34:D34"/>
  </mergeCells>
  <dataValidations>
    <dataValidation type="list" allowBlank="1" showInputMessage="1" showErrorMessage="1" prompt=" - " sqref="F34:N34">
      <formula1>"P,F"</formula1>
    </dataValidation>
    <dataValidation type="list" allowBlank="1" showInputMessage="1" showErrorMessage="1" prompt=" - " sqref="F8:N32">
      <formula1>"O"</formula1>
    </dataValidation>
    <dataValidation type="list" allowBlank="1" showInputMessage="1" showErrorMessage="1" prompt=" - " sqref="F33:N33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1.25"/>
    <col customWidth="1" hidden="1" min="5" max="5" width="1.75"/>
    <col customWidth="1" min="6" max="20" width="4.63"/>
    <col customWidth="1" min="21" max="21" width="2.75"/>
    <col customWidth="1" min="22" max="23" width="9.0"/>
    <col customWidth="1" min="24" max="26" width="8.0"/>
  </cols>
  <sheetData>
    <row r="1" ht="15.0" customHeight="1">
      <c r="A1" s="121" t="s">
        <v>200</v>
      </c>
      <c r="B1" s="122"/>
      <c r="C1" s="123" t="s">
        <v>269</v>
      </c>
      <c r="D1" s="122"/>
      <c r="E1" s="124"/>
      <c r="F1" s="125" t="s">
        <v>202</v>
      </c>
      <c r="G1" s="126"/>
      <c r="H1" s="126"/>
      <c r="I1" s="126"/>
      <c r="J1" s="126"/>
      <c r="K1" s="126"/>
      <c r="L1" s="127" t="s">
        <v>270</v>
      </c>
      <c r="M1" s="122"/>
      <c r="N1" s="122"/>
      <c r="O1" s="122"/>
      <c r="P1" s="122"/>
      <c r="Q1" s="122"/>
      <c r="R1" s="122"/>
      <c r="S1" s="122"/>
      <c r="T1" s="128"/>
      <c r="U1" s="129"/>
      <c r="V1" s="129"/>
      <c r="W1" s="129"/>
      <c r="X1" s="129"/>
      <c r="Y1" s="129"/>
      <c r="Z1" s="129"/>
    </row>
    <row r="2" ht="13.5" customHeight="1">
      <c r="A2" s="260" t="s">
        <v>204</v>
      </c>
      <c r="B2" s="134"/>
      <c r="C2" s="132"/>
      <c r="D2" s="133"/>
      <c r="E2" s="134"/>
      <c r="F2" s="261" t="s">
        <v>206</v>
      </c>
      <c r="G2" s="133"/>
      <c r="H2" s="133"/>
      <c r="I2" s="133"/>
      <c r="J2" s="133"/>
      <c r="K2" s="134"/>
      <c r="L2" s="255"/>
      <c r="M2" s="133"/>
      <c r="N2" s="133"/>
      <c r="O2" s="284" t="s">
        <v>207</v>
      </c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COUNTIF(F32:HQ32,"P")</f>
        <v>4</v>
      </c>
      <c r="B5" s="145"/>
      <c r="C5" s="146">
        <f>COUNTIF(F32:HQ32,"F")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COUNTIF(E31:HQ31,"N")</f>
        <v>1</v>
      </c>
      <c r="M5" s="148">
        <f>COUNTIF(E31:HQ31,"A")</f>
        <v>3</v>
      </c>
      <c r="N5" s="148">
        <f>COUNTIF(E31:HQ31,"B")</f>
        <v>0</v>
      </c>
      <c r="O5" s="146">
        <f>COUNTA(E7:HT7)</f>
        <v>4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0.5" customHeight="1">
      <c r="A7" s="262"/>
      <c r="B7" s="263"/>
      <c r="C7" s="264"/>
      <c r="D7" s="265"/>
      <c r="E7" s="264"/>
      <c r="F7" s="266" t="s">
        <v>211</v>
      </c>
      <c r="G7" s="266" t="s">
        <v>212</v>
      </c>
      <c r="H7" s="266" t="s">
        <v>213</v>
      </c>
      <c r="I7" s="266" t="s">
        <v>214</v>
      </c>
      <c r="J7" s="266"/>
      <c r="K7" s="266"/>
      <c r="L7" s="266"/>
      <c r="M7" s="266"/>
      <c r="N7" s="266"/>
      <c r="O7" s="159"/>
      <c r="P7" s="130"/>
      <c r="Q7" s="129"/>
      <c r="R7" s="129"/>
      <c r="S7" s="129"/>
      <c r="T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129"/>
      <c r="P8" s="129"/>
      <c r="Q8" s="129"/>
      <c r="R8" s="129"/>
      <c r="S8" s="129"/>
      <c r="T8" s="129"/>
    </row>
    <row r="9" ht="13.5" customHeight="1">
      <c r="A9" s="167"/>
      <c r="B9" s="174"/>
      <c r="C9" s="169"/>
      <c r="D9" s="170" t="s">
        <v>271</v>
      </c>
      <c r="E9" s="164"/>
      <c r="F9" s="269" t="s">
        <v>219</v>
      </c>
      <c r="G9" s="268"/>
      <c r="H9" s="269"/>
      <c r="I9" s="268"/>
      <c r="J9" s="268"/>
      <c r="K9" s="268"/>
      <c r="L9" s="268"/>
      <c r="M9" s="268"/>
      <c r="N9" s="268"/>
      <c r="O9" s="129"/>
      <c r="P9" s="130"/>
      <c r="Q9" s="129"/>
      <c r="R9" s="129"/>
      <c r="S9" s="129"/>
      <c r="T9" s="129"/>
    </row>
    <row r="10" ht="13.5" customHeight="1">
      <c r="A10" s="167"/>
      <c r="B10" s="174"/>
      <c r="C10" s="169"/>
      <c r="D10" s="170" t="s">
        <v>272</v>
      </c>
      <c r="E10" s="164"/>
      <c r="F10" s="268"/>
      <c r="G10" s="269" t="s">
        <v>219</v>
      </c>
      <c r="H10" s="268"/>
      <c r="I10" s="268"/>
      <c r="J10" s="268"/>
      <c r="K10" s="268"/>
      <c r="L10" s="268"/>
      <c r="M10" s="268"/>
      <c r="N10" s="268"/>
      <c r="O10" s="129"/>
      <c r="P10" s="129"/>
      <c r="Q10" s="129"/>
      <c r="R10" s="129"/>
      <c r="S10" s="129"/>
      <c r="T10" s="129"/>
    </row>
    <row r="11" ht="13.5" customHeight="1">
      <c r="A11" s="167"/>
      <c r="B11" s="174"/>
      <c r="C11" s="169"/>
      <c r="D11" s="170" t="s">
        <v>273</v>
      </c>
      <c r="E11" s="175"/>
      <c r="F11" s="268"/>
      <c r="G11" s="268"/>
      <c r="H11" s="269" t="s">
        <v>219</v>
      </c>
      <c r="I11" s="268"/>
      <c r="J11" s="268"/>
      <c r="K11" s="268"/>
      <c r="L11" s="268"/>
      <c r="M11" s="268"/>
      <c r="N11" s="268"/>
      <c r="O11" s="129"/>
      <c r="P11" s="130"/>
      <c r="Q11" s="129"/>
      <c r="R11" s="129"/>
      <c r="S11" s="129"/>
      <c r="T11" s="129"/>
    </row>
    <row r="12" ht="13.5" customHeight="1">
      <c r="A12" s="167"/>
      <c r="B12" s="174"/>
      <c r="C12" s="169"/>
      <c r="D12" s="170" t="s">
        <v>274</v>
      </c>
      <c r="E12" s="175"/>
      <c r="F12" s="268"/>
      <c r="G12" s="268"/>
      <c r="H12" s="268"/>
      <c r="I12" s="269" t="s">
        <v>219</v>
      </c>
      <c r="J12" s="268"/>
      <c r="K12" s="268"/>
      <c r="L12" s="268"/>
      <c r="M12" s="268"/>
      <c r="N12" s="268"/>
      <c r="O12" s="129"/>
      <c r="P12" s="130"/>
      <c r="Q12" s="129"/>
      <c r="R12" s="129"/>
      <c r="S12" s="129"/>
      <c r="T12" s="129"/>
    </row>
    <row r="13" ht="13.5" customHeight="1">
      <c r="A13" s="167"/>
      <c r="B13" s="176" t="s">
        <v>275</v>
      </c>
      <c r="C13" s="169"/>
      <c r="D13" s="177"/>
      <c r="E13" s="285"/>
      <c r="F13" s="268"/>
      <c r="G13" s="268"/>
      <c r="H13" s="268"/>
      <c r="I13" s="268"/>
      <c r="J13" s="268"/>
      <c r="K13" s="268"/>
      <c r="L13" s="268"/>
      <c r="M13" s="268"/>
      <c r="N13" s="268"/>
      <c r="O13" s="129"/>
      <c r="P13" s="129"/>
      <c r="Q13" s="129"/>
      <c r="R13" s="129"/>
      <c r="S13" s="129"/>
      <c r="T13" s="129"/>
    </row>
    <row r="14" ht="13.5" customHeight="1">
      <c r="A14" s="167"/>
      <c r="B14" s="176"/>
      <c r="C14" s="169"/>
      <c r="D14" s="170" t="s">
        <v>276</v>
      </c>
      <c r="E14" s="285"/>
      <c r="F14" s="269" t="s">
        <v>219</v>
      </c>
      <c r="G14" s="269" t="s">
        <v>219</v>
      </c>
      <c r="H14" s="269" t="s">
        <v>219</v>
      </c>
      <c r="I14" s="268"/>
      <c r="J14" s="268"/>
      <c r="K14" s="268"/>
      <c r="L14" s="268"/>
      <c r="M14" s="268"/>
      <c r="N14" s="268"/>
      <c r="O14" s="129"/>
      <c r="P14" s="129"/>
      <c r="Q14" s="129"/>
      <c r="R14" s="129"/>
      <c r="S14" s="129"/>
      <c r="T14" s="129"/>
    </row>
    <row r="15" ht="13.5" customHeight="1">
      <c r="A15" s="167"/>
      <c r="B15" s="176"/>
      <c r="C15" s="169"/>
      <c r="D15" s="170" t="s">
        <v>277</v>
      </c>
      <c r="E15" s="285"/>
      <c r="F15" s="269"/>
      <c r="G15" s="269"/>
      <c r="H15" s="269"/>
      <c r="I15" s="269" t="s">
        <v>219</v>
      </c>
      <c r="J15" s="268"/>
      <c r="K15" s="268"/>
      <c r="L15" s="268"/>
      <c r="M15" s="268"/>
      <c r="N15" s="268"/>
      <c r="O15" s="129"/>
      <c r="P15" s="129"/>
      <c r="Q15" s="129"/>
      <c r="R15" s="129"/>
      <c r="S15" s="129"/>
      <c r="T15" s="129"/>
    </row>
    <row r="16" ht="13.5" customHeight="1">
      <c r="A16" s="167"/>
      <c r="B16" s="176" t="s">
        <v>278</v>
      </c>
      <c r="C16" s="169"/>
      <c r="D16" s="177"/>
      <c r="E16" s="178"/>
      <c r="F16" s="268"/>
      <c r="G16" s="268"/>
      <c r="H16" s="268"/>
      <c r="I16" s="268"/>
      <c r="J16" s="268"/>
      <c r="K16" s="268"/>
      <c r="L16" s="268"/>
      <c r="M16" s="268"/>
      <c r="N16" s="268"/>
      <c r="O16" s="129"/>
      <c r="P16" s="129"/>
      <c r="Q16" s="129"/>
      <c r="R16" s="129"/>
      <c r="S16" s="129"/>
      <c r="T16" s="129"/>
    </row>
    <row r="17" ht="13.5" customHeight="1">
      <c r="A17" s="167"/>
      <c r="B17" s="169"/>
      <c r="C17" s="270"/>
      <c r="D17" s="170" t="s">
        <v>279</v>
      </c>
      <c r="E17" s="178"/>
      <c r="F17" s="269" t="s">
        <v>219</v>
      </c>
      <c r="G17" s="268"/>
      <c r="H17" s="268"/>
      <c r="I17" s="269" t="s">
        <v>219</v>
      </c>
      <c r="J17" s="268"/>
      <c r="K17" s="268"/>
      <c r="L17" s="268"/>
      <c r="M17" s="268"/>
      <c r="N17" s="268"/>
      <c r="O17" s="129"/>
      <c r="P17" s="129"/>
      <c r="Q17" s="129"/>
      <c r="R17" s="129"/>
      <c r="S17" s="129"/>
      <c r="T17" s="129"/>
    </row>
    <row r="18" ht="13.5" customHeight="1">
      <c r="A18" s="167"/>
      <c r="B18" s="169"/>
      <c r="C18" s="273"/>
      <c r="D18" s="170" t="s">
        <v>280</v>
      </c>
      <c r="E18" s="178"/>
      <c r="F18" s="268"/>
      <c r="G18" s="268"/>
      <c r="H18" s="269" t="s">
        <v>219</v>
      </c>
      <c r="I18" s="268"/>
      <c r="J18" s="268"/>
      <c r="K18" s="268"/>
      <c r="L18" s="268"/>
      <c r="M18" s="268"/>
      <c r="N18" s="268"/>
      <c r="O18" s="129"/>
      <c r="P18" s="129"/>
      <c r="Q18" s="129"/>
      <c r="R18" s="129"/>
      <c r="S18" s="129"/>
      <c r="T18" s="129"/>
    </row>
    <row r="19" ht="13.5" customHeight="1">
      <c r="A19" s="167"/>
      <c r="B19" s="169"/>
      <c r="C19" s="271"/>
      <c r="D19" s="177" t="s">
        <v>245</v>
      </c>
      <c r="E19" s="178"/>
      <c r="F19" s="268"/>
      <c r="G19" s="269" t="s">
        <v>219</v>
      </c>
      <c r="H19" s="268"/>
      <c r="I19" s="268"/>
      <c r="J19" s="268"/>
      <c r="K19" s="268"/>
      <c r="L19" s="268"/>
      <c r="M19" s="268"/>
      <c r="N19" s="268"/>
      <c r="O19" s="272"/>
      <c r="P19" s="129"/>
      <c r="Q19" s="129"/>
      <c r="R19" s="129"/>
      <c r="S19" s="129"/>
      <c r="T19" s="129"/>
    </row>
    <row r="20" ht="13.5" customHeight="1">
      <c r="A20" s="167"/>
      <c r="B20" s="286"/>
      <c r="C20" s="287"/>
      <c r="D20" s="288"/>
      <c r="E20" s="152"/>
      <c r="F20" s="268"/>
      <c r="G20" s="268"/>
      <c r="H20" s="268"/>
      <c r="I20" s="268"/>
      <c r="J20" s="268"/>
      <c r="K20" s="268"/>
      <c r="L20" s="268"/>
      <c r="M20" s="268"/>
      <c r="N20" s="268"/>
      <c r="O20" s="129"/>
      <c r="P20" s="129"/>
      <c r="Q20" s="129"/>
      <c r="R20" s="129"/>
      <c r="S20" s="129"/>
      <c r="T20" s="129"/>
    </row>
    <row r="21" ht="13.5" customHeight="1">
      <c r="A21" s="167"/>
      <c r="B21" s="174" t="s">
        <v>281</v>
      </c>
      <c r="C21" s="169"/>
      <c r="D21" s="177"/>
      <c r="E21" s="178"/>
      <c r="F21" s="268"/>
      <c r="G21" s="268"/>
      <c r="H21" s="268"/>
      <c r="I21" s="268"/>
      <c r="J21" s="268"/>
      <c r="K21" s="268"/>
      <c r="L21" s="268"/>
      <c r="M21" s="268"/>
      <c r="N21" s="268"/>
      <c r="O21" s="129"/>
      <c r="P21" s="129"/>
      <c r="Q21" s="129"/>
      <c r="R21" s="129"/>
      <c r="S21" s="129"/>
      <c r="T21" s="129"/>
    </row>
    <row r="22" ht="13.5" customHeight="1">
      <c r="A22" s="167"/>
      <c r="B22" s="179"/>
      <c r="C22" s="270"/>
      <c r="D22" s="170" t="s">
        <v>265</v>
      </c>
      <c r="E22" s="178"/>
      <c r="F22" s="268"/>
      <c r="G22" s="269" t="s">
        <v>219</v>
      </c>
      <c r="H22" s="268"/>
      <c r="I22" s="268"/>
      <c r="J22" s="268"/>
      <c r="K22" s="268"/>
      <c r="L22" s="268"/>
      <c r="M22" s="268"/>
      <c r="N22" s="268"/>
      <c r="O22" s="129"/>
      <c r="P22" s="129"/>
      <c r="Q22" s="129"/>
      <c r="R22" s="129"/>
      <c r="S22" s="129"/>
      <c r="T22" s="129"/>
    </row>
    <row r="23" ht="13.5" customHeight="1">
      <c r="A23" s="167"/>
      <c r="B23" s="179"/>
      <c r="C23" s="271"/>
      <c r="D23" s="170" t="s">
        <v>245</v>
      </c>
      <c r="E23" s="178"/>
      <c r="F23" s="269" t="s">
        <v>219</v>
      </c>
      <c r="G23" s="268"/>
      <c r="H23" s="268"/>
      <c r="I23" s="269" t="s">
        <v>219</v>
      </c>
      <c r="J23" s="268"/>
      <c r="K23" s="268"/>
      <c r="L23" s="268"/>
      <c r="M23" s="268"/>
      <c r="N23" s="268"/>
      <c r="O23" s="129"/>
      <c r="P23" s="129"/>
      <c r="Q23" s="129"/>
      <c r="R23" s="129"/>
      <c r="S23" s="129"/>
      <c r="T23" s="129"/>
    </row>
    <row r="24" ht="13.5" customHeight="1">
      <c r="A24" s="167"/>
      <c r="B24" s="179"/>
      <c r="C24" s="273"/>
      <c r="D24" s="170" t="s">
        <v>282</v>
      </c>
      <c r="E24" s="178"/>
      <c r="F24" s="268"/>
      <c r="G24" s="268"/>
      <c r="H24" s="269" t="s">
        <v>219</v>
      </c>
      <c r="I24" s="268"/>
      <c r="J24" s="268"/>
      <c r="K24" s="268"/>
      <c r="L24" s="268"/>
      <c r="M24" s="268"/>
      <c r="N24" s="268"/>
      <c r="O24" s="129"/>
      <c r="P24" s="129"/>
      <c r="Q24" s="129"/>
      <c r="R24" s="129"/>
      <c r="S24" s="129"/>
      <c r="T24" s="129"/>
    </row>
    <row r="25" ht="13.5" customHeight="1">
      <c r="A25" s="167"/>
      <c r="B25" s="184"/>
      <c r="C25" s="185"/>
      <c r="D25" s="186"/>
      <c r="E25" s="187"/>
      <c r="F25" s="274"/>
      <c r="G25" s="274"/>
      <c r="H25" s="274"/>
      <c r="I25" s="274"/>
      <c r="J25" s="274"/>
      <c r="K25" s="274"/>
      <c r="L25" s="274"/>
      <c r="M25" s="274"/>
      <c r="N25" s="274"/>
      <c r="O25" s="129"/>
      <c r="P25" s="129"/>
      <c r="Q25" s="129"/>
      <c r="R25" s="129"/>
      <c r="S25" s="129"/>
      <c r="T25" s="129"/>
    </row>
    <row r="26" ht="13.5" customHeight="1">
      <c r="A26" s="229" t="s">
        <v>229</v>
      </c>
      <c r="B26" s="258" t="s">
        <v>230</v>
      </c>
      <c r="C26" s="211"/>
      <c r="D26" s="212"/>
      <c r="E26" s="213"/>
      <c r="F26" s="275"/>
      <c r="G26" s="275"/>
      <c r="H26" s="275"/>
      <c r="I26" s="275"/>
      <c r="J26" s="275"/>
      <c r="K26" s="275"/>
      <c r="L26" s="275"/>
      <c r="M26" s="275"/>
      <c r="N26" s="275"/>
      <c r="O26" s="129"/>
      <c r="P26" s="129"/>
      <c r="Q26" s="129"/>
      <c r="R26" s="129"/>
      <c r="S26" s="129"/>
      <c r="T26" s="129"/>
    </row>
    <row r="27" ht="13.5" customHeight="1">
      <c r="A27" s="215"/>
      <c r="B27" s="217"/>
      <c r="C27" s="270"/>
      <c r="D27" s="259" t="s">
        <v>283</v>
      </c>
      <c r="E27" s="219"/>
      <c r="F27" s="276" t="s">
        <v>219</v>
      </c>
      <c r="G27" s="275"/>
      <c r="H27" s="275"/>
      <c r="I27" s="275"/>
      <c r="J27" s="275"/>
      <c r="K27" s="275"/>
      <c r="L27" s="275"/>
      <c r="M27" s="275"/>
      <c r="N27" s="275"/>
      <c r="O27" s="129"/>
      <c r="P27" s="129"/>
      <c r="Q27" s="129"/>
      <c r="R27" s="129"/>
      <c r="S27" s="129"/>
      <c r="T27" s="129"/>
    </row>
    <row r="28" ht="13.5" customHeight="1">
      <c r="A28" s="215"/>
      <c r="B28" s="217"/>
      <c r="C28" s="273"/>
      <c r="D28" s="259" t="s">
        <v>267</v>
      </c>
      <c r="E28" s="219"/>
      <c r="F28" s="275"/>
      <c r="G28" s="276" t="s">
        <v>219</v>
      </c>
      <c r="H28" s="275"/>
      <c r="I28" s="275"/>
      <c r="J28" s="275"/>
      <c r="K28" s="275"/>
      <c r="L28" s="275"/>
      <c r="M28" s="275"/>
      <c r="N28" s="275"/>
      <c r="O28" s="129"/>
      <c r="P28" s="129"/>
      <c r="Q28" s="129"/>
      <c r="R28" s="129"/>
      <c r="S28" s="129"/>
      <c r="T28" s="129"/>
    </row>
    <row r="29" ht="13.5" customHeight="1">
      <c r="A29" s="215"/>
      <c r="B29" s="217"/>
      <c r="C29" s="273"/>
      <c r="D29" s="259" t="s">
        <v>284</v>
      </c>
      <c r="E29" s="219"/>
      <c r="F29" s="275"/>
      <c r="G29" s="275"/>
      <c r="H29" s="276" t="s">
        <v>219</v>
      </c>
      <c r="I29" s="275"/>
      <c r="J29" s="275"/>
      <c r="K29" s="275"/>
      <c r="L29" s="275"/>
      <c r="M29" s="275"/>
      <c r="N29" s="275"/>
      <c r="O29" s="129"/>
      <c r="P29" s="129"/>
      <c r="Q29" s="129"/>
      <c r="R29" s="129"/>
      <c r="S29" s="129"/>
      <c r="T29" s="129"/>
    </row>
    <row r="30" ht="13.5" customHeight="1">
      <c r="A30" s="215"/>
      <c r="B30" s="217"/>
      <c r="C30" s="273"/>
      <c r="D30" s="259" t="s">
        <v>285</v>
      </c>
      <c r="E30" s="219"/>
      <c r="F30" s="275"/>
      <c r="G30" s="275"/>
      <c r="H30" s="275"/>
      <c r="I30" s="276" t="s">
        <v>219</v>
      </c>
      <c r="J30" s="275"/>
      <c r="K30" s="275"/>
      <c r="L30" s="275"/>
      <c r="M30" s="275"/>
      <c r="N30" s="275"/>
      <c r="O30" s="129"/>
      <c r="P30" s="129"/>
      <c r="Q30" s="129"/>
      <c r="R30" s="129"/>
      <c r="S30" s="129"/>
      <c r="T30" s="129"/>
    </row>
    <row r="31" ht="13.5" customHeight="1">
      <c r="A31" s="229" t="s">
        <v>233</v>
      </c>
      <c r="B31" s="230" t="s">
        <v>234</v>
      </c>
      <c r="C31" s="231"/>
      <c r="D31" s="232"/>
      <c r="E31" s="233"/>
      <c r="F31" s="282" t="s">
        <v>175</v>
      </c>
      <c r="G31" s="282" t="s">
        <v>63</v>
      </c>
      <c r="H31" s="282" t="s">
        <v>63</v>
      </c>
      <c r="I31" s="282" t="s">
        <v>63</v>
      </c>
      <c r="J31" s="282"/>
      <c r="K31" s="282"/>
      <c r="L31" s="282"/>
      <c r="M31" s="282"/>
      <c r="N31" s="282"/>
      <c r="O31" s="129"/>
      <c r="P31" s="129"/>
      <c r="Q31" s="129"/>
      <c r="R31" s="129"/>
      <c r="S31" s="129"/>
      <c r="T31" s="129"/>
    </row>
    <row r="32" ht="13.5" customHeight="1">
      <c r="A32" s="222"/>
      <c r="B32" s="237" t="s">
        <v>235</v>
      </c>
      <c r="C32" s="16"/>
      <c r="D32" s="17"/>
      <c r="E32" s="238"/>
      <c r="F32" s="283" t="s">
        <v>236</v>
      </c>
      <c r="G32" s="283" t="s">
        <v>236</v>
      </c>
      <c r="H32" s="283" t="s">
        <v>236</v>
      </c>
      <c r="I32" s="283" t="s">
        <v>236</v>
      </c>
      <c r="J32" s="283"/>
      <c r="K32" s="283"/>
      <c r="L32" s="283"/>
      <c r="M32" s="283"/>
      <c r="N32" s="283"/>
      <c r="O32" s="129"/>
      <c r="P32" s="129"/>
      <c r="Q32" s="129"/>
      <c r="R32" s="129"/>
      <c r="S32" s="129"/>
      <c r="T32" s="129"/>
    </row>
    <row r="33" ht="13.5" customHeight="1">
      <c r="A33" s="222"/>
      <c r="B33" s="242" t="s">
        <v>237</v>
      </c>
      <c r="C33" s="16"/>
      <c r="D33" s="17"/>
      <c r="E33" s="243"/>
      <c r="F33" s="245"/>
      <c r="G33" s="245"/>
      <c r="H33" s="245"/>
      <c r="I33" s="245"/>
      <c r="J33" s="245"/>
      <c r="K33" s="245"/>
      <c r="L33" s="245"/>
      <c r="M33" s="245"/>
      <c r="N33" s="245"/>
      <c r="O33" s="129"/>
      <c r="P33" s="129"/>
      <c r="Q33" s="129"/>
      <c r="R33" s="129"/>
      <c r="S33" s="129"/>
      <c r="T33" s="129"/>
    </row>
    <row r="34" ht="23.25" customHeight="1">
      <c r="A34" s="247"/>
      <c r="B34" s="248" t="s">
        <v>238</v>
      </c>
      <c r="C34" s="249"/>
      <c r="D34" s="250"/>
      <c r="E34" s="251"/>
      <c r="F34" s="252"/>
      <c r="G34" s="252"/>
      <c r="H34" s="252"/>
      <c r="I34" s="252"/>
      <c r="J34" s="252"/>
      <c r="K34" s="252"/>
      <c r="L34" s="252"/>
      <c r="M34" s="252"/>
      <c r="N34" s="252"/>
      <c r="O34" s="129"/>
      <c r="P34" s="129"/>
      <c r="Q34" s="129"/>
      <c r="R34" s="129"/>
      <c r="S34" s="129"/>
      <c r="T34" s="129"/>
    </row>
    <row r="35" ht="9.75" customHeight="1">
      <c r="A35" s="151"/>
      <c r="B35" s="129"/>
      <c r="C35" s="152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</row>
    <row r="36" ht="13.5" customHeight="1">
      <c r="A36" s="129"/>
      <c r="B36" s="151"/>
      <c r="C36" s="129"/>
      <c r="D36" s="152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 ht="13.5" customHeight="1">
      <c r="A37" s="129"/>
      <c r="B37" s="151"/>
      <c r="C37" s="129"/>
      <c r="D37" s="152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ht="13.5" customHeight="1">
      <c r="A38" s="129"/>
      <c r="B38" s="151"/>
      <c r="C38" s="129"/>
      <c r="D38" s="152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31:D31"/>
    <mergeCell ref="B32:D32"/>
    <mergeCell ref="B33:D33"/>
    <mergeCell ref="B34:D34"/>
    <mergeCell ref="A2:B2"/>
    <mergeCell ref="A3:B3"/>
    <mergeCell ref="A4:B4"/>
    <mergeCell ref="C4:E4"/>
    <mergeCell ref="F4:K4"/>
    <mergeCell ref="L4:N4"/>
    <mergeCell ref="O4:T4"/>
  </mergeCells>
  <dataValidations>
    <dataValidation type="list" allowBlank="1" showInputMessage="1" showErrorMessage="1" prompt=" - " sqref="F32:N32">
      <formula1>"P,F"</formula1>
    </dataValidation>
    <dataValidation type="list" allowBlank="1" showInputMessage="1" showErrorMessage="1" prompt=" - " sqref="F8:N30">
      <formula1>"O"</formula1>
    </dataValidation>
    <dataValidation type="list" allowBlank="1" showInputMessage="1" showErrorMessage="1" prompt=" - " sqref="F31:N31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1.25"/>
    <col customWidth="1" hidden="1" min="5" max="5" width="1.75"/>
    <col customWidth="1" min="6" max="20" width="4.63"/>
    <col customWidth="1" min="21" max="21" width="2.75"/>
    <col customWidth="1" min="22" max="23" width="9.0"/>
    <col customWidth="1" min="24" max="26" width="8.0"/>
  </cols>
  <sheetData>
    <row r="1" ht="15.0" customHeight="1">
      <c r="A1" s="121" t="s">
        <v>200</v>
      </c>
      <c r="B1" s="122"/>
      <c r="C1" s="123" t="s">
        <v>269</v>
      </c>
      <c r="D1" s="122"/>
      <c r="E1" s="124"/>
      <c r="F1" s="125" t="s">
        <v>202</v>
      </c>
      <c r="G1" s="126"/>
      <c r="H1" s="126"/>
      <c r="I1" s="126"/>
      <c r="J1" s="126"/>
      <c r="K1" s="126"/>
      <c r="L1" s="127" t="s">
        <v>286</v>
      </c>
      <c r="M1" s="122"/>
      <c r="N1" s="122"/>
      <c r="O1" s="122"/>
      <c r="P1" s="122"/>
      <c r="Q1" s="122"/>
      <c r="R1" s="122"/>
      <c r="S1" s="122"/>
      <c r="T1" s="128"/>
      <c r="U1" s="129"/>
      <c r="V1" s="129"/>
      <c r="W1" s="129"/>
      <c r="X1" s="129"/>
      <c r="Y1" s="129"/>
      <c r="Z1" s="129"/>
    </row>
    <row r="2" ht="13.5" customHeight="1">
      <c r="A2" s="260" t="s">
        <v>204</v>
      </c>
      <c r="B2" s="134"/>
      <c r="C2" s="132" t="s">
        <v>205</v>
      </c>
      <c r="D2" s="133"/>
      <c r="E2" s="134"/>
      <c r="F2" s="261" t="s">
        <v>206</v>
      </c>
      <c r="G2" s="133"/>
      <c r="H2" s="133"/>
      <c r="I2" s="133"/>
      <c r="J2" s="133"/>
      <c r="K2" s="134"/>
      <c r="L2" s="255"/>
      <c r="M2" s="133"/>
      <c r="N2" s="133"/>
      <c r="O2" s="137"/>
      <c r="P2" s="256" t="s">
        <v>207</v>
      </c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COUNTIF(F30:HQ30,"P")</f>
        <v>3</v>
      </c>
      <c r="B5" s="145"/>
      <c r="C5" s="146">
        <f>COUNTIF(F30:HQ30,"F")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COUNTIF(E29:HQ29,"N")</f>
        <v>1</v>
      </c>
      <c r="M5" s="148">
        <f>COUNTIF(E29:HQ29,"A")</f>
        <v>2</v>
      </c>
      <c r="N5" s="148">
        <f>COUNTIF(E29:HQ29,"B")</f>
        <v>0</v>
      </c>
      <c r="O5" s="146">
        <f>COUNTA(E7:HT7)</f>
        <v>3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0.5" customHeight="1">
      <c r="A7" s="262"/>
      <c r="B7" s="263"/>
      <c r="C7" s="264"/>
      <c r="D7" s="265"/>
      <c r="E7" s="264"/>
      <c r="F7" s="266" t="s">
        <v>211</v>
      </c>
      <c r="G7" s="266" t="s">
        <v>212</v>
      </c>
      <c r="H7" s="266" t="s">
        <v>213</v>
      </c>
      <c r="I7" s="266"/>
      <c r="J7" s="266"/>
      <c r="K7" s="266"/>
      <c r="L7" s="266"/>
      <c r="M7" s="266"/>
      <c r="N7" s="266"/>
      <c r="O7" s="159"/>
      <c r="P7" s="130"/>
      <c r="Q7" s="129"/>
      <c r="R7" s="129"/>
      <c r="S7" s="129"/>
      <c r="T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129"/>
      <c r="P8" s="129"/>
      <c r="Q8" s="129"/>
      <c r="R8" s="129"/>
      <c r="S8" s="129"/>
      <c r="T8" s="129"/>
    </row>
    <row r="9" ht="13.5" customHeight="1">
      <c r="A9" s="167"/>
      <c r="B9" s="174"/>
      <c r="C9" s="169"/>
      <c r="D9" s="170" t="s">
        <v>287</v>
      </c>
      <c r="E9" s="164"/>
      <c r="F9" s="269" t="s">
        <v>219</v>
      </c>
      <c r="G9" s="268"/>
      <c r="H9" s="269"/>
      <c r="I9" s="268"/>
      <c r="J9" s="268"/>
      <c r="K9" s="268"/>
      <c r="L9" s="268"/>
      <c r="M9" s="268"/>
      <c r="N9" s="268"/>
      <c r="O9" s="129"/>
      <c r="P9" s="130"/>
      <c r="Q9" s="129"/>
      <c r="R9" s="129"/>
      <c r="S9" s="129"/>
      <c r="T9" s="129"/>
    </row>
    <row r="10" ht="13.5" customHeight="1">
      <c r="A10" s="167"/>
      <c r="B10" s="174"/>
      <c r="C10" s="169"/>
      <c r="D10" s="170" t="s">
        <v>288</v>
      </c>
      <c r="E10" s="164"/>
      <c r="F10" s="268"/>
      <c r="G10" s="269" t="s">
        <v>219</v>
      </c>
      <c r="H10" s="268"/>
      <c r="I10" s="268"/>
      <c r="J10" s="268"/>
      <c r="K10" s="268"/>
      <c r="L10" s="268"/>
      <c r="M10" s="268"/>
      <c r="N10" s="268"/>
      <c r="O10" s="129"/>
      <c r="P10" s="129"/>
      <c r="Q10" s="129"/>
      <c r="R10" s="129"/>
      <c r="S10" s="129"/>
      <c r="T10" s="129"/>
    </row>
    <row r="11" ht="13.5" customHeight="1">
      <c r="A11" s="167"/>
      <c r="B11" s="174"/>
      <c r="C11" s="169"/>
      <c r="D11" s="170" t="s">
        <v>289</v>
      </c>
      <c r="E11" s="175"/>
      <c r="F11" s="268"/>
      <c r="G11" s="268"/>
      <c r="H11" s="269" t="s">
        <v>219</v>
      </c>
      <c r="I11" s="268"/>
      <c r="J11" s="268"/>
      <c r="K11" s="268"/>
      <c r="L11" s="268"/>
      <c r="M11" s="268"/>
      <c r="N11" s="268"/>
      <c r="O11" s="129"/>
      <c r="P11" s="130"/>
      <c r="Q11" s="129"/>
      <c r="R11" s="129"/>
      <c r="S11" s="129"/>
      <c r="T11" s="129"/>
    </row>
    <row r="12" ht="13.5" customHeight="1">
      <c r="A12" s="167"/>
      <c r="B12" s="174"/>
      <c r="C12" s="169"/>
      <c r="D12" s="170"/>
      <c r="E12" s="175"/>
      <c r="F12" s="268"/>
      <c r="G12" s="268"/>
      <c r="H12" s="268"/>
      <c r="I12" s="269"/>
      <c r="J12" s="268"/>
      <c r="K12" s="268"/>
      <c r="L12" s="268"/>
      <c r="M12" s="268"/>
      <c r="N12" s="268"/>
      <c r="O12" s="129"/>
      <c r="P12" s="130"/>
      <c r="Q12" s="129"/>
      <c r="R12" s="129"/>
      <c r="S12" s="129"/>
      <c r="T12" s="129"/>
    </row>
    <row r="13" ht="13.5" customHeight="1">
      <c r="A13" s="167"/>
      <c r="B13" s="176" t="s">
        <v>275</v>
      </c>
      <c r="C13" s="169"/>
      <c r="D13" s="177"/>
      <c r="E13" s="285"/>
      <c r="F13" s="268"/>
      <c r="G13" s="268"/>
      <c r="H13" s="268"/>
      <c r="I13" s="268"/>
      <c r="J13" s="268"/>
      <c r="K13" s="268"/>
      <c r="L13" s="268"/>
      <c r="M13" s="268"/>
      <c r="N13" s="268"/>
      <c r="O13" s="129"/>
      <c r="P13" s="129"/>
      <c r="Q13" s="129"/>
      <c r="R13" s="129"/>
      <c r="S13" s="129"/>
      <c r="T13" s="129"/>
    </row>
    <row r="14" ht="13.5" customHeight="1">
      <c r="A14" s="167"/>
      <c r="B14" s="176"/>
      <c r="C14" s="169"/>
      <c r="D14" s="170" t="s">
        <v>276</v>
      </c>
      <c r="E14" s="285"/>
      <c r="F14" s="269" t="s">
        <v>219</v>
      </c>
      <c r="G14" s="269"/>
      <c r="H14" s="269" t="s">
        <v>219</v>
      </c>
      <c r="I14" s="268"/>
      <c r="J14" s="268"/>
      <c r="K14" s="268"/>
      <c r="L14" s="268"/>
      <c r="M14" s="268"/>
      <c r="N14" s="268"/>
      <c r="O14" s="129"/>
      <c r="P14" s="129"/>
      <c r="Q14" s="129"/>
      <c r="R14" s="129"/>
      <c r="S14" s="129"/>
      <c r="T14" s="129"/>
    </row>
    <row r="15" ht="17.25" customHeight="1">
      <c r="A15" s="167"/>
      <c r="B15" s="176"/>
      <c r="C15" s="169"/>
      <c r="D15" s="170" t="s">
        <v>245</v>
      </c>
      <c r="E15" s="285"/>
      <c r="F15" s="269"/>
      <c r="G15" s="269" t="s">
        <v>219</v>
      </c>
      <c r="H15" s="269"/>
      <c r="I15" s="269"/>
      <c r="J15" s="268"/>
      <c r="K15" s="268"/>
      <c r="L15" s="268"/>
      <c r="M15" s="268"/>
      <c r="N15" s="268"/>
      <c r="O15" s="129"/>
      <c r="P15" s="129"/>
      <c r="Q15" s="129"/>
      <c r="R15" s="129"/>
      <c r="S15" s="129"/>
      <c r="T15" s="129"/>
    </row>
    <row r="16" ht="13.5" customHeight="1">
      <c r="A16" s="167"/>
      <c r="B16" s="176" t="s">
        <v>290</v>
      </c>
      <c r="C16" s="169"/>
      <c r="D16" s="177"/>
      <c r="E16" s="178"/>
      <c r="F16" s="268"/>
      <c r="G16" s="268"/>
      <c r="H16" s="268"/>
      <c r="I16" s="268"/>
      <c r="J16" s="268"/>
      <c r="K16" s="268"/>
      <c r="L16" s="268"/>
      <c r="M16" s="268"/>
      <c r="N16" s="268"/>
      <c r="O16" s="129"/>
      <c r="P16" s="129"/>
      <c r="Q16" s="129"/>
      <c r="R16" s="129"/>
      <c r="S16" s="129"/>
      <c r="T16" s="129"/>
    </row>
    <row r="17" ht="13.5" customHeight="1">
      <c r="A17" s="167"/>
      <c r="B17" s="179"/>
      <c r="C17" s="270"/>
      <c r="D17" s="170" t="s">
        <v>265</v>
      </c>
      <c r="E17" s="178"/>
      <c r="F17" s="269" t="s">
        <v>219</v>
      </c>
      <c r="G17" s="269"/>
      <c r="H17" s="269" t="s">
        <v>219</v>
      </c>
      <c r="I17" s="268"/>
      <c r="J17" s="268"/>
      <c r="K17" s="268"/>
      <c r="L17" s="268"/>
      <c r="M17" s="268"/>
      <c r="N17" s="268"/>
      <c r="O17" s="129"/>
      <c r="P17" s="129"/>
      <c r="Q17" s="129"/>
      <c r="R17" s="129"/>
      <c r="S17" s="129"/>
      <c r="T17" s="129"/>
    </row>
    <row r="18" ht="13.5" customHeight="1">
      <c r="A18" s="167"/>
      <c r="B18" s="289" t="s">
        <v>291</v>
      </c>
      <c r="C18" s="271"/>
      <c r="D18" s="170" t="s">
        <v>245</v>
      </c>
      <c r="E18" s="178"/>
      <c r="F18" s="269"/>
      <c r="G18" s="269" t="s">
        <v>219</v>
      </c>
      <c r="H18" s="268"/>
      <c r="I18" s="269"/>
      <c r="J18" s="268"/>
      <c r="K18" s="268"/>
      <c r="L18" s="268"/>
      <c r="M18" s="268"/>
      <c r="N18" s="268"/>
      <c r="O18" s="129"/>
      <c r="P18" s="129"/>
      <c r="Q18" s="129"/>
      <c r="R18" s="129"/>
      <c r="S18" s="129"/>
      <c r="T18" s="129"/>
    </row>
    <row r="19" ht="13.5" customHeight="1">
      <c r="A19" s="167"/>
      <c r="B19" s="179"/>
      <c r="C19" s="271"/>
      <c r="D19" s="170" t="s">
        <v>292</v>
      </c>
      <c r="E19" s="178"/>
      <c r="F19" s="268"/>
      <c r="G19" s="268"/>
      <c r="H19" s="269" t="s">
        <v>219</v>
      </c>
      <c r="I19" s="268"/>
      <c r="J19" s="268"/>
      <c r="K19" s="268"/>
      <c r="L19" s="268"/>
      <c r="M19" s="268"/>
      <c r="N19" s="268"/>
      <c r="O19" s="129"/>
      <c r="P19" s="129"/>
      <c r="Q19" s="129"/>
      <c r="R19" s="129"/>
      <c r="S19" s="129"/>
      <c r="T19" s="129"/>
    </row>
    <row r="20" ht="13.5" customHeight="1">
      <c r="A20" s="167"/>
      <c r="B20" s="179"/>
      <c r="C20" s="271"/>
      <c r="D20" s="170" t="s">
        <v>293</v>
      </c>
      <c r="E20" s="178"/>
      <c r="F20" s="269" t="s">
        <v>219</v>
      </c>
      <c r="G20" s="269" t="s">
        <v>219</v>
      </c>
      <c r="H20" s="269"/>
      <c r="I20" s="268"/>
      <c r="J20" s="268"/>
      <c r="K20" s="268"/>
      <c r="L20" s="268"/>
      <c r="M20" s="268"/>
      <c r="N20" s="268"/>
      <c r="O20" s="129"/>
      <c r="P20" s="129"/>
      <c r="Q20" s="129"/>
      <c r="R20" s="129"/>
      <c r="S20" s="129"/>
      <c r="T20" s="129"/>
    </row>
    <row r="21" ht="13.5" customHeight="1">
      <c r="A21" s="167"/>
      <c r="B21" s="289" t="s">
        <v>294</v>
      </c>
      <c r="C21" s="273"/>
      <c r="D21" s="170"/>
      <c r="E21" s="178"/>
      <c r="F21" s="268"/>
      <c r="G21" s="268"/>
      <c r="H21" s="269"/>
      <c r="I21" s="268"/>
      <c r="J21" s="268"/>
      <c r="K21" s="268"/>
      <c r="L21" s="268"/>
      <c r="M21" s="268"/>
      <c r="N21" s="268"/>
      <c r="O21" s="129"/>
      <c r="P21" s="129"/>
      <c r="Q21" s="129"/>
      <c r="R21" s="129"/>
      <c r="S21" s="129"/>
      <c r="T21" s="129"/>
    </row>
    <row r="22" ht="13.5" customHeight="1">
      <c r="A22" s="167"/>
      <c r="B22" s="290"/>
      <c r="C22" s="271"/>
      <c r="D22" s="291" t="s">
        <v>292</v>
      </c>
      <c r="E22" s="292"/>
      <c r="F22" s="281"/>
      <c r="G22" s="281"/>
      <c r="H22" s="293" t="s">
        <v>219</v>
      </c>
      <c r="I22" s="281"/>
      <c r="J22" s="281"/>
      <c r="K22" s="281"/>
      <c r="L22" s="281"/>
      <c r="M22" s="281"/>
      <c r="N22" s="281"/>
      <c r="O22" s="129"/>
      <c r="P22" s="129"/>
      <c r="Q22" s="129"/>
      <c r="R22" s="129"/>
      <c r="S22" s="129"/>
      <c r="T22" s="129"/>
    </row>
    <row r="23" ht="13.5" customHeight="1">
      <c r="A23" s="167"/>
      <c r="B23" s="184"/>
      <c r="C23" s="185"/>
      <c r="D23" s="294" t="s">
        <v>295</v>
      </c>
      <c r="E23" s="187"/>
      <c r="F23" s="295" t="s">
        <v>219</v>
      </c>
      <c r="G23" s="295" t="s">
        <v>219</v>
      </c>
      <c r="H23" s="274"/>
      <c r="I23" s="274"/>
      <c r="J23" s="274"/>
      <c r="K23" s="274"/>
      <c r="L23" s="274"/>
      <c r="M23" s="274"/>
      <c r="N23" s="274"/>
      <c r="O23" s="129"/>
      <c r="P23" s="129"/>
      <c r="Q23" s="129"/>
      <c r="R23" s="129"/>
      <c r="S23" s="129"/>
      <c r="T23" s="129"/>
    </row>
    <row r="24" ht="13.5" customHeight="1">
      <c r="A24" s="229" t="s">
        <v>229</v>
      </c>
      <c r="B24" s="258" t="s">
        <v>230</v>
      </c>
      <c r="C24" s="211"/>
      <c r="D24" s="212"/>
      <c r="E24" s="213"/>
      <c r="F24" s="275"/>
      <c r="G24" s="275"/>
      <c r="H24" s="275"/>
      <c r="I24" s="275"/>
      <c r="J24" s="275"/>
      <c r="K24" s="275"/>
      <c r="L24" s="275"/>
      <c r="M24" s="275"/>
      <c r="N24" s="275"/>
      <c r="O24" s="129"/>
      <c r="P24" s="129"/>
      <c r="Q24" s="129"/>
      <c r="R24" s="129"/>
      <c r="S24" s="129"/>
      <c r="T24" s="129"/>
    </row>
    <row r="25" ht="13.5" customHeight="1">
      <c r="A25" s="215"/>
      <c r="B25" s="217"/>
      <c r="C25" s="270"/>
      <c r="D25" s="259" t="s">
        <v>296</v>
      </c>
      <c r="E25" s="219"/>
      <c r="F25" s="276" t="s">
        <v>219</v>
      </c>
      <c r="G25" s="275"/>
      <c r="H25" s="275"/>
      <c r="I25" s="275"/>
      <c r="J25" s="275"/>
      <c r="K25" s="275"/>
      <c r="L25" s="275"/>
      <c r="M25" s="275"/>
      <c r="N25" s="275"/>
      <c r="O25" s="129"/>
      <c r="P25" s="129"/>
      <c r="Q25" s="129"/>
      <c r="R25" s="129"/>
      <c r="S25" s="129"/>
      <c r="T25" s="129"/>
    </row>
    <row r="26" ht="13.5" customHeight="1">
      <c r="A26" s="215"/>
      <c r="B26" s="217"/>
      <c r="C26" s="273"/>
      <c r="D26" s="259" t="s">
        <v>285</v>
      </c>
      <c r="E26" s="219"/>
      <c r="F26" s="275"/>
      <c r="G26" s="276" t="s">
        <v>219</v>
      </c>
      <c r="H26" s="275"/>
      <c r="I26" s="275"/>
      <c r="J26" s="275"/>
      <c r="K26" s="275"/>
      <c r="L26" s="275"/>
      <c r="M26" s="275"/>
      <c r="N26" s="275"/>
      <c r="O26" s="129"/>
      <c r="P26" s="129"/>
      <c r="Q26" s="129"/>
      <c r="R26" s="129"/>
      <c r="S26" s="129"/>
      <c r="T26" s="129"/>
    </row>
    <row r="27" ht="13.5" customHeight="1">
      <c r="A27" s="215"/>
      <c r="B27" s="217"/>
      <c r="C27" s="273"/>
      <c r="D27" s="259" t="s">
        <v>297</v>
      </c>
      <c r="E27" s="219"/>
      <c r="F27" s="275"/>
      <c r="G27" s="275"/>
      <c r="H27" s="276" t="s">
        <v>219</v>
      </c>
      <c r="I27" s="275"/>
      <c r="J27" s="275"/>
      <c r="K27" s="275"/>
      <c r="L27" s="275"/>
      <c r="M27" s="275"/>
      <c r="N27" s="275"/>
      <c r="O27" s="129"/>
      <c r="P27" s="129"/>
      <c r="Q27" s="129"/>
      <c r="R27" s="129"/>
      <c r="S27" s="129"/>
      <c r="T27" s="129"/>
    </row>
    <row r="28" ht="13.5" customHeight="1">
      <c r="A28" s="215"/>
      <c r="B28" s="217"/>
      <c r="C28" s="273"/>
      <c r="D28" s="259"/>
      <c r="E28" s="219"/>
      <c r="F28" s="275"/>
      <c r="G28" s="275"/>
      <c r="H28" s="275"/>
      <c r="I28" s="276"/>
      <c r="J28" s="275"/>
      <c r="K28" s="275"/>
      <c r="L28" s="275"/>
      <c r="M28" s="275"/>
      <c r="N28" s="275"/>
      <c r="O28" s="129"/>
      <c r="P28" s="129"/>
      <c r="Q28" s="129"/>
      <c r="R28" s="129"/>
      <c r="S28" s="129"/>
      <c r="T28" s="129"/>
    </row>
    <row r="29" ht="13.5" customHeight="1">
      <c r="A29" s="229" t="s">
        <v>233</v>
      </c>
      <c r="B29" s="230" t="s">
        <v>234</v>
      </c>
      <c r="C29" s="231"/>
      <c r="D29" s="232"/>
      <c r="E29" s="233"/>
      <c r="F29" s="282" t="s">
        <v>175</v>
      </c>
      <c r="G29" s="282" t="s">
        <v>63</v>
      </c>
      <c r="H29" s="282" t="s">
        <v>63</v>
      </c>
      <c r="I29" s="282"/>
      <c r="J29" s="282"/>
      <c r="K29" s="282"/>
      <c r="L29" s="282"/>
      <c r="M29" s="282"/>
      <c r="N29" s="282"/>
      <c r="O29" s="129"/>
      <c r="P29" s="129"/>
      <c r="Q29" s="129"/>
      <c r="R29" s="129"/>
      <c r="S29" s="129"/>
      <c r="T29" s="129"/>
    </row>
    <row r="30" ht="13.5" customHeight="1">
      <c r="A30" s="222"/>
      <c r="B30" s="237" t="s">
        <v>235</v>
      </c>
      <c r="C30" s="16"/>
      <c r="D30" s="17"/>
      <c r="E30" s="238"/>
      <c r="F30" s="283" t="s">
        <v>236</v>
      </c>
      <c r="G30" s="283" t="s">
        <v>236</v>
      </c>
      <c r="H30" s="283" t="s">
        <v>236</v>
      </c>
      <c r="I30" s="283"/>
      <c r="J30" s="283"/>
      <c r="K30" s="283"/>
      <c r="L30" s="283"/>
      <c r="M30" s="283"/>
      <c r="N30" s="283"/>
      <c r="O30" s="129"/>
      <c r="P30" s="129"/>
      <c r="Q30" s="129"/>
      <c r="R30" s="129"/>
      <c r="S30" s="129"/>
      <c r="T30" s="129"/>
    </row>
    <row r="31" ht="13.5" customHeight="1">
      <c r="A31" s="222"/>
      <c r="B31" s="242" t="s">
        <v>237</v>
      </c>
      <c r="C31" s="16"/>
      <c r="D31" s="17"/>
      <c r="E31" s="243"/>
      <c r="F31" s="245"/>
      <c r="G31" s="245"/>
      <c r="H31" s="245"/>
      <c r="I31" s="245"/>
      <c r="J31" s="245"/>
      <c r="K31" s="245"/>
      <c r="L31" s="245"/>
      <c r="M31" s="245"/>
      <c r="N31" s="245"/>
      <c r="O31" s="129"/>
      <c r="P31" s="129"/>
      <c r="Q31" s="129"/>
      <c r="R31" s="129"/>
      <c r="S31" s="129"/>
      <c r="T31" s="129"/>
    </row>
    <row r="32" ht="23.25" customHeight="1">
      <c r="A32" s="247"/>
      <c r="B32" s="248" t="s">
        <v>238</v>
      </c>
      <c r="C32" s="249"/>
      <c r="D32" s="250"/>
      <c r="E32" s="251"/>
      <c r="F32" s="252"/>
      <c r="G32" s="252"/>
      <c r="H32" s="252"/>
      <c r="I32" s="252"/>
      <c r="J32" s="252"/>
      <c r="K32" s="252"/>
      <c r="L32" s="252"/>
      <c r="M32" s="252"/>
      <c r="N32" s="252"/>
      <c r="O32" s="129"/>
      <c r="P32" s="129"/>
      <c r="Q32" s="129"/>
      <c r="R32" s="129"/>
      <c r="S32" s="129"/>
      <c r="T32" s="129"/>
    </row>
    <row r="33" ht="9.75" customHeight="1">
      <c r="A33" s="151"/>
      <c r="B33" s="129"/>
      <c r="C33" s="152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 ht="13.5" customHeight="1">
      <c r="A34" s="129"/>
      <c r="B34" s="151"/>
      <c r="C34" s="129"/>
      <c r="D34" s="152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</row>
    <row r="35" ht="13.5" customHeight="1">
      <c r="A35" s="129"/>
      <c r="B35" s="151"/>
      <c r="C35" s="129"/>
      <c r="D35" s="152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</row>
    <row r="36" ht="13.5" customHeight="1">
      <c r="A36" s="129"/>
      <c r="B36" s="151"/>
      <c r="C36" s="129"/>
      <c r="D36" s="152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 ht="13.5" customHeight="1">
      <c r="A37" s="129"/>
      <c r="B37" s="151"/>
      <c r="C37" s="129"/>
      <c r="D37" s="152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ht="13.5" customHeight="1">
      <c r="A38" s="129"/>
      <c r="B38" s="151"/>
      <c r="C38" s="129"/>
      <c r="D38" s="152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 ht="13.5" customHeight="1">
      <c r="A1001" s="129"/>
      <c r="B1001" s="151"/>
      <c r="C1001" s="129"/>
      <c r="D1001" s="152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</sheetData>
  <mergeCells count="23">
    <mergeCell ref="A1:B1"/>
    <mergeCell ref="A2:B2"/>
    <mergeCell ref="A3:B3"/>
    <mergeCell ref="A4:B4"/>
    <mergeCell ref="A5:B5"/>
    <mergeCell ref="C5:E5"/>
    <mergeCell ref="F5:K5"/>
    <mergeCell ref="B29:D29"/>
    <mergeCell ref="B30:D30"/>
    <mergeCell ref="B31:D31"/>
    <mergeCell ref="B32:D32"/>
    <mergeCell ref="C2:E2"/>
    <mergeCell ref="C4:E4"/>
    <mergeCell ref="F4:K4"/>
    <mergeCell ref="L4:N4"/>
    <mergeCell ref="C1:E1"/>
    <mergeCell ref="F1:K1"/>
    <mergeCell ref="L1:T1"/>
    <mergeCell ref="F2:K2"/>
    <mergeCell ref="L2:N2"/>
    <mergeCell ref="C3:T3"/>
    <mergeCell ref="O5:T5"/>
    <mergeCell ref="O4:T4"/>
  </mergeCells>
  <dataValidations>
    <dataValidation type="list" allowBlank="1" showInputMessage="1" showErrorMessage="1" prompt=" - " sqref="F30:N30">
      <formula1>"P,F"</formula1>
    </dataValidation>
    <dataValidation type="list" allowBlank="1" showInputMessage="1" showErrorMessage="1" prompt=" - " sqref="F8:N28">
      <formula1>"O"</formula1>
    </dataValidation>
    <dataValidation type="list" allowBlank="1" showInputMessage="1" showErrorMessage="1" prompt=" - " sqref="F29:N2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0" width="4.38"/>
    <col customWidth="1" min="21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298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104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COUNTIF(F51:HQ51,"P")</f>
        <v>14</v>
      </c>
      <c r="B5" s="145"/>
      <c r="C5" s="146">
        <f>COUNTIF(F51:HQ51,"F")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COUNTIF(E50:HQ50,"N")</f>
        <v>1</v>
      </c>
      <c r="M5" s="148">
        <f>COUNTIF(E50:HQ50,"A")</f>
        <v>12</v>
      </c>
      <c r="N5" s="148">
        <f>COUNTIF(E50:HQ50,"B")</f>
        <v>1</v>
      </c>
      <c r="O5" s="146">
        <f>COUNTA(E7:HT7)</f>
        <v>14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6.5" customHeight="1">
      <c r="A7" s="153"/>
      <c r="B7" s="154"/>
      <c r="C7" s="155"/>
      <c r="D7" s="156"/>
      <c r="E7" s="155"/>
      <c r="F7" s="157" t="s">
        <v>211</v>
      </c>
      <c r="G7" s="157" t="s">
        <v>212</v>
      </c>
      <c r="H7" s="157" t="s">
        <v>213</v>
      </c>
      <c r="I7" s="157" t="s">
        <v>214</v>
      </c>
      <c r="J7" s="157" t="s">
        <v>215</v>
      </c>
      <c r="K7" s="157" t="s">
        <v>240</v>
      </c>
      <c r="L7" s="157" t="s">
        <v>299</v>
      </c>
      <c r="M7" s="157" t="s">
        <v>300</v>
      </c>
      <c r="N7" s="157" t="s">
        <v>301</v>
      </c>
      <c r="O7" s="157" t="s">
        <v>302</v>
      </c>
      <c r="P7" s="157" t="s">
        <v>303</v>
      </c>
      <c r="Q7" s="157" t="s">
        <v>304</v>
      </c>
      <c r="R7" s="157" t="s">
        <v>305</v>
      </c>
      <c r="S7" s="158" t="s">
        <v>306</v>
      </c>
      <c r="T7" s="159"/>
      <c r="U7" s="130"/>
      <c r="V7" s="129"/>
      <c r="W7" s="129"/>
      <c r="X7" s="129"/>
      <c r="Y7" s="129"/>
    </row>
    <row r="8" ht="13.5" customHeight="1">
      <c r="A8" s="160" t="s">
        <v>216</v>
      </c>
      <c r="B8" s="161" t="s">
        <v>217</v>
      </c>
      <c r="C8" s="162"/>
      <c r="D8" s="163"/>
      <c r="E8" s="164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6"/>
      <c r="T8" s="129"/>
      <c r="U8" s="129"/>
      <c r="V8" s="129"/>
      <c r="W8" s="129"/>
      <c r="X8" s="129"/>
      <c r="Y8" s="129"/>
    </row>
    <row r="9" ht="13.5" customHeight="1">
      <c r="A9" s="167"/>
      <c r="B9" s="174"/>
      <c r="C9" s="169"/>
      <c r="D9" s="177" t="s">
        <v>127</v>
      </c>
      <c r="E9" s="164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3"/>
      <c r="T9" s="129"/>
      <c r="U9" s="130"/>
      <c r="V9" s="129"/>
      <c r="W9" s="129"/>
      <c r="X9" s="129"/>
      <c r="Y9" s="129"/>
    </row>
    <row r="10" ht="13.5" customHeight="1">
      <c r="A10" s="167"/>
      <c r="B10" s="174"/>
      <c r="C10" s="169"/>
      <c r="D10" s="177"/>
      <c r="E10" s="164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3"/>
      <c r="T10" s="129"/>
      <c r="U10" s="129"/>
      <c r="V10" s="129"/>
      <c r="W10" s="129"/>
      <c r="X10" s="129"/>
      <c r="Y10" s="129"/>
    </row>
    <row r="11" ht="13.5" customHeight="1">
      <c r="A11" s="167"/>
      <c r="B11" s="174"/>
      <c r="C11" s="169"/>
      <c r="D11" s="177"/>
      <c r="E11" s="175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3"/>
      <c r="T11" s="129"/>
      <c r="U11" s="129"/>
      <c r="V11" s="129"/>
      <c r="W11" s="129"/>
      <c r="X11" s="129"/>
      <c r="Y11" s="129"/>
    </row>
    <row r="12" ht="13.5" customHeight="1">
      <c r="A12" s="167"/>
      <c r="B12" s="174" t="s">
        <v>307</v>
      </c>
      <c r="C12" s="169"/>
      <c r="D12" s="177"/>
      <c r="E12" s="178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3"/>
      <c r="T12" s="129"/>
      <c r="U12" s="129"/>
      <c r="V12" s="129"/>
      <c r="W12" s="129"/>
      <c r="X12" s="129"/>
      <c r="Y12" s="129"/>
    </row>
    <row r="13" ht="13.5" customHeight="1">
      <c r="A13" s="167"/>
      <c r="B13" s="174"/>
      <c r="C13" s="169"/>
      <c r="D13" s="177" t="s">
        <v>308</v>
      </c>
      <c r="E13" s="178"/>
      <c r="F13" s="181" t="s">
        <v>219</v>
      </c>
      <c r="G13" s="181" t="s">
        <v>219</v>
      </c>
      <c r="H13" s="181" t="s">
        <v>219</v>
      </c>
      <c r="I13" s="181"/>
      <c r="J13" s="181"/>
      <c r="K13" s="181" t="s">
        <v>219</v>
      </c>
      <c r="L13" s="181" t="s">
        <v>219</v>
      </c>
      <c r="M13" s="181" t="s">
        <v>219</v>
      </c>
      <c r="N13" s="181"/>
      <c r="O13" s="172"/>
      <c r="P13" s="172"/>
      <c r="Q13" s="172"/>
      <c r="R13" s="172"/>
      <c r="S13" s="173"/>
      <c r="T13" s="129"/>
      <c r="U13" s="129"/>
      <c r="V13" s="129"/>
      <c r="W13" s="129"/>
      <c r="X13" s="129"/>
      <c r="Y13" s="129"/>
    </row>
    <row r="14" ht="13.5" customHeight="1">
      <c r="A14" s="167"/>
      <c r="B14" s="174"/>
      <c r="C14" s="169"/>
      <c r="D14" s="177" t="s">
        <v>309</v>
      </c>
      <c r="E14" s="178"/>
      <c r="F14" s="181"/>
      <c r="G14" s="181"/>
      <c r="H14" s="181"/>
      <c r="I14" s="181" t="s">
        <v>219</v>
      </c>
      <c r="J14" s="181"/>
      <c r="K14" s="181"/>
      <c r="L14" s="181"/>
      <c r="M14" s="181"/>
      <c r="N14" s="181"/>
      <c r="O14" s="172"/>
      <c r="P14" s="172"/>
      <c r="Q14" s="172"/>
      <c r="R14" s="172"/>
      <c r="S14" s="173"/>
      <c r="T14" s="129"/>
      <c r="U14" s="129"/>
      <c r="V14" s="129"/>
      <c r="W14" s="129"/>
      <c r="X14" s="129"/>
      <c r="Y14" s="129"/>
    </row>
    <row r="15" ht="13.5" customHeight="1">
      <c r="A15" s="167"/>
      <c r="B15" s="174"/>
      <c r="C15" s="169"/>
      <c r="D15" s="177" t="s">
        <v>310</v>
      </c>
      <c r="E15" s="178"/>
      <c r="F15" s="181"/>
      <c r="G15" s="181"/>
      <c r="H15" s="181"/>
      <c r="I15" s="181"/>
      <c r="J15" s="181" t="s">
        <v>219</v>
      </c>
      <c r="K15" s="181"/>
      <c r="L15" s="181"/>
      <c r="M15" s="181"/>
      <c r="N15" s="181"/>
      <c r="O15" s="172"/>
      <c r="P15" s="172"/>
      <c r="Q15" s="172"/>
      <c r="R15" s="172"/>
      <c r="S15" s="173"/>
      <c r="T15" s="183"/>
      <c r="U15" s="129"/>
      <c r="V15" s="129"/>
      <c r="W15" s="129"/>
      <c r="X15" s="129"/>
      <c r="Y15" s="129"/>
    </row>
    <row r="16" ht="13.5" customHeight="1">
      <c r="A16" s="167"/>
      <c r="B16" s="174" t="s">
        <v>311</v>
      </c>
      <c r="C16" s="169"/>
      <c r="D16" s="177"/>
      <c r="E16" s="178"/>
      <c r="F16" s="181"/>
      <c r="G16" s="181"/>
      <c r="H16" s="181"/>
      <c r="I16" s="181"/>
      <c r="J16" s="181"/>
      <c r="K16" s="181"/>
      <c r="L16" s="181"/>
      <c r="M16" s="181"/>
      <c r="N16" s="181"/>
      <c r="O16" s="172"/>
      <c r="P16" s="172"/>
      <c r="Q16" s="172"/>
      <c r="R16" s="172"/>
      <c r="S16" s="173"/>
      <c r="T16" s="183"/>
      <c r="U16" s="129"/>
      <c r="V16" s="129"/>
      <c r="W16" s="129"/>
      <c r="X16" s="129"/>
      <c r="Y16" s="129"/>
    </row>
    <row r="17" ht="13.5" customHeight="1">
      <c r="A17" s="167"/>
      <c r="B17" s="174"/>
      <c r="C17" s="169"/>
      <c r="D17" s="152" t="s">
        <v>312</v>
      </c>
      <c r="F17" s="181" t="s">
        <v>219</v>
      </c>
      <c r="G17" s="181"/>
      <c r="H17" s="181" t="s">
        <v>219</v>
      </c>
      <c r="I17" s="181" t="s">
        <v>219</v>
      </c>
      <c r="J17" s="181" t="s">
        <v>219</v>
      </c>
      <c r="K17" s="181"/>
      <c r="L17" s="181" t="s">
        <v>219</v>
      </c>
      <c r="M17" s="181" t="s">
        <v>219</v>
      </c>
      <c r="N17" s="181"/>
      <c r="O17" s="172"/>
      <c r="P17" s="172"/>
      <c r="Q17" s="172"/>
      <c r="R17" s="172"/>
      <c r="S17" s="173"/>
      <c r="T17" s="129"/>
      <c r="U17" s="129"/>
      <c r="V17" s="129"/>
      <c r="W17" s="129"/>
      <c r="X17" s="129"/>
      <c r="Y17" s="129"/>
    </row>
    <row r="18" ht="13.5" customHeight="1">
      <c r="A18" s="167"/>
      <c r="B18" s="174"/>
      <c r="C18" s="169"/>
      <c r="D18" s="177" t="s">
        <v>245</v>
      </c>
      <c r="E18" s="178"/>
      <c r="F18" s="181"/>
      <c r="G18" s="181" t="s">
        <v>219</v>
      </c>
      <c r="H18" s="181"/>
      <c r="I18" s="181"/>
      <c r="J18" s="181"/>
      <c r="K18" s="181"/>
      <c r="L18" s="181"/>
      <c r="M18" s="181"/>
      <c r="N18" s="181"/>
      <c r="O18" s="172"/>
      <c r="P18" s="172"/>
      <c r="Q18" s="172"/>
      <c r="R18" s="172"/>
      <c r="S18" s="173"/>
      <c r="T18" s="129"/>
      <c r="U18" s="129"/>
      <c r="V18" s="129"/>
      <c r="W18" s="129"/>
      <c r="X18" s="129"/>
      <c r="Y18" s="129"/>
    </row>
    <row r="19" ht="13.5" customHeight="1">
      <c r="A19" s="167"/>
      <c r="B19" s="174"/>
      <c r="C19" s="169"/>
      <c r="D19" s="177" t="s">
        <v>313</v>
      </c>
      <c r="E19" s="178"/>
      <c r="F19" s="181"/>
      <c r="G19" s="181"/>
      <c r="H19" s="181"/>
      <c r="I19" s="181"/>
      <c r="J19" s="181"/>
      <c r="K19" s="181" t="s">
        <v>219</v>
      </c>
      <c r="L19" s="181"/>
      <c r="M19" s="181"/>
      <c r="N19" s="181"/>
      <c r="O19" s="172"/>
      <c r="P19" s="172"/>
      <c r="Q19" s="172"/>
      <c r="R19" s="172"/>
      <c r="S19" s="173"/>
      <c r="T19" s="129"/>
      <c r="U19" s="129"/>
      <c r="V19" s="129"/>
      <c r="W19" s="129"/>
      <c r="X19" s="129"/>
      <c r="Y19" s="129"/>
    </row>
    <row r="20" ht="13.5" customHeight="1">
      <c r="A20" s="167"/>
      <c r="B20" s="174" t="s">
        <v>314</v>
      </c>
      <c r="C20" s="169"/>
      <c r="D20" s="177"/>
      <c r="E20" s="178"/>
      <c r="F20" s="181"/>
      <c r="G20" s="181"/>
      <c r="H20" s="181"/>
      <c r="I20" s="181"/>
      <c r="J20" s="181"/>
      <c r="K20" s="181"/>
      <c r="L20" s="181"/>
      <c r="M20" s="181"/>
      <c r="N20" s="181"/>
      <c r="O20" s="172"/>
      <c r="P20" s="172"/>
      <c r="Q20" s="172"/>
      <c r="R20" s="172"/>
      <c r="S20" s="173"/>
      <c r="T20" s="129"/>
      <c r="U20" s="129"/>
      <c r="V20" s="129"/>
      <c r="W20" s="129"/>
      <c r="X20" s="129"/>
      <c r="Y20" s="129"/>
    </row>
    <row r="21" ht="13.5" customHeight="1">
      <c r="A21" s="167"/>
      <c r="B21" s="174"/>
      <c r="C21" s="169"/>
      <c r="D21" s="177" t="s">
        <v>315</v>
      </c>
      <c r="E21" s="178"/>
      <c r="F21" s="181" t="s">
        <v>219</v>
      </c>
      <c r="G21" s="181" t="s">
        <v>219</v>
      </c>
      <c r="H21" s="181"/>
      <c r="I21" s="181" t="s">
        <v>219</v>
      </c>
      <c r="J21" s="181" t="s">
        <v>219</v>
      </c>
      <c r="K21" s="181" t="s">
        <v>219</v>
      </c>
      <c r="L21" s="181"/>
      <c r="M21" s="181" t="s">
        <v>219</v>
      </c>
      <c r="N21" s="181"/>
      <c r="O21" s="172"/>
      <c r="P21" s="172"/>
      <c r="Q21" s="172"/>
      <c r="R21" s="172"/>
      <c r="S21" s="173"/>
      <c r="T21" s="129"/>
      <c r="U21" s="129"/>
      <c r="V21" s="129"/>
      <c r="W21" s="129"/>
      <c r="X21" s="129"/>
      <c r="Y21" s="129"/>
    </row>
    <row r="22" ht="13.5" customHeight="1">
      <c r="A22" s="167"/>
      <c r="B22" s="174"/>
      <c r="C22" s="169"/>
      <c r="D22" s="177" t="s">
        <v>245</v>
      </c>
      <c r="E22" s="178"/>
      <c r="F22" s="181"/>
      <c r="G22" s="181"/>
      <c r="H22" s="181" t="s">
        <v>219</v>
      </c>
      <c r="I22" s="181"/>
      <c r="J22" s="181"/>
      <c r="K22" s="181"/>
      <c r="L22" s="181"/>
      <c r="M22" s="181"/>
      <c r="N22" s="181"/>
      <c r="O22" s="172"/>
      <c r="P22" s="172"/>
      <c r="Q22" s="172"/>
      <c r="R22" s="172"/>
      <c r="S22" s="173"/>
      <c r="T22" s="129"/>
      <c r="U22" s="129"/>
      <c r="V22" s="129"/>
      <c r="W22" s="129"/>
      <c r="X22" s="129"/>
      <c r="Y22" s="129"/>
    </row>
    <row r="23" ht="13.5" customHeight="1">
      <c r="A23" s="167"/>
      <c r="B23" s="174"/>
      <c r="C23" s="169"/>
      <c r="D23" s="177" t="s">
        <v>316</v>
      </c>
      <c r="E23" s="178"/>
      <c r="F23" s="181"/>
      <c r="G23" s="181"/>
      <c r="H23" s="181"/>
      <c r="I23" s="181"/>
      <c r="J23" s="181"/>
      <c r="K23" s="181"/>
      <c r="L23" s="181" t="s">
        <v>219</v>
      </c>
      <c r="M23" s="181"/>
      <c r="N23" s="181"/>
      <c r="O23" s="172"/>
      <c r="P23" s="172"/>
      <c r="Q23" s="172"/>
      <c r="R23" s="172"/>
      <c r="S23" s="173"/>
      <c r="T23" s="129"/>
      <c r="U23" s="129"/>
      <c r="V23" s="129"/>
      <c r="W23" s="129"/>
      <c r="X23" s="129"/>
      <c r="Y23" s="129"/>
    </row>
    <row r="24" ht="13.5" customHeight="1">
      <c r="A24" s="167"/>
      <c r="B24" s="174"/>
      <c r="C24" s="169"/>
      <c r="D24" s="177" t="s">
        <v>317</v>
      </c>
      <c r="E24" s="178"/>
      <c r="F24" s="181"/>
      <c r="G24" s="181"/>
      <c r="H24" s="181"/>
      <c r="I24" s="181"/>
      <c r="J24" s="181"/>
      <c r="K24" s="181"/>
      <c r="L24" s="181"/>
      <c r="M24" s="181"/>
      <c r="N24" s="181"/>
      <c r="O24" s="172"/>
      <c r="P24" s="172"/>
      <c r="Q24" s="172"/>
      <c r="R24" s="172"/>
      <c r="S24" s="173"/>
      <c r="T24" s="129"/>
      <c r="U24" s="129"/>
      <c r="V24" s="129"/>
      <c r="W24" s="129"/>
      <c r="X24" s="129"/>
      <c r="Y24" s="129"/>
    </row>
    <row r="25" ht="13.5" customHeight="1">
      <c r="A25" s="167"/>
      <c r="B25" s="174" t="s">
        <v>318</v>
      </c>
      <c r="C25" s="169"/>
      <c r="D25" s="177"/>
      <c r="E25" s="178"/>
      <c r="F25" s="181"/>
      <c r="G25" s="181"/>
      <c r="H25" s="181"/>
      <c r="I25" s="181"/>
      <c r="J25" s="181"/>
      <c r="K25" s="181"/>
      <c r="L25" s="181"/>
      <c r="M25" s="181"/>
      <c r="N25" s="181"/>
      <c r="O25" s="172"/>
      <c r="P25" s="172"/>
      <c r="Q25" s="172"/>
      <c r="R25" s="172"/>
      <c r="S25" s="173"/>
      <c r="T25" s="129"/>
      <c r="U25" s="129"/>
      <c r="V25" s="129"/>
      <c r="W25" s="129"/>
      <c r="X25" s="129"/>
      <c r="Y25" s="129"/>
    </row>
    <row r="26" ht="13.5" customHeight="1">
      <c r="A26" s="167"/>
      <c r="B26" s="174"/>
      <c r="C26" s="169"/>
      <c r="D26" s="177" t="s">
        <v>319</v>
      </c>
      <c r="E26" s="178"/>
      <c r="F26" s="181" t="s">
        <v>219</v>
      </c>
      <c r="G26" s="181" t="s">
        <v>219</v>
      </c>
      <c r="H26" s="181" t="s">
        <v>219</v>
      </c>
      <c r="I26" s="181" t="s">
        <v>219</v>
      </c>
      <c r="J26" s="181" t="s">
        <v>219</v>
      </c>
      <c r="K26" s="181" t="s">
        <v>219</v>
      </c>
      <c r="L26" s="181" t="s">
        <v>219</v>
      </c>
      <c r="M26" s="181"/>
      <c r="N26" s="181"/>
      <c r="O26" s="172"/>
      <c r="P26" s="172"/>
      <c r="Q26" s="172"/>
      <c r="R26" s="172"/>
      <c r="S26" s="173"/>
      <c r="T26" s="129"/>
      <c r="U26" s="129"/>
      <c r="V26" s="129"/>
      <c r="W26" s="129"/>
      <c r="X26" s="129"/>
      <c r="Y26" s="129"/>
    </row>
    <row r="27" ht="13.5" customHeight="1">
      <c r="A27" s="167"/>
      <c r="B27" s="174"/>
      <c r="C27" s="169"/>
      <c r="D27" s="177" t="s">
        <v>245</v>
      </c>
      <c r="E27" s="178"/>
      <c r="F27" s="181"/>
      <c r="G27" s="181"/>
      <c r="H27" s="181"/>
      <c r="I27" s="181"/>
      <c r="J27" s="181"/>
      <c r="K27" s="181"/>
      <c r="L27" s="181"/>
      <c r="M27" s="181" t="s">
        <v>219</v>
      </c>
      <c r="N27" s="181"/>
      <c r="O27" s="172"/>
      <c r="P27" s="172"/>
      <c r="Q27" s="172"/>
      <c r="R27" s="172"/>
      <c r="S27" s="173"/>
      <c r="T27" s="129"/>
      <c r="U27" s="129"/>
      <c r="V27" s="129"/>
      <c r="W27" s="129"/>
      <c r="X27" s="129"/>
      <c r="Y27" s="129"/>
    </row>
    <row r="28" ht="13.5" customHeight="1">
      <c r="A28" s="167"/>
      <c r="B28" s="184"/>
      <c r="C28" s="185"/>
      <c r="D28" s="186"/>
      <c r="E28" s="187"/>
      <c r="F28" s="188"/>
      <c r="G28" s="188"/>
      <c r="H28" s="188"/>
      <c r="I28" s="188"/>
      <c r="J28" s="188"/>
      <c r="K28" s="188"/>
      <c r="L28" s="188"/>
      <c r="M28" s="188"/>
      <c r="N28" s="188"/>
      <c r="O28" s="189"/>
      <c r="P28" s="189"/>
      <c r="Q28" s="189"/>
      <c r="R28" s="189"/>
      <c r="S28" s="190"/>
      <c r="T28" s="129"/>
      <c r="U28" s="129"/>
      <c r="V28" s="129"/>
      <c r="W28" s="129"/>
      <c r="X28" s="129"/>
      <c r="Y28" s="129"/>
    </row>
    <row r="29" ht="13.5" customHeight="1">
      <c r="A29" s="191"/>
      <c r="B29" s="192"/>
      <c r="C29" s="193"/>
      <c r="D29" s="194"/>
      <c r="E29" s="195"/>
      <c r="F29" s="196"/>
      <c r="G29" s="196"/>
      <c r="H29" s="196"/>
      <c r="I29" s="196"/>
      <c r="J29" s="196"/>
      <c r="K29" s="196"/>
      <c r="L29" s="196"/>
      <c r="M29" s="196"/>
      <c r="N29" s="196"/>
      <c r="O29" s="197"/>
      <c r="P29" s="197"/>
      <c r="Q29" s="197"/>
      <c r="R29" s="197"/>
      <c r="S29" s="198"/>
      <c r="T29" s="129"/>
      <c r="U29" s="129"/>
      <c r="V29" s="129"/>
      <c r="W29" s="129"/>
      <c r="X29" s="129"/>
      <c r="Y29" s="129"/>
    </row>
    <row r="30" ht="13.5" customHeight="1">
      <c r="A30" s="191"/>
      <c r="B30" s="192"/>
      <c r="C30" s="193"/>
      <c r="D30" s="194"/>
      <c r="E30" s="195"/>
      <c r="F30" s="196"/>
      <c r="G30" s="196"/>
      <c r="H30" s="196"/>
      <c r="I30" s="196"/>
      <c r="J30" s="196"/>
      <c r="K30" s="196"/>
      <c r="L30" s="196"/>
      <c r="M30" s="196"/>
      <c r="N30" s="196"/>
      <c r="O30" s="197"/>
      <c r="P30" s="197"/>
      <c r="Q30" s="197"/>
      <c r="R30" s="197"/>
      <c r="S30" s="198"/>
      <c r="T30" s="129"/>
      <c r="U30" s="129"/>
      <c r="V30" s="129"/>
      <c r="W30" s="129"/>
      <c r="X30" s="129"/>
      <c r="Y30" s="129"/>
    </row>
    <row r="31" ht="13.5" customHeight="1">
      <c r="A31" s="191"/>
      <c r="B31" s="192"/>
      <c r="C31" s="193"/>
      <c r="D31" s="194"/>
      <c r="E31" s="195"/>
      <c r="F31" s="196"/>
      <c r="G31" s="196"/>
      <c r="H31" s="196"/>
      <c r="I31" s="196"/>
      <c r="J31" s="196"/>
      <c r="K31" s="196"/>
      <c r="L31" s="196"/>
      <c r="M31" s="196"/>
      <c r="N31" s="196"/>
      <c r="O31" s="197"/>
      <c r="P31" s="197"/>
      <c r="Q31" s="197"/>
      <c r="R31" s="197"/>
      <c r="S31" s="198"/>
      <c r="T31" s="129"/>
      <c r="U31" s="129"/>
      <c r="V31" s="129"/>
      <c r="W31" s="129"/>
      <c r="X31" s="129"/>
      <c r="Y31" s="129"/>
    </row>
    <row r="32" ht="13.5" customHeight="1">
      <c r="A32" s="191"/>
      <c r="B32" s="192" t="s">
        <v>320</v>
      </c>
      <c r="C32" s="193"/>
      <c r="D32" s="194"/>
      <c r="E32" s="195"/>
      <c r="F32" s="196"/>
      <c r="G32" s="196"/>
      <c r="H32" s="196"/>
      <c r="I32" s="196"/>
      <c r="J32" s="196"/>
      <c r="K32" s="196"/>
      <c r="L32" s="196"/>
      <c r="M32" s="196"/>
      <c r="N32" s="196"/>
      <c r="O32" s="197"/>
      <c r="P32" s="197"/>
      <c r="Q32" s="197"/>
      <c r="R32" s="197"/>
      <c r="S32" s="198"/>
      <c r="T32" s="129"/>
      <c r="U32" s="129"/>
      <c r="V32" s="129"/>
      <c r="W32" s="129"/>
      <c r="X32" s="129"/>
      <c r="Y32" s="129"/>
    </row>
    <row r="33" ht="13.5" customHeight="1">
      <c r="A33" s="191"/>
      <c r="B33" s="192"/>
      <c r="C33" s="193"/>
      <c r="D33" s="194" t="s">
        <v>321</v>
      </c>
      <c r="E33" s="195"/>
      <c r="F33" s="196" t="s">
        <v>219</v>
      </c>
      <c r="G33" s="196" t="s">
        <v>219</v>
      </c>
      <c r="H33" s="196" t="s">
        <v>219</v>
      </c>
      <c r="I33" s="196" t="s">
        <v>219</v>
      </c>
      <c r="J33" s="196" t="s">
        <v>219</v>
      </c>
      <c r="K33" s="196" t="s">
        <v>219</v>
      </c>
      <c r="L33" s="196" t="s">
        <v>219</v>
      </c>
      <c r="M33" s="196" t="s">
        <v>219</v>
      </c>
      <c r="N33" s="196"/>
      <c r="O33" s="197"/>
      <c r="P33" s="197"/>
      <c r="Q33" s="197"/>
      <c r="R33" s="197"/>
      <c r="S33" s="198"/>
      <c r="T33" s="129"/>
      <c r="U33" s="129"/>
      <c r="V33" s="129"/>
      <c r="W33" s="129"/>
      <c r="X33" s="129"/>
      <c r="Y33" s="129"/>
    </row>
    <row r="34" ht="13.5" customHeight="1">
      <c r="A34" s="191"/>
      <c r="B34" s="192"/>
      <c r="C34" s="193"/>
      <c r="D34" s="194" t="s">
        <v>322</v>
      </c>
      <c r="E34" s="195"/>
      <c r="F34" s="196"/>
      <c r="G34" s="196"/>
      <c r="H34" s="196"/>
      <c r="I34" s="196"/>
      <c r="J34" s="196"/>
      <c r="K34" s="196"/>
      <c r="L34" s="196"/>
      <c r="M34" s="196"/>
      <c r="N34" s="196" t="s">
        <v>219</v>
      </c>
      <c r="O34" s="197"/>
      <c r="P34" s="197"/>
      <c r="Q34" s="197"/>
      <c r="R34" s="197"/>
      <c r="S34" s="198"/>
      <c r="T34" s="129"/>
      <c r="U34" s="129"/>
      <c r="V34" s="129"/>
      <c r="W34" s="129"/>
      <c r="X34" s="129"/>
      <c r="Y34" s="129"/>
    </row>
    <row r="35" ht="13.5" customHeight="1">
      <c r="A35" s="191"/>
      <c r="B35" s="192"/>
      <c r="C35" s="193"/>
      <c r="D35" s="194"/>
      <c r="E35" s="195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8"/>
      <c r="T35" s="129"/>
      <c r="U35" s="129"/>
      <c r="V35" s="129"/>
      <c r="W35" s="129"/>
      <c r="X35" s="129"/>
      <c r="Y35" s="129"/>
    </row>
    <row r="36" ht="13.5" customHeight="1">
      <c r="A36" s="229" t="s">
        <v>229</v>
      </c>
      <c r="B36" s="258" t="s">
        <v>230</v>
      </c>
      <c r="C36" s="211"/>
      <c r="D36" s="212"/>
      <c r="E36" s="213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6"/>
      <c r="T36" s="129"/>
      <c r="U36" s="129"/>
      <c r="V36" s="129"/>
      <c r="W36" s="129"/>
      <c r="X36" s="129"/>
      <c r="Y36" s="129"/>
    </row>
    <row r="37" ht="13.5" customHeight="1">
      <c r="A37" s="215"/>
      <c r="B37" s="216"/>
      <c r="C37" s="217"/>
      <c r="D37" s="218" t="s">
        <v>323</v>
      </c>
      <c r="E37" s="219"/>
      <c r="F37" s="214" t="s">
        <v>219</v>
      </c>
      <c r="G37" s="214"/>
      <c r="H37" s="214"/>
      <c r="I37" s="214"/>
      <c r="J37" s="214"/>
      <c r="K37" s="214"/>
      <c r="L37" s="214"/>
      <c r="M37" s="214"/>
      <c r="N37" s="214"/>
      <c r="O37" s="165"/>
      <c r="P37" s="165"/>
      <c r="Q37" s="165"/>
      <c r="R37" s="165"/>
      <c r="S37" s="166"/>
      <c r="T37" s="129"/>
      <c r="U37" s="129"/>
      <c r="V37" s="129"/>
      <c r="W37" s="129"/>
      <c r="X37" s="129"/>
      <c r="Y37" s="129"/>
    </row>
    <row r="38" ht="13.5" customHeight="1">
      <c r="A38" s="215"/>
      <c r="B38" s="216"/>
      <c r="C38" s="217"/>
      <c r="D38" s="218" t="s">
        <v>324</v>
      </c>
      <c r="E38" s="219"/>
      <c r="F38" s="214"/>
      <c r="G38" s="214" t="s">
        <v>219</v>
      </c>
      <c r="H38" s="214" t="s">
        <v>219</v>
      </c>
      <c r="I38" s="214"/>
      <c r="J38" s="214"/>
      <c r="K38" s="214"/>
      <c r="L38" s="214"/>
      <c r="M38" s="214"/>
      <c r="N38" s="214"/>
      <c r="O38" s="165"/>
      <c r="P38" s="165"/>
      <c r="Q38" s="165"/>
      <c r="R38" s="165"/>
      <c r="S38" s="166"/>
      <c r="T38" s="129"/>
      <c r="U38" s="129"/>
      <c r="V38" s="129"/>
      <c r="W38" s="129"/>
      <c r="X38" s="129"/>
      <c r="Y38" s="129"/>
    </row>
    <row r="39" ht="13.5" customHeight="1">
      <c r="A39" s="215"/>
      <c r="B39" s="216"/>
      <c r="C39" s="217"/>
      <c r="D39" s="218" t="s">
        <v>325</v>
      </c>
      <c r="E39" s="219"/>
      <c r="F39" s="214"/>
      <c r="G39" s="214"/>
      <c r="H39" s="214"/>
      <c r="I39" s="214" t="s">
        <v>219</v>
      </c>
      <c r="J39" s="214"/>
      <c r="K39" s="214"/>
      <c r="L39" s="214"/>
      <c r="M39" s="214"/>
      <c r="N39" s="214"/>
      <c r="O39" s="165"/>
      <c r="P39" s="165"/>
      <c r="Q39" s="165"/>
      <c r="R39" s="165"/>
      <c r="S39" s="166"/>
      <c r="T39" s="129"/>
      <c r="U39" s="129"/>
      <c r="V39" s="129"/>
      <c r="W39" s="129"/>
      <c r="X39" s="129"/>
      <c r="Y39" s="129"/>
    </row>
    <row r="40" ht="13.5" customHeight="1">
      <c r="A40" s="215"/>
      <c r="B40" s="216"/>
      <c r="C40" s="217"/>
      <c r="D40" s="218" t="s">
        <v>326</v>
      </c>
      <c r="E40" s="219"/>
      <c r="F40" s="214"/>
      <c r="G40" s="214"/>
      <c r="H40" s="214"/>
      <c r="I40" s="214"/>
      <c r="J40" s="214" t="s">
        <v>219</v>
      </c>
      <c r="K40" s="214"/>
      <c r="L40" s="214"/>
      <c r="M40" s="214"/>
      <c r="N40" s="214"/>
      <c r="O40" s="165"/>
      <c r="P40" s="165"/>
      <c r="Q40" s="165"/>
      <c r="R40" s="165"/>
      <c r="S40" s="166"/>
      <c r="T40" s="129"/>
      <c r="U40" s="129"/>
      <c r="V40" s="129"/>
      <c r="W40" s="129"/>
      <c r="X40" s="129"/>
      <c r="Y40" s="129"/>
    </row>
    <row r="41" ht="13.5" customHeight="1">
      <c r="A41" s="215"/>
      <c r="B41" s="216"/>
      <c r="C41" s="217"/>
      <c r="D41" s="218" t="s">
        <v>327</v>
      </c>
      <c r="E41" s="219"/>
      <c r="F41" s="214"/>
      <c r="G41" s="214"/>
      <c r="H41" s="214"/>
      <c r="I41" s="214"/>
      <c r="J41" s="214"/>
      <c r="K41" s="214" t="s">
        <v>219</v>
      </c>
      <c r="L41" s="214"/>
      <c r="M41" s="214"/>
      <c r="N41" s="214"/>
      <c r="O41" s="165"/>
      <c r="P41" s="165"/>
      <c r="Q41" s="165"/>
      <c r="R41" s="165"/>
      <c r="S41" s="166"/>
      <c r="T41" s="129"/>
      <c r="U41" s="129"/>
      <c r="V41" s="129"/>
      <c r="W41" s="129"/>
      <c r="X41" s="129"/>
      <c r="Y41" s="129"/>
    </row>
    <row r="42" ht="13.5" customHeight="1">
      <c r="A42" s="215"/>
      <c r="B42" s="216"/>
      <c r="C42" s="217"/>
      <c r="D42" s="218" t="s">
        <v>328</v>
      </c>
      <c r="E42" s="219"/>
      <c r="F42" s="214"/>
      <c r="G42" s="214"/>
      <c r="H42" s="214"/>
      <c r="I42" s="214"/>
      <c r="J42" s="214"/>
      <c r="K42" s="214"/>
      <c r="L42" s="214" t="s">
        <v>219</v>
      </c>
      <c r="M42" s="214"/>
      <c r="N42" s="214"/>
      <c r="O42" s="165"/>
      <c r="P42" s="165"/>
      <c r="Q42" s="165"/>
      <c r="R42" s="165"/>
      <c r="S42" s="166"/>
      <c r="T42" s="129"/>
      <c r="U42" s="129"/>
      <c r="V42" s="129"/>
      <c r="W42" s="129"/>
      <c r="X42" s="129"/>
      <c r="Y42" s="129"/>
    </row>
    <row r="43" ht="13.5" customHeight="1">
      <c r="A43" s="222"/>
      <c r="B43" s="223"/>
      <c r="C43" s="224"/>
      <c r="D43" s="225" t="s">
        <v>329</v>
      </c>
      <c r="E43" s="226"/>
      <c r="F43" s="181"/>
      <c r="G43" s="181"/>
      <c r="H43" s="181"/>
      <c r="I43" s="181"/>
      <c r="J43" s="181"/>
      <c r="K43" s="181"/>
      <c r="L43" s="181"/>
      <c r="M43" s="181" t="s">
        <v>219</v>
      </c>
      <c r="N43" s="181"/>
      <c r="O43" s="172"/>
      <c r="P43" s="172"/>
      <c r="Q43" s="172"/>
      <c r="R43" s="172"/>
      <c r="S43" s="173"/>
      <c r="T43" s="129"/>
      <c r="U43" s="129"/>
      <c r="V43" s="129"/>
      <c r="W43" s="129"/>
      <c r="X43" s="129"/>
      <c r="Y43" s="129"/>
    </row>
    <row r="44" ht="13.5" customHeight="1">
      <c r="A44" s="222"/>
      <c r="B44" s="223"/>
      <c r="C44" s="227"/>
      <c r="D44" s="225" t="s">
        <v>330</v>
      </c>
      <c r="E44" s="228"/>
      <c r="F44" s="181"/>
      <c r="G44" s="181"/>
      <c r="H44" s="181"/>
      <c r="I44" s="181"/>
      <c r="J44" s="181"/>
      <c r="K44" s="181"/>
      <c r="L44" s="181"/>
      <c r="M44" s="181"/>
      <c r="N44" s="181" t="s">
        <v>219</v>
      </c>
      <c r="O44" s="172"/>
      <c r="P44" s="172"/>
      <c r="Q44" s="172"/>
      <c r="R44" s="172"/>
      <c r="S44" s="173"/>
      <c r="T44" s="129"/>
      <c r="U44" s="129"/>
      <c r="V44" s="129"/>
      <c r="W44" s="129"/>
      <c r="X44" s="129"/>
      <c r="Y44" s="129"/>
    </row>
    <row r="45" ht="13.5" customHeight="1">
      <c r="A45" s="222"/>
      <c r="B45" s="223" t="s">
        <v>331</v>
      </c>
      <c r="C45" s="227"/>
      <c r="D45" s="225"/>
      <c r="E45" s="228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3"/>
      <c r="T45" s="129"/>
      <c r="U45" s="129"/>
      <c r="V45" s="129"/>
      <c r="W45" s="129"/>
      <c r="X45" s="129"/>
      <c r="Y45" s="129"/>
    </row>
    <row r="46" ht="13.5" customHeight="1">
      <c r="A46" s="222"/>
      <c r="B46" s="223"/>
      <c r="C46" s="227"/>
      <c r="D46" s="225"/>
      <c r="E46" s="228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3"/>
      <c r="T46" s="129"/>
      <c r="U46" s="129"/>
      <c r="V46" s="129"/>
      <c r="W46" s="129"/>
      <c r="X46" s="129"/>
      <c r="Y46" s="129"/>
    </row>
    <row r="47" ht="13.5" customHeight="1">
      <c r="A47" s="222"/>
      <c r="B47" s="223" t="s">
        <v>332</v>
      </c>
      <c r="C47" s="227"/>
      <c r="D47" s="225"/>
      <c r="E47" s="228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3"/>
      <c r="T47" s="129"/>
      <c r="U47" s="129"/>
      <c r="V47" s="129"/>
      <c r="W47" s="129"/>
      <c r="X47" s="129"/>
      <c r="Y47" s="129"/>
    </row>
    <row r="48" ht="13.5" customHeight="1">
      <c r="A48" s="222"/>
      <c r="B48" s="223"/>
      <c r="C48" s="227"/>
      <c r="D48" s="225" t="s">
        <v>333</v>
      </c>
      <c r="E48" s="228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3"/>
      <c r="T48" s="129"/>
      <c r="U48" s="129"/>
      <c r="V48" s="129"/>
      <c r="W48" s="129"/>
      <c r="X48" s="129"/>
      <c r="Y48" s="129"/>
    </row>
    <row r="49" ht="13.5" customHeight="1">
      <c r="A49" s="222"/>
      <c r="B49" s="277"/>
      <c r="C49" s="278"/>
      <c r="D49" s="279" t="s">
        <v>334</v>
      </c>
      <c r="E49" s="280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8"/>
      <c r="T49" s="129"/>
      <c r="U49" s="129"/>
      <c r="V49" s="129"/>
      <c r="W49" s="129"/>
      <c r="X49" s="129"/>
      <c r="Y49" s="129"/>
    </row>
    <row r="50" ht="13.5" customHeight="1">
      <c r="A50" s="229" t="s">
        <v>233</v>
      </c>
      <c r="B50" s="230" t="s">
        <v>234</v>
      </c>
      <c r="C50" s="231"/>
      <c r="D50" s="232"/>
      <c r="E50" s="233"/>
      <c r="F50" s="235" t="s">
        <v>175</v>
      </c>
      <c r="G50" s="235" t="s">
        <v>63</v>
      </c>
      <c r="H50" s="235" t="s">
        <v>63</v>
      </c>
      <c r="I50" s="235" t="s">
        <v>63</v>
      </c>
      <c r="J50" s="235" t="s">
        <v>63</v>
      </c>
      <c r="K50" s="235" t="s">
        <v>63</v>
      </c>
      <c r="L50" s="235" t="s">
        <v>63</v>
      </c>
      <c r="M50" s="235" t="s">
        <v>63</v>
      </c>
      <c r="N50" s="235" t="s">
        <v>176</v>
      </c>
      <c r="O50" s="235" t="s">
        <v>63</v>
      </c>
      <c r="P50" s="235" t="s">
        <v>63</v>
      </c>
      <c r="Q50" s="235" t="s">
        <v>63</v>
      </c>
      <c r="R50" s="235" t="s">
        <v>63</v>
      </c>
      <c r="S50" s="236" t="s">
        <v>63</v>
      </c>
      <c r="T50" s="129"/>
      <c r="U50" s="129"/>
      <c r="V50" s="129"/>
      <c r="W50" s="129"/>
      <c r="X50" s="129"/>
      <c r="Y50" s="129"/>
    </row>
    <row r="51" ht="13.5" customHeight="1">
      <c r="A51" s="222"/>
      <c r="B51" s="237" t="s">
        <v>235</v>
      </c>
      <c r="C51" s="16"/>
      <c r="D51" s="17"/>
      <c r="E51" s="238"/>
      <c r="F51" s="240" t="s">
        <v>236</v>
      </c>
      <c r="G51" s="240" t="s">
        <v>236</v>
      </c>
      <c r="H51" s="240" t="s">
        <v>236</v>
      </c>
      <c r="I51" s="240" t="s">
        <v>236</v>
      </c>
      <c r="J51" s="240" t="s">
        <v>236</v>
      </c>
      <c r="K51" s="240" t="s">
        <v>236</v>
      </c>
      <c r="L51" s="240" t="s">
        <v>236</v>
      </c>
      <c r="M51" s="240" t="s">
        <v>236</v>
      </c>
      <c r="N51" s="240" t="s">
        <v>236</v>
      </c>
      <c r="O51" s="240" t="s">
        <v>236</v>
      </c>
      <c r="P51" s="240" t="s">
        <v>236</v>
      </c>
      <c r="Q51" s="240" t="s">
        <v>236</v>
      </c>
      <c r="R51" s="240" t="s">
        <v>236</v>
      </c>
      <c r="S51" s="241" t="s">
        <v>236</v>
      </c>
      <c r="T51" s="129"/>
      <c r="U51" s="129"/>
      <c r="V51" s="129"/>
      <c r="W51" s="129"/>
      <c r="X51" s="129"/>
      <c r="Y51" s="129"/>
    </row>
    <row r="52" ht="13.5" customHeight="1">
      <c r="A52" s="222"/>
      <c r="B52" s="242" t="s">
        <v>237</v>
      </c>
      <c r="C52" s="16"/>
      <c r="D52" s="17"/>
      <c r="E52" s="243"/>
      <c r="F52" s="245">
        <v>39139.0</v>
      </c>
      <c r="G52" s="245">
        <v>39139.0</v>
      </c>
      <c r="H52" s="245">
        <v>39140.0</v>
      </c>
      <c r="I52" s="245">
        <v>39141.0</v>
      </c>
      <c r="J52" s="245">
        <v>39142.0</v>
      </c>
      <c r="K52" s="245">
        <v>39143.0</v>
      </c>
      <c r="L52" s="245">
        <v>39144.0</v>
      </c>
      <c r="M52" s="245">
        <v>39145.0</v>
      </c>
      <c r="N52" s="245">
        <v>39147.0</v>
      </c>
      <c r="O52" s="245">
        <v>39148.0</v>
      </c>
      <c r="P52" s="245">
        <v>39149.0</v>
      </c>
      <c r="Q52" s="245">
        <v>39150.0</v>
      </c>
      <c r="R52" s="245">
        <v>39151.0</v>
      </c>
      <c r="S52" s="246">
        <v>39152.0</v>
      </c>
      <c r="T52" s="129"/>
      <c r="U52" s="129"/>
      <c r="V52" s="129"/>
      <c r="W52" s="129"/>
      <c r="X52" s="129"/>
      <c r="Y52" s="129"/>
    </row>
    <row r="53" ht="69.0" customHeight="1">
      <c r="A53" s="247"/>
      <c r="B53" s="248" t="s">
        <v>238</v>
      </c>
      <c r="C53" s="249"/>
      <c r="D53" s="250"/>
      <c r="E53" s="251"/>
      <c r="F53" s="252"/>
      <c r="G53" s="252"/>
      <c r="H53" s="252"/>
      <c r="I53" s="252"/>
      <c r="J53" s="252"/>
      <c r="K53" s="252" t="s">
        <v>335</v>
      </c>
      <c r="L53" s="252" t="s">
        <v>336</v>
      </c>
      <c r="M53" s="252" t="s">
        <v>337</v>
      </c>
      <c r="N53" s="252" t="s">
        <v>338</v>
      </c>
      <c r="O53" s="252" t="s">
        <v>339</v>
      </c>
      <c r="P53" s="252" t="s">
        <v>340</v>
      </c>
      <c r="Q53" s="252" t="s">
        <v>341</v>
      </c>
      <c r="R53" s="252" t="s">
        <v>342</v>
      </c>
      <c r="S53" s="253" t="s">
        <v>343</v>
      </c>
      <c r="T53" s="129"/>
      <c r="U53" s="129"/>
      <c r="V53" s="129"/>
      <c r="W53" s="129"/>
      <c r="X53" s="129"/>
      <c r="Y53" s="129"/>
    </row>
    <row r="54" ht="9.75" customHeight="1">
      <c r="A54" s="254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 ht="13.5" customHeight="1">
      <c r="A1001" s="129"/>
      <c r="B1001" s="151"/>
      <c r="C1001" s="129"/>
      <c r="D1001" s="152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 ht="13.5" customHeight="1">
      <c r="A1002" s="129"/>
      <c r="B1002" s="151"/>
      <c r="C1002" s="129"/>
      <c r="D1002" s="152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  <row r="1003" ht="13.5" customHeight="1">
      <c r="A1003" s="129"/>
      <c r="B1003" s="151"/>
      <c r="C1003" s="129"/>
      <c r="D1003" s="152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</row>
    <row r="1004" ht="13.5" customHeight="1">
      <c r="A1004" s="129"/>
      <c r="B1004" s="151"/>
      <c r="C1004" s="129"/>
      <c r="D1004" s="152"/>
      <c r="E1004" s="129"/>
      <c r="F1004" s="129"/>
      <c r="G1004" s="129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</row>
    <row r="1005" ht="13.5" customHeight="1">
      <c r="A1005" s="129"/>
      <c r="B1005" s="151"/>
      <c r="C1005" s="129"/>
      <c r="D1005" s="152"/>
      <c r="E1005" s="129"/>
      <c r="F1005" s="129"/>
      <c r="G1005" s="129"/>
      <c r="H1005" s="129"/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</row>
    <row r="1006" ht="13.5" customHeight="1">
      <c r="A1006" s="129"/>
      <c r="B1006" s="151"/>
      <c r="C1006" s="129"/>
      <c r="D1006" s="152"/>
      <c r="E1006" s="129"/>
      <c r="F1006" s="129"/>
      <c r="G1006" s="129"/>
      <c r="H1006" s="129"/>
      <c r="I1006" s="129"/>
      <c r="J1006" s="129"/>
      <c r="K1006" s="129"/>
      <c r="L1006" s="129"/>
      <c r="M1006" s="129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</row>
    <row r="1007" ht="13.5" customHeight="1">
      <c r="A1007" s="129"/>
      <c r="B1007" s="151"/>
      <c r="C1007" s="129"/>
      <c r="D1007" s="152"/>
      <c r="E1007" s="129"/>
      <c r="F1007" s="129"/>
      <c r="G1007" s="129"/>
      <c r="H1007" s="129"/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</row>
    <row r="1008" ht="13.5" customHeight="1">
      <c r="A1008" s="129"/>
      <c r="B1008" s="151"/>
      <c r="C1008" s="129"/>
      <c r="D1008" s="152"/>
      <c r="E1008" s="129"/>
      <c r="F1008" s="129"/>
      <c r="G1008" s="129"/>
      <c r="H1008" s="129"/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</row>
    <row r="1009" ht="13.5" customHeight="1">
      <c r="A1009" s="129"/>
      <c r="B1009" s="151"/>
      <c r="C1009" s="129"/>
      <c r="D1009" s="152"/>
      <c r="E1009" s="129"/>
      <c r="F1009" s="129"/>
      <c r="G1009" s="129"/>
      <c r="H1009" s="129"/>
      <c r="I1009" s="129"/>
      <c r="J1009" s="129"/>
      <c r="K1009" s="129"/>
      <c r="L1009" s="129"/>
      <c r="M1009" s="129"/>
      <c r="N1009" s="129"/>
      <c r="O1009" s="129"/>
      <c r="P1009" s="129"/>
      <c r="Q1009" s="129"/>
      <c r="R1009" s="129"/>
      <c r="S1009" s="129"/>
      <c r="T1009" s="129"/>
      <c r="U1009" s="129"/>
      <c r="V1009" s="129"/>
      <c r="W1009" s="129"/>
      <c r="X1009" s="129"/>
      <c r="Y1009" s="129"/>
      <c r="Z1009" s="129"/>
    </row>
    <row r="1010" ht="13.5" customHeight="1">
      <c r="A1010" s="129"/>
      <c r="B1010" s="151"/>
      <c r="C1010" s="129"/>
      <c r="D1010" s="152"/>
      <c r="E1010" s="129"/>
      <c r="F1010" s="129"/>
      <c r="G1010" s="129"/>
      <c r="H1010" s="129"/>
      <c r="I1010" s="129"/>
      <c r="J1010" s="129"/>
      <c r="K1010" s="129"/>
      <c r="L1010" s="129"/>
      <c r="M1010" s="129"/>
      <c r="N1010" s="129"/>
      <c r="O1010" s="129"/>
      <c r="P1010" s="129"/>
      <c r="Q1010" s="129"/>
      <c r="R1010" s="129"/>
      <c r="S1010" s="129"/>
      <c r="T1010" s="129"/>
      <c r="U1010" s="129"/>
      <c r="V1010" s="129"/>
      <c r="W1010" s="129"/>
      <c r="X1010" s="129"/>
      <c r="Y1010" s="129"/>
      <c r="Z1010" s="129"/>
    </row>
    <row r="1011" ht="13.5" customHeight="1">
      <c r="A1011" s="129"/>
      <c r="B1011" s="151"/>
      <c r="C1011" s="129"/>
      <c r="D1011" s="152"/>
      <c r="E1011" s="129"/>
      <c r="F1011" s="129"/>
      <c r="G1011" s="129"/>
      <c r="H1011" s="129"/>
      <c r="I1011" s="129"/>
      <c r="J1011" s="129"/>
      <c r="K1011" s="129"/>
      <c r="L1011" s="129"/>
      <c r="M1011" s="129"/>
      <c r="N1011" s="129"/>
      <c r="O1011" s="129"/>
      <c r="P1011" s="129"/>
      <c r="Q1011" s="129"/>
      <c r="R1011" s="129"/>
      <c r="S1011" s="129"/>
      <c r="T1011" s="129"/>
      <c r="U1011" s="129"/>
      <c r="V1011" s="129"/>
      <c r="W1011" s="129"/>
      <c r="X1011" s="129"/>
      <c r="Y1011" s="129"/>
      <c r="Z1011" s="129"/>
    </row>
    <row r="1012" ht="13.5" customHeight="1">
      <c r="A1012" s="129"/>
      <c r="B1012" s="151"/>
      <c r="C1012" s="129"/>
      <c r="D1012" s="152"/>
      <c r="E1012" s="129"/>
      <c r="F1012" s="129"/>
      <c r="G1012" s="129"/>
      <c r="H1012" s="129"/>
      <c r="I1012" s="129"/>
      <c r="J1012" s="129"/>
      <c r="K1012" s="129"/>
      <c r="L1012" s="129"/>
      <c r="M1012" s="129"/>
      <c r="N1012" s="129"/>
      <c r="O1012" s="129"/>
      <c r="P1012" s="129"/>
      <c r="Q1012" s="129"/>
      <c r="R1012" s="129"/>
      <c r="S1012" s="129"/>
      <c r="T1012" s="129"/>
      <c r="U1012" s="129"/>
      <c r="V1012" s="129"/>
      <c r="W1012" s="129"/>
      <c r="X1012" s="129"/>
      <c r="Y1012" s="129"/>
      <c r="Z1012" s="129"/>
    </row>
    <row r="1013" ht="13.5" customHeight="1">
      <c r="A1013" s="129"/>
      <c r="B1013" s="151"/>
      <c r="C1013" s="129"/>
      <c r="D1013" s="152"/>
      <c r="E1013" s="129"/>
      <c r="F1013" s="129"/>
      <c r="G1013" s="129"/>
      <c r="H1013" s="129"/>
      <c r="I1013" s="129"/>
      <c r="J1013" s="129"/>
      <c r="K1013" s="129"/>
      <c r="L1013" s="129"/>
      <c r="M1013" s="129"/>
      <c r="N1013" s="129"/>
      <c r="O1013" s="129"/>
      <c r="P1013" s="129"/>
      <c r="Q1013" s="129"/>
      <c r="R1013" s="129"/>
      <c r="S1013" s="129"/>
      <c r="T1013" s="129"/>
      <c r="U1013" s="129"/>
      <c r="V1013" s="129"/>
      <c r="W1013" s="129"/>
      <c r="X1013" s="129"/>
      <c r="Y1013" s="129"/>
      <c r="Z1013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52:D52"/>
    <mergeCell ref="B53:D53"/>
    <mergeCell ref="A5:B5"/>
    <mergeCell ref="C5:E5"/>
    <mergeCell ref="F5:K5"/>
    <mergeCell ref="O5:T5"/>
    <mergeCell ref="D17:E17"/>
    <mergeCell ref="B50:D50"/>
    <mergeCell ref="B51:D51"/>
  </mergeCells>
  <dataValidations>
    <dataValidation type="list" allowBlank="1" showInputMessage="1" showErrorMessage="1" prompt=" - " sqref="F51:S51">
      <formula1>"P,F"</formula1>
    </dataValidation>
    <dataValidation type="list" allowBlank="1" showInputMessage="1" showErrorMessage="1" prompt=" - " sqref="F8:S49">
      <formula1>"O"</formula1>
    </dataValidation>
    <dataValidation type="list" allowBlank="1" showInputMessage="1" showErrorMessage="1" prompt=" - " sqref="F50:S50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9.0"/>
    <col customWidth="1" hidden="1" min="5" max="5" width="1.75"/>
    <col customWidth="1" min="6" max="20" width="4.63"/>
    <col customWidth="1" min="21" max="21" width="2.75"/>
    <col customWidth="1" min="22" max="23" width="9.0"/>
    <col customWidth="1" min="24" max="26" width="8.0"/>
  </cols>
  <sheetData>
    <row r="1" ht="15.0" customHeight="1">
      <c r="A1" s="121" t="s">
        <v>200</v>
      </c>
      <c r="B1" s="122"/>
      <c r="C1" s="123" t="s">
        <v>344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106</v>
      </c>
      <c r="M1" s="122"/>
      <c r="N1" s="122"/>
      <c r="O1" s="122"/>
      <c r="P1" s="122"/>
      <c r="Q1" s="122"/>
      <c r="R1" s="122"/>
      <c r="S1" s="122"/>
      <c r="T1" s="128"/>
      <c r="U1" s="129"/>
      <c r="V1" s="129"/>
      <c r="W1" s="129"/>
      <c r="X1" s="129"/>
      <c r="Y1" s="129"/>
      <c r="Z1" s="129"/>
    </row>
    <row r="2" ht="13.5" customHeight="1">
      <c r="A2" s="260" t="s">
        <v>204</v>
      </c>
      <c r="B2" s="134"/>
      <c r="C2" s="132" t="s">
        <v>205</v>
      </c>
      <c r="D2" s="133"/>
      <c r="E2" s="134"/>
      <c r="F2" s="261" t="s">
        <v>206</v>
      </c>
      <c r="G2" s="133"/>
      <c r="H2" s="133"/>
      <c r="I2" s="133"/>
      <c r="J2" s="133"/>
      <c r="K2" s="134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COUNTIF(F42:HQ42,"P")</f>
        <v>9</v>
      </c>
      <c r="B5" s="145"/>
      <c r="C5" s="146">
        <f>COUNTIF(F42:HQ42,"F")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COUNTIF(E41:HQ41,"N")</f>
        <v>2</v>
      </c>
      <c r="M5" s="148">
        <f>COUNTIF(E41:HQ41,"A")</f>
        <v>7</v>
      </c>
      <c r="N5" s="148">
        <f>COUNTIF(E41:HQ41,"B")</f>
        <v>0</v>
      </c>
      <c r="O5" s="146">
        <f>COUNTA(E7:HT7)</f>
        <v>9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0.5" customHeight="1">
      <c r="A7" s="262"/>
      <c r="B7" s="263"/>
      <c r="C7" s="264"/>
      <c r="D7" s="265"/>
      <c r="E7" s="264"/>
      <c r="F7" s="266" t="s">
        <v>211</v>
      </c>
      <c r="G7" s="266" t="s">
        <v>212</v>
      </c>
      <c r="H7" s="266" t="s">
        <v>213</v>
      </c>
      <c r="I7" s="266" t="s">
        <v>214</v>
      </c>
      <c r="J7" s="266" t="s">
        <v>215</v>
      </c>
      <c r="K7" s="266" t="s">
        <v>240</v>
      </c>
      <c r="L7" s="266" t="s">
        <v>299</v>
      </c>
      <c r="M7" s="266" t="s">
        <v>300</v>
      </c>
      <c r="N7" s="266" t="s">
        <v>345</v>
      </c>
      <c r="O7" s="159"/>
      <c r="P7" s="130"/>
      <c r="Q7" s="129"/>
      <c r="R7" s="129"/>
      <c r="S7" s="129"/>
      <c r="T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129"/>
      <c r="P8" s="129"/>
      <c r="Q8" s="129"/>
      <c r="R8" s="129"/>
      <c r="S8" s="129"/>
      <c r="T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129"/>
      <c r="P9" s="130"/>
      <c r="Q9" s="129"/>
      <c r="R9" s="129"/>
      <c r="S9" s="129"/>
      <c r="T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129"/>
      <c r="P10" s="129"/>
      <c r="Q10" s="129"/>
      <c r="R10" s="129"/>
      <c r="S10" s="129"/>
      <c r="T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129"/>
      <c r="P11" s="130"/>
      <c r="Q11" s="129"/>
      <c r="R11" s="129"/>
      <c r="S11" s="129"/>
      <c r="T11" s="129"/>
    </row>
    <row r="12" ht="13.5" customHeight="1">
      <c r="A12" s="167"/>
      <c r="B12" s="174" t="s">
        <v>346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129"/>
      <c r="P12" s="129"/>
      <c r="Q12" s="129"/>
      <c r="R12" s="129"/>
      <c r="S12" s="129"/>
      <c r="T12" s="129"/>
    </row>
    <row r="13" ht="13.5" customHeight="1">
      <c r="A13" s="167"/>
      <c r="B13" s="169" t="s">
        <v>347</v>
      </c>
      <c r="C13" s="270"/>
      <c r="D13" s="177" t="s">
        <v>348</v>
      </c>
      <c r="E13" s="178"/>
      <c r="F13" s="268" t="s">
        <v>219</v>
      </c>
      <c r="G13" s="268"/>
      <c r="H13" s="268"/>
      <c r="I13" s="268"/>
      <c r="J13" s="268" t="s">
        <v>219</v>
      </c>
      <c r="K13" s="268"/>
      <c r="L13" s="268"/>
      <c r="M13" s="268"/>
      <c r="N13" s="268"/>
      <c r="O13" s="129"/>
      <c r="P13" s="129"/>
      <c r="Q13" s="129"/>
      <c r="R13" s="129"/>
      <c r="S13" s="129"/>
      <c r="T13" s="129"/>
    </row>
    <row r="14" ht="13.5" customHeight="1">
      <c r="A14" s="167"/>
      <c r="B14" s="169" t="s">
        <v>349</v>
      </c>
      <c r="C14" s="273"/>
      <c r="D14" s="177" t="s">
        <v>350</v>
      </c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129"/>
      <c r="P14" s="129"/>
      <c r="Q14" s="129"/>
      <c r="R14" s="129"/>
      <c r="S14" s="129"/>
      <c r="T14" s="129"/>
    </row>
    <row r="15" ht="13.5" customHeight="1">
      <c r="A15" s="167"/>
      <c r="B15" s="169" t="s">
        <v>351</v>
      </c>
      <c r="C15" s="273"/>
      <c r="D15" s="177" t="s">
        <v>276</v>
      </c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72"/>
      <c r="P15" s="129"/>
      <c r="Q15" s="129"/>
      <c r="R15" s="129"/>
      <c r="S15" s="129"/>
      <c r="T15" s="129"/>
    </row>
    <row r="16" ht="13.5" customHeight="1">
      <c r="A16" s="167"/>
      <c r="B16" s="169" t="s">
        <v>352</v>
      </c>
      <c r="C16" s="271"/>
      <c r="D16" s="177" t="s">
        <v>245</v>
      </c>
      <c r="E16" s="178"/>
      <c r="F16" s="268"/>
      <c r="G16" s="268"/>
      <c r="H16" s="268"/>
      <c r="I16" s="268" t="s">
        <v>219</v>
      </c>
      <c r="J16" s="268"/>
      <c r="K16" s="268"/>
      <c r="L16" s="268"/>
      <c r="M16" s="268"/>
      <c r="N16" s="268"/>
      <c r="O16" s="272"/>
      <c r="P16" s="129"/>
      <c r="Q16" s="129"/>
      <c r="R16" s="129"/>
      <c r="S16" s="129"/>
      <c r="T16" s="129"/>
    </row>
    <row r="17" ht="13.5" customHeight="1">
      <c r="A17" s="167"/>
      <c r="B17" s="174"/>
      <c r="C17" s="169"/>
      <c r="D17" s="152"/>
      <c r="F17" s="268"/>
      <c r="G17" s="268"/>
      <c r="H17" s="268"/>
      <c r="I17" s="268"/>
      <c r="J17" s="268"/>
      <c r="K17" s="268"/>
      <c r="L17" s="268"/>
      <c r="M17" s="268"/>
      <c r="N17" s="268"/>
      <c r="O17" s="129"/>
      <c r="P17" s="129"/>
      <c r="Q17" s="129"/>
      <c r="R17" s="129"/>
      <c r="S17" s="129"/>
      <c r="T17" s="129"/>
    </row>
    <row r="18" ht="13.5" customHeight="1">
      <c r="A18" s="167"/>
      <c r="B18" s="174" t="s">
        <v>353</v>
      </c>
      <c r="C18" s="169"/>
      <c r="D18" s="177"/>
      <c r="E18" s="178"/>
      <c r="F18" s="268"/>
      <c r="G18" s="268"/>
      <c r="H18" s="268"/>
      <c r="I18" s="268"/>
      <c r="J18" s="268"/>
      <c r="K18" s="268"/>
      <c r="L18" s="268"/>
      <c r="M18" s="268"/>
      <c r="N18" s="268"/>
      <c r="O18" s="129"/>
      <c r="P18" s="129"/>
      <c r="Q18" s="129"/>
      <c r="R18" s="129"/>
      <c r="S18" s="129"/>
      <c r="T18" s="129"/>
    </row>
    <row r="19" ht="13.5" customHeight="1">
      <c r="A19" s="167"/>
      <c r="B19" s="169" t="s">
        <v>354</v>
      </c>
      <c r="C19" s="270"/>
      <c r="D19" s="177" t="s">
        <v>355</v>
      </c>
      <c r="E19" s="178"/>
      <c r="F19" s="268" t="s">
        <v>219</v>
      </c>
      <c r="G19" s="268" t="s">
        <v>219</v>
      </c>
      <c r="H19" s="268" t="s">
        <v>219</v>
      </c>
      <c r="I19" s="268" t="s">
        <v>219</v>
      </c>
      <c r="J19" s="268"/>
      <c r="K19" s="268"/>
      <c r="L19" s="268"/>
      <c r="M19" s="268"/>
      <c r="N19" s="268"/>
      <c r="O19" s="129"/>
      <c r="P19" s="129"/>
      <c r="Q19" s="129"/>
      <c r="R19" s="129"/>
      <c r="S19" s="129"/>
      <c r="T19" s="129"/>
    </row>
    <row r="20" ht="13.5" customHeight="1">
      <c r="A20" s="167"/>
      <c r="B20" s="169" t="s">
        <v>356</v>
      </c>
      <c r="C20" s="273"/>
      <c r="D20" s="177" t="s">
        <v>357</v>
      </c>
      <c r="E20" s="178"/>
      <c r="F20" s="268"/>
      <c r="G20" s="268"/>
      <c r="H20" s="268"/>
      <c r="I20" s="268"/>
      <c r="J20" s="268" t="s">
        <v>219</v>
      </c>
      <c r="K20" s="268"/>
      <c r="L20" s="268"/>
      <c r="M20" s="268"/>
      <c r="N20" s="268"/>
      <c r="O20" s="129"/>
      <c r="P20" s="129"/>
      <c r="Q20" s="129"/>
      <c r="R20" s="129"/>
      <c r="S20" s="129"/>
      <c r="T20" s="129"/>
    </row>
    <row r="21" ht="13.5" customHeight="1">
      <c r="A21" s="167"/>
      <c r="B21" s="169" t="s">
        <v>358</v>
      </c>
      <c r="C21" s="273"/>
      <c r="D21" s="177" t="s">
        <v>359</v>
      </c>
      <c r="E21" s="178"/>
      <c r="F21" s="268"/>
      <c r="G21" s="268"/>
      <c r="H21" s="268"/>
      <c r="I21" s="268"/>
      <c r="J21" s="268"/>
      <c r="K21" s="268" t="s">
        <v>219</v>
      </c>
      <c r="L21" s="268"/>
      <c r="M21" s="268"/>
      <c r="N21" s="268"/>
      <c r="O21" s="129"/>
      <c r="P21" s="129"/>
      <c r="Q21" s="129"/>
      <c r="R21" s="129"/>
      <c r="S21" s="129"/>
      <c r="T21" s="129"/>
    </row>
    <row r="22" ht="13.5" customHeight="1">
      <c r="A22" s="167"/>
      <c r="B22" s="169" t="s">
        <v>360</v>
      </c>
      <c r="C22" s="271"/>
      <c r="D22" s="177" t="s">
        <v>321</v>
      </c>
      <c r="E22" s="178"/>
      <c r="F22" s="268"/>
      <c r="G22" s="268"/>
      <c r="H22" s="268"/>
      <c r="I22" s="268"/>
      <c r="J22" s="268"/>
      <c r="K22" s="268"/>
      <c r="L22" s="268" t="s">
        <v>219</v>
      </c>
      <c r="M22" s="268"/>
      <c r="N22" s="268"/>
      <c r="O22" s="129"/>
      <c r="P22" s="129"/>
      <c r="Q22" s="129"/>
      <c r="R22" s="129"/>
      <c r="S22" s="129"/>
      <c r="T22" s="129"/>
    </row>
    <row r="23" ht="13.5" customHeight="1">
      <c r="A23" s="167"/>
      <c r="B23" s="174"/>
      <c r="C23" s="169"/>
      <c r="D23" s="177"/>
      <c r="E23" s="178"/>
      <c r="F23" s="268"/>
      <c r="G23" s="268"/>
      <c r="H23" s="268"/>
      <c r="I23" s="268"/>
      <c r="J23" s="268"/>
      <c r="K23" s="268"/>
      <c r="L23" s="268"/>
      <c r="M23" s="268"/>
      <c r="N23" s="268"/>
      <c r="O23" s="129"/>
      <c r="P23" s="129"/>
      <c r="Q23" s="129"/>
      <c r="R23" s="129"/>
      <c r="S23" s="129"/>
      <c r="T23" s="129"/>
    </row>
    <row r="24" ht="13.5" customHeight="1">
      <c r="A24" s="167"/>
      <c r="B24" s="174"/>
      <c r="C24" s="169"/>
      <c r="D24" s="177"/>
      <c r="E24" s="178"/>
      <c r="F24" s="268"/>
      <c r="G24" s="268"/>
      <c r="H24" s="268"/>
      <c r="I24" s="268"/>
      <c r="J24" s="268"/>
      <c r="K24" s="268"/>
      <c r="L24" s="268"/>
      <c r="M24" s="268"/>
      <c r="N24" s="268"/>
      <c r="O24" s="129"/>
      <c r="P24" s="129"/>
      <c r="Q24" s="129"/>
      <c r="R24" s="129"/>
      <c r="S24" s="129"/>
      <c r="T24" s="129"/>
    </row>
    <row r="25" ht="13.5" customHeight="1">
      <c r="A25" s="167"/>
      <c r="B25" s="174"/>
      <c r="C25" s="169"/>
      <c r="D25" s="177"/>
      <c r="E25" s="178"/>
      <c r="F25" s="268"/>
      <c r="G25" s="268"/>
      <c r="H25" s="268"/>
      <c r="I25" s="268"/>
      <c r="J25" s="268"/>
      <c r="K25" s="268"/>
      <c r="L25" s="268"/>
      <c r="M25" s="268"/>
      <c r="N25" s="268"/>
      <c r="O25" s="129"/>
      <c r="P25" s="129"/>
      <c r="Q25" s="129"/>
      <c r="R25" s="129"/>
      <c r="S25" s="129"/>
      <c r="T25" s="129"/>
    </row>
    <row r="26" ht="13.5" customHeight="1">
      <c r="A26" s="167"/>
      <c r="B26" s="174"/>
      <c r="C26" s="169"/>
      <c r="D26" s="177"/>
      <c r="E26" s="178"/>
      <c r="F26" s="268"/>
      <c r="G26" s="268"/>
      <c r="H26" s="268"/>
      <c r="I26" s="268"/>
      <c r="J26" s="268"/>
      <c r="K26" s="268"/>
      <c r="L26" s="268"/>
      <c r="M26" s="268"/>
      <c r="N26" s="268"/>
      <c r="O26" s="129"/>
      <c r="P26" s="129"/>
      <c r="Q26" s="129"/>
      <c r="R26" s="129"/>
      <c r="S26" s="129"/>
      <c r="T26" s="129"/>
    </row>
    <row r="27" ht="13.5" customHeight="1">
      <c r="A27" s="167"/>
      <c r="B27" s="184"/>
      <c r="C27" s="185"/>
      <c r="D27" s="186"/>
      <c r="E27" s="187"/>
      <c r="F27" s="274"/>
      <c r="G27" s="274"/>
      <c r="H27" s="274"/>
      <c r="I27" s="274"/>
      <c r="J27" s="274"/>
      <c r="K27" s="274"/>
      <c r="L27" s="274"/>
      <c r="M27" s="274"/>
      <c r="N27" s="274"/>
      <c r="O27" s="129"/>
      <c r="P27" s="129"/>
      <c r="Q27" s="129"/>
      <c r="R27" s="129"/>
      <c r="S27" s="129"/>
      <c r="T27" s="129"/>
    </row>
    <row r="28" ht="13.5" customHeight="1">
      <c r="A28" s="229" t="s">
        <v>229</v>
      </c>
      <c r="B28" s="258" t="s">
        <v>230</v>
      </c>
      <c r="C28" s="211"/>
      <c r="D28" s="212"/>
      <c r="E28" s="213"/>
      <c r="F28" s="275"/>
      <c r="G28" s="275"/>
      <c r="H28" s="275"/>
      <c r="I28" s="275"/>
      <c r="J28" s="275"/>
      <c r="K28" s="275"/>
      <c r="L28" s="275"/>
      <c r="M28" s="275"/>
      <c r="N28" s="275"/>
      <c r="O28" s="129"/>
      <c r="P28" s="129"/>
      <c r="Q28" s="129"/>
      <c r="R28" s="129"/>
      <c r="S28" s="129"/>
      <c r="T28" s="129"/>
    </row>
    <row r="29" ht="13.5" customHeight="1">
      <c r="A29" s="215"/>
      <c r="B29" s="217" t="s">
        <v>361</v>
      </c>
      <c r="C29" s="270"/>
      <c r="D29" s="218" t="s">
        <v>362</v>
      </c>
      <c r="E29" s="219"/>
      <c r="F29" s="275" t="s">
        <v>219</v>
      </c>
      <c r="G29" s="275"/>
      <c r="H29" s="275"/>
      <c r="I29" s="275"/>
      <c r="J29" s="275" t="s">
        <v>219</v>
      </c>
      <c r="K29" s="275"/>
      <c r="L29" s="275"/>
      <c r="M29" s="275"/>
      <c r="N29" s="275"/>
      <c r="O29" s="129"/>
      <c r="P29" s="129"/>
      <c r="Q29" s="129"/>
      <c r="R29" s="129"/>
      <c r="S29" s="129"/>
      <c r="T29" s="129"/>
    </row>
    <row r="30" ht="13.5" customHeight="1">
      <c r="A30" s="215"/>
      <c r="B30" s="217" t="s">
        <v>363</v>
      </c>
      <c r="C30" s="273"/>
      <c r="D30" s="218" t="s">
        <v>364</v>
      </c>
      <c r="E30" s="219"/>
      <c r="F30" s="275"/>
      <c r="G30" s="275" t="s">
        <v>219</v>
      </c>
      <c r="H30" s="275"/>
      <c r="I30" s="275"/>
      <c r="J30" s="275"/>
      <c r="K30" s="275"/>
      <c r="L30" s="275"/>
      <c r="M30" s="275"/>
      <c r="N30" s="275"/>
      <c r="O30" s="129"/>
      <c r="P30" s="129"/>
      <c r="Q30" s="129"/>
      <c r="R30" s="129"/>
      <c r="S30" s="129"/>
      <c r="T30" s="129"/>
    </row>
    <row r="31" ht="13.5" customHeight="1">
      <c r="A31" s="215"/>
      <c r="B31" s="217" t="s">
        <v>365</v>
      </c>
      <c r="C31" s="273"/>
      <c r="D31" s="218" t="s">
        <v>366</v>
      </c>
      <c r="E31" s="219"/>
      <c r="F31" s="275"/>
      <c r="G31" s="275"/>
      <c r="H31" s="275" t="s">
        <v>219</v>
      </c>
      <c r="I31" s="275"/>
      <c r="J31" s="275"/>
      <c r="K31" s="275"/>
      <c r="L31" s="275"/>
      <c r="M31" s="275"/>
      <c r="N31" s="275"/>
      <c r="O31" s="129"/>
      <c r="P31" s="129"/>
      <c r="Q31" s="129"/>
      <c r="R31" s="129"/>
      <c r="S31" s="129"/>
      <c r="T31" s="129"/>
    </row>
    <row r="32" ht="13.5" customHeight="1">
      <c r="A32" s="215"/>
      <c r="B32" s="217" t="s">
        <v>367</v>
      </c>
      <c r="C32" s="273"/>
      <c r="D32" s="218" t="s">
        <v>368</v>
      </c>
      <c r="E32" s="219"/>
      <c r="F32" s="275"/>
      <c r="G32" s="275"/>
      <c r="H32" s="275"/>
      <c r="I32" s="275" t="s">
        <v>219</v>
      </c>
      <c r="J32" s="275"/>
      <c r="K32" s="275"/>
      <c r="L32" s="275" t="s">
        <v>219</v>
      </c>
      <c r="M32" s="275"/>
      <c r="N32" s="275"/>
      <c r="O32" s="129"/>
      <c r="P32" s="129"/>
      <c r="Q32" s="129"/>
      <c r="R32" s="129"/>
      <c r="S32" s="129"/>
      <c r="T32" s="129"/>
    </row>
    <row r="33" ht="13.5" customHeight="1">
      <c r="A33" s="215"/>
      <c r="B33" s="217" t="s">
        <v>369</v>
      </c>
      <c r="C33" s="271"/>
      <c r="D33" s="218" t="s">
        <v>370</v>
      </c>
      <c r="E33" s="219"/>
      <c r="F33" s="275"/>
      <c r="G33" s="275"/>
      <c r="H33" s="275"/>
      <c r="I33" s="275"/>
      <c r="J33" s="275"/>
      <c r="K33" s="275" t="s">
        <v>219</v>
      </c>
      <c r="L33" s="275"/>
      <c r="M33" s="275"/>
      <c r="N33" s="275"/>
      <c r="O33" s="129"/>
      <c r="P33" s="129"/>
      <c r="Q33" s="129"/>
      <c r="R33" s="129"/>
      <c r="S33" s="129"/>
      <c r="T33" s="129"/>
    </row>
    <row r="34" ht="13.5" customHeight="1">
      <c r="A34" s="222"/>
      <c r="B34" s="223"/>
      <c r="C34" s="224"/>
      <c r="D34" s="225"/>
      <c r="E34" s="226"/>
      <c r="F34" s="268"/>
      <c r="G34" s="268"/>
      <c r="H34" s="268"/>
      <c r="I34" s="268"/>
      <c r="J34" s="268"/>
      <c r="K34" s="268"/>
      <c r="L34" s="268"/>
      <c r="M34" s="268"/>
      <c r="N34" s="268"/>
      <c r="O34" s="129"/>
      <c r="P34" s="129"/>
      <c r="Q34" s="129"/>
      <c r="R34" s="129"/>
      <c r="S34" s="129"/>
      <c r="T34" s="129"/>
    </row>
    <row r="35" ht="13.5" customHeight="1">
      <c r="A35" s="222"/>
      <c r="B35" s="223"/>
      <c r="C35" s="299"/>
      <c r="D35" s="225"/>
      <c r="E35" s="228"/>
      <c r="F35" s="268"/>
      <c r="G35" s="268"/>
      <c r="H35" s="268"/>
      <c r="I35" s="268"/>
      <c r="J35" s="268"/>
      <c r="K35" s="268"/>
      <c r="L35" s="268"/>
      <c r="M35" s="268"/>
      <c r="N35" s="268"/>
      <c r="O35" s="129"/>
      <c r="P35" s="129"/>
      <c r="Q35" s="129"/>
      <c r="R35" s="129"/>
      <c r="S35" s="129"/>
      <c r="T35" s="129"/>
    </row>
    <row r="36" ht="13.5" customHeight="1">
      <c r="A36" s="222"/>
      <c r="B36" s="223" t="s">
        <v>331</v>
      </c>
      <c r="C36" s="299"/>
      <c r="D36" s="225"/>
      <c r="E36" s="228"/>
      <c r="F36" s="268"/>
      <c r="G36" s="268"/>
      <c r="H36" s="268"/>
      <c r="I36" s="268"/>
      <c r="J36" s="268"/>
      <c r="K36" s="268"/>
      <c r="L36" s="268"/>
      <c r="M36" s="268"/>
      <c r="N36" s="268"/>
      <c r="O36" s="129"/>
      <c r="P36" s="129"/>
      <c r="Q36" s="129"/>
      <c r="R36" s="129"/>
      <c r="S36" s="129"/>
      <c r="T36" s="129"/>
    </row>
    <row r="37" ht="13.5" customHeight="1">
      <c r="A37" s="222"/>
      <c r="B37" s="223"/>
      <c r="C37" s="299"/>
      <c r="D37" s="225"/>
      <c r="E37" s="228"/>
      <c r="F37" s="268"/>
      <c r="G37" s="268"/>
      <c r="H37" s="268"/>
      <c r="I37" s="268"/>
      <c r="J37" s="268"/>
      <c r="K37" s="268"/>
      <c r="L37" s="268"/>
      <c r="M37" s="268"/>
      <c r="N37" s="268"/>
      <c r="O37" s="129"/>
      <c r="P37" s="129"/>
      <c r="Q37" s="129"/>
      <c r="R37" s="129"/>
      <c r="S37" s="129"/>
      <c r="T37" s="129"/>
    </row>
    <row r="38" ht="13.5" customHeight="1">
      <c r="A38" s="222"/>
      <c r="B38" s="223" t="s">
        <v>332</v>
      </c>
      <c r="C38" s="299"/>
      <c r="D38" s="225"/>
      <c r="E38" s="228"/>
      <c r="F38" s="268"/>
      <c r="G38" s="268"/>
      <c r="H38" s="268"/>
      <c r="I38" s="268"/>
      <c r="J38" s="268"/>
      <c r="K38" s="268"/>
      <c r="L38" s="268"/>
      <c r="M38" s="268"/>
      <c r="N38" s="268"/>
      <c r="O38" s="129"/>
      <c r="P38" s="129"/>
      <c r="Q38" s="129"/>
      <c r="R38" s="129"/>
      <c r="S38" s="129"/>
      <c r="T38" s="129"/>
    </row>
    <row r="39" ht="13.5" customHeight="1">
      <c r="A39" s="222"/>
      <c r="B39" s="223"/>
      <c r="C39" s="299"/>
      <c r="D39" s="225" t="s">
        <v>333</v>
      </c>
      <c r="E39" s="228"/>
      <c r="F39" s="268"/>
      <c r="G39" s="268"/>
      <c r="H39" s="268"/>
      <c r="I39" s="268"/>
      <c r="J39" s="268"/>
      <c r="K39" s="268"/>
      <c r="L39" s="268"/>
      <c r="M39" s="268"/>
      <c r="N39" s="268"/>
      <c r="O39" s="129"/>
      <c r="P39" s="129"/>
      <c r="Q39" s="129"/>
      <c r="R39" s="129"/>
      <c r="S39" s="129"/>
      <c r="T39" s="129"/>
    </row>
    <row r="40" ht="13.5" customHeight="1">
      <c r="A40" s="222"/>
      <c r="B40" s="277"/>
      <c r="C40" s="278"/>
      <c r="D40" s="279" t="s">
        <v>334</v>
      </c>
      <c r="E40" s="280"/>
      <c r="F40" s="281"/>
      <c r="G40" s="281"/>
      <c r="H40" s="281"/>
      <c r="I40" s="281"/>
      <c r="J40" s="281"/>
      <c r="K40" s="281"/>
      <c r="L40" s="281"/>
      <c r="M40" s="281"/>
      <c r="N40" s="281"/>
      <c r="O40" s="129"/>
      <c r="P40" s="129"/>
      <c r="Q40" s="129"/>
      <c r="R40" s="129"/>
      <c r="S40" s="129"/>
      <c r="T40" s="129"/>
    </row>
    <row r="41" ht="13.5" customHeight="1">
      <c r="A41" s="229" t="s">
        <v>233</v>
      </c>
      <c r="B41" s="230" t="s">
        <v>234</v>
      </c>
      <c r="C41" s="231"/>
      <c r="D41" s="232"/>
      <c r="E41" s="233"/>
      <c r="F41" s="282" t="s">
        <v>175</v>
      </c>
      <c r="G41" s="282" t="s">
        <v>63</v>
      </c>
      <c r="H41" s="282" t="s">
        <v>63</v>
      </c>
      <c r="I41" s="282" t="s">
        <v>63</v>
      </c>
      <c r="J41" s="282" t="s">
        <v>175</v>
      </c>
      <c r="K41" s="282" t="s">
        <v>63</v>
      </c>
      <c r="L41" s="282" t="s">
        <v>63</v>
      </c>
      <c r="M41" s="282" t="s">
        <v>63</v>
      </c>
      <c r="N41" s="282" t="s">
        <v>63</v>
      </c>
      <c r="O41" s="129"/>
      <c r="P41" s="129"/>
      <c r="Q41" s="129"/>
      <c r="R41" s="129"/>
      <c r="S41" s="129"/>
      <c r="T41" s="129"/>
    </row>
    <row r="42" ht="13.5" customHeight="1">
      <c r="A42" s="222"/>
      <c r="B42" s="237" t="s">
        <v>235</v>
      </c>
      <c r="C42" s="16"/>
      <c r="D42" s="17"/>
      <c r="E42" s="238"/>
      <c r="F42" s="283" t="s">
        <v>236</v>
      </c>
      <c r="G42" s="283" t="s">
        <v>236</v>
      </c>
      <c r="H42" s="283" t="s">
        <v>236</v>
      </c>
      <c r="I42" s="283" t="s">
        <v>236</v>
      </c>
      <c r="J42" s="283" t="s">
        <v>236</v>
      </c>
      <c r="K42" s="283" t="s">
        <v>236</v>
      </c>
      <c r="L42" s="283" t="s">
        <v>236</v>
      </c>
      <c r="M42" s="283" t="s">
        <v>236</v>
      </c>
      <c r="N42" s="283" t="s">
        <v>236</v>
      </c>
      <c r="O42" s="129"/>
      <c r="P42" s="129"/>
      <c r="Q42" s="129"/>
      <c r="R42" s="129"/>
      <c r="S42" s="129"/>
      <c r="T42" s="129"/>
    </row>
    <row r="43" ht="13.5" customHeight="1">
      <c r="A43" s="222"/>
      <c r="B43" s="242" t="s">
        <v>237</v>
      </c>
      <c r="C43" s="16"/>
      <c r="D43" s="17"/>
      <c r="E43" s="243"/>
      <c r="F43" s="245">
        <v>39139.0</v>
      </c>
      <c r="G43" s="245">
        <v>39139.0</v>
      </c>
      <c r="H43" s="245">
        <v>39140.0</v>
      </c>
      <c r="I43" s="245">
        <v>39141.0</v>
      </c>
      <c r="J43" s="245">
        <v>39142.0</v>
      </c>
      <c r="K43" s="245">
        <v>39143.0</v>
      </c>
      <c r="L43" s="245">
        <v>39144.0</v>
      </c>
      <c r="M43" s="245">
        <v>39145.0</v>
      </c>
      <c r="N43" s="245">
        <v>39146.0</v>
      </c>
      <c r="O43" s="129"/>
      <c r="P43" s="129"/>
      <c r="Q43" s="129"/>
      <c r="R43" s="129"/>
      <c r="S43" s="129"/>
      <c r="T43" s="129"/>
    </row>
    <row r="44" ht="23.25" customHeight="1">
      <c r="A44" s="247"/>
      <c r="B44" s="248" t="s">
        <v>238</v>
      </c>
      <c r="C44" s="249"/>
      <c r="D44" s="250"/>
      <c r="E44" s="251"/>
      <c r="F44" s="252"/>
      <c r="G44" s="252"/>
      <c r="H44" s="252"/>
      <c r="I44" s="252"/>
      <c r="J44" s="252"/>
      <c r="K44" s="252"/>
      <c r="L44" s="252"/>
      <c r="M44" s="252"/>
      <c r="N44" s="252"/>
      <c r="O44" s="129"/>
      <c r="P44" s="129"/>
      <c r="Q44" s="129"/>
      <c r="R44" s="129"/>
      <c r="S44" s="129"/>
      <c r="T44" s="129"/>
    </row>
    <row r="45" ht="9.75" customHeight="1">
      <c r="A45" s="151"/>
      <c r="B45" s="129"/>
      <c r="C45" s="152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 ht="13.5" customHeight="1">
      <c r="A1001" s="129"/>
      <c r="B1001" s="151"/>
      <c r="C1001" s="129"/>
      <c r="D1001" s="152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 ht="13.5" customHeight="1">
      <c r="A1002" s="129"/>
      <c r="B1002" s="151"/>
      <c r="C1002" s="129"/>
      <c r="D1002" s="152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  <row r="1003" ht="13.5" customHeight="1">
      <c r="A1003" s="129"/>
      <c r="B1003" s="151"/>
      <c r="C1003" s="129"/>
      <c r="D1003" s="152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</row>
    <row r="1004" ht="13.5" customHeight="1">
      <c r="A1004" s="129"/>
      <c r="B1004" s="151"/>
      <c r="C1004" s="129"/>
      <c r="D1004" s="152"/>
      <c r="E1004" s="129"/>
      <c r="F1004" s="129"/>
      <c r="G1004" s="129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3:D43"/>
    <mergeCell ref="B44:D44"/>
    <mergeCell ref="A5:B5"/>
    <mergeCell ref="C5:E5"/>
    <mergeCell ref="F5:K5"/>
    <mergeCell ref="O5:T5"/>
    <mergeCell ref="D17:E17"/>
    <mergeCell ref="B41:D41"/>
    <mergeCell ref="B42:D42"/>
  </mergeCells>
  <dataValidations>
    <dataValidation type="list" allowBlank="1" showInputMessage="1" showErrorMessage="1" prompt=" - " sqref="F42:N42">
      <formula1>"P,F"</formula1>
    </dataValidation>
    <dataValidation type="list" allowBlank="1" showInputMessage="1" showErrorMessage="1" prompt=" - " sqref="F8:N40">
      <formula1>"O"</formula1>
    </dataValidation>
    <dataValidation type="list" allowBlank="1" showInputMessage="1" showErrorMessage="1" prompt=" - " sqref="F41:N41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9.0"/>
    <col customWidth="1" hidden="1" min="5" max="5" width="1.75"/>
    <col customWidth="1" min="6" max="20" width="4.63"/>
    <col customWidth="1" min="21" max="21" width="2.75"/>
    <col customWidth="1" min="22" max="23" width="9.0"/>
    <col customWidth="1" min="24" max="26" width="8.0"/>
  </cols>
  <sheetData>
    <row r="1" ht="15.0" customHeight="1">
      <c r="A1" s="121" t="s">
        <v>200</v>
      </c>
      <c r="B1" s="122"/>
      <c r="C1" s="123" t="s">
        <v>371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109</v>
      </c>
      <c r="M1" s="122"/>
      <c r="N1" s="122"/>
      <c r="O1" s="122"/>
      <c r="P1" s="122"/>
      <c r="Q1" s="122"/>
      <c r="R1" s="122"/>
      <c r="S1" s="122"/>
      <c r="T1" s="128"/>
      <c r="U1" s="129"/>
      <c r="V1" s="129"/>
      <c r="W1" s="129"/>
      <c r="X1" s="129"/>
      <c r="Y1" s="129"/>
      <c r="Z1" s="129"/>
    </row>
    <row r="2" ht="13.5" customHeight="1">
      <c r="A2" s="260" t="s">
        <v>204</v>
      </c>
      <c r="B2" s="134"/>
      <c r="C2" s="132" t="s">
        <v>205</v>
      </c>
      <c r="D2" s="133"/>
      <c r="E2" s="134"/>
      <c r="F2" s="261" t="s">
        <v>206</v>
      </c>
      <c r="G2" s="133"/>
      <c r="H2" s="133"/>
      <c r="I2" s="133"/>
      <c r="J2" s="133"/>
      <c r="K2" s="134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COUNTIF(F43:HQ43,"P")</f>
        <v>9</v>
      </c>
      <c r="B5" s="145"/>
      <c r="C5" s="146">
        <f>COUNTIF(F43:HQ43,"F")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COUNTIF(E42:HQ42,"N")</f>
        <v>2</v>
      </c>
      <c r="M5" s="148">
        <f>COUNTIF(E42:HQ42,"A")</f>
        <v>7</v>
      </c>
      <c r="N5" s="148">
        <f>COUNTIF(E42:HQ42,"B")</f>
        <v>0</v>
      </c>
      <c r="O5" s="146">
        <f>COUNTA(E7:HT7)</f>
        <v>9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0.5" customHeight="1">
      <c r="A7" s="262"/>
      <c r="B7" s="263"/>
      <c r="C7" s="264"/>
      <c r="D7" s="265"/>
      <c r="E7" s="264"/>
      <c r="F7" s="266" t="s">
        <v>211</v>
      </c>
      <c r="G7" s="266" t="s">
        <v>212</v>
      </c>
      <c r="H7" s="266" t="s">
        <v>213</v>
      </c>
      <c r="I7" s="266" t="s">
        <v>214</v>
      </c>
      <c r="J7" s="266" t="s">
        <v>215</v>
      </c>
      <c r="K7" s="266" t="s">
        <v>240</v>
      </c>
      <c r="L7" s="266" t="s">
        <v>299</v>
      </c>
      <c r="M7" s="266" t="s">
        <v>300</v>
      </c>
      <c r="N7" s="266" t="s">
        <v>345</v>
      </c>
      <c r="O7" s="159"/>
      <c r="P7" s="130"/>
      <c r="Q7" s="129"/>
      <c r="R7" s="129"/>
      <c r="S7" s="129"/>
      <c r="T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129"/>
      <c r="P8" s="129"/>
      <c r="Q8" s="129"/>
      <c r="R8" s="129"/>
      <c r="S8" s="129"/>
      <c r="T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129"/>
      <c r="P9" s="130"/>
      <c r="Q9" s="129"/>
      <c r="R9" s="129"/>
      <c r="S9" s="129"/>
      <c r="T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129"/>
      <c r="P10" s="129"/>
      <c r="Q10" s="129"/>
      <c r="R10" s="129"/>
      <c r="S10" s="129"/>
      <c r="T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129"/>
      <c r="P11" s="130"/>
      <c r="Q11" s="129"/>
      <c r="R11" s="129"/>
      <c r="S11" s="129"/>
      <c r="T11" s="129"/>
    </row>
    <row r="12" ht="13.5" customHeight="1">
      <c r="A12" s="167"/>
      <c r="B12" s="174" t="s">
        <v>372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129"/>
      <c r="P12" s="129"/>
      <c r="Q12" s="129"/>
      <c r="R12" s="129"/>
      <c r="S12" s="129"/>
      <c r="T12" s="129"/>
    </row>
    <row r="13" ht="13.5" customHeight="1">
      <c r="A13" s="167"/>
      <c r="B13" s="169" t="s">
        <v>347</v>
      </c>
      <c r="C13" s="270"/>
      <c r="D13" s="177" t="s">
        <v>348</v>
      </c>
      <c r="E13" s="178"/>
      <c r="F13" s="268" t="s">
        <v>219</v>
      </c>
      <c r="G13" s="268"/>
      <c r="H13" s="268"/>
      <c r="I13" s="268"/>
      <c r="J13" s="268" t="s">
        <v>219</v>
      </c>
      <c r="K13" s="268" t="s">
        <v>219</v>
      </c>
      <c r="L13" s="268" t="s">
        <v>219</v>
      </c>
      <c r="M13" s="268"/>
      <c r="N13" s="268"/>
      <c r="O13" s="129"/>
      <c r="P13" s="129"/>
      <c r="Q13" s="129"/>
      <c r="R13" s="129"/>
      <c r="S13" s="129"/>
      <c r="T13" s="129"/>
    </row>
    <row r="14" ht="13.5" customHeight="1">
      <c r="A14" s="167"/>
      <c r="B14" s="169" t="s">
        <v>349</v>
      </c>
      <c r="C14" s="273"/>
      <c r="D14" s="177" t="s">
        <v>350</v>
      </c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129"/>
      <c r="P14" s="129"/>
      <c r="Q14" s="129"/>
      <c r="R14" s="129"/>
      <c r="S14" s="129"/>
      <c r="T14" s="129"/>
    </row>
    <row r="15" ht="13.5" customHeight="1">
      <c r="A15" s="167"/>
      <c r="B15" s="169" t="s">
        <v>351</v>
      </c>
      <c r="C15" s="273"/>
      <c r="D15" s="177" t="s">
        <v>276</v>
      </c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72"/>
      <c r="P15" s="129"/>
      <c r="Q15" s="129"/>
      <c r="R15" s="129"/>
      <c r="S15" s="129"/>
      <c r="T15" s="129"/>
    </row>
    <row r="16" ht="13.5" customHeight="1">
      <c r="A16" s="167"/>
      <c r="B16" s="169" t="s">
        <v>352</v>
      </c>
      <c r="C16" s="271"/>
      <c r="D16" s="177" t="s">
        <v>245</v>
      </c>
      <c r="E16" s="178"/>
      <c r="F16" s="268"/>
      <c r="G16" s="268"/>
      <c r="H16" s="268"/>
      <c r="I16" s="268" t="s">
        <v>219</v>
      </c>
      <c r="J16" s="268"/>
      <c r="K16" s="268"/>
      <c r="L16" s="268"/>
      <c r="M16" s="268"/>
      <c r="N16" s="268"/>
      <c r="O16" s="272"/>
      <c r="P16" s="129"/>
      <c r="Q16" s="129"/>
      <c r="R16" s="129"/>
      <c r="S16" s="129"/>
      <c r="T16" s="129"/>
    </row>
    <row r="17" ht="13.5" customHeight="1">
      <c r="A17" s="167"/>
      <c r="B17" s="286"/>
      <c r="C17" s="287"/>
      <c r="D17" s="288"/>
      <c r="E17" s="152"/>
      <c r="F17" s="268"/>
      <c r="G17" s="268"/>
      <c r="H17" s="268"/>
      <c r="I17" s="268"/>
      <c r="J17" s="268"/>
      <c r="K17" s="268"/>
      <c r="L17" s="268"/>
      <c r="M17" s="268"/>
      <c r="N17" s="268"/>
      <c r="O17" s="129"/>
      <c r="P17" s="129"/>
      <c r="Q17" s="129"/>
      <c r="R17" s="129"/>
      <c r="S17" s="129"/>
      <c r="T17" s="129"/>
    </row>
    <row r="18" ht="13.5" customHeight="1">
      <c r="A18" s="167"/>
      <c r="B18" s="286" t="s">
        <v>373</v>
      </c>
      <c r="C18" s="287"/>
      <c r="D18" s="300"/>
      <c r="E18" s="152"/>
      <c r="F18" s="268"/>
      <c r="G18" s="268"/>
      <c r="H18" s="268"/>
      <c r="I18" s="268"/>
      <c r="J18" s="268"/>
      <c r="K18" s="268"/>
      <c r="L18" s="268"/>
      <c r="M18" s="268"/>
      <c r="N18" s="268"/>
      <c r="O18" s="129"/>
      <c r="P18" s="129"/>
      <c r="Q18" s="129"/>
      <c r="R18" s="129"/>
      <c r="S18" s="129"/>
      <c r="T18" s="129"/>
    </row>
    <row r="19" ht="13.5" customHeight="1">
      <c r="A19" s="167"/>
      <c r="B19" s="287" t="s">
        <v>374</v>
      </c>
      <c r="C19" s="273"/>
      <c r="D19" s="300" t="s">
        <v>375</v>
      </c>
      <c r="E19" s="152"/>
      <c r="F19" s="268" t="s">
        <v>219</v>
      </c>
      <c r="G19" s="268" t="s">
        <v>219</v>
      </c>
      <c r="H19" s="268" t="s">
        <v>219</v>
      </c>
      <c r="I19" s="268" t="s">
        <v>219</v>
      </c>
      <c r="J19" s="268" t="s">
        <v>219</v>
      </c>
      <c r="K19" s="268"/>
      <c r="L19" s="268"/>
      <c r="M19" s="268"/>
      <c r="N19" s="268"/>
      <c r="O19" s="129"/>
      <c r="P19" s="129"/>
      <c r="Q19" s="129"/>
      <c r="R19" s="129"/>
      <c r="S19" s="129"/>
      <c r="T19" s="129"/>
    </row>
    <row r="20" ht="13.5" customHeight="1">
      <c r="A20" s="167"/>
      <c r="B20" s="287" t="s">
        <v>352</v>
      </c>
      <c r="C20" s="273"/>
      <c r="D20" s="300" t="s">
        <v>245</v>
      </c>
      <c r="E20" s="152"/>
      <c r="F20" s="268"/>
      <c r="G20" s="268"/>
      <c r="H20" s="268"/>
      <c r="I20" s="268"/>
      <c r="J20" s="268"/>
      <c r="K20" s="268" t="s">
        <v>219</v>
      </c>
      <c r="L20" s="268"/>
      <c r="M20" s="268"/>
      <c r="N20" s="268"/>
      <c r="O20" s="129"/>
      <c r="P20" s="129"/>
      <c r="Q20" s="129"/>
      <c r="R20" s="129"/>
      <c r="S20" s="129"/>
      <c r="T20" s="129"/>
    </row>
    <row r="21" ht="13.5" customHeight="1">
      <c r="A21" s="167"/>
      <c r="B21" s="287" t="s">
        <v>376</v>
      </c>
      <c r="C21" s="271"/>
      <c r="D21" s="300" t="s">
        <v>377</v>
      </c>
      <c r="E21" s="152"/>
      <c r="F21" s="268"/>
      <c r="G21" s="268"/>
      <c r="H21" s="268"/>
      <c r="I21" s="268"/>
      <c r="J21" s="268"/>
      <c r="K21" s="268"/>
      <c r="L21" s="268" t="s">
        <v>219</v>
      </c>
      <c r="M21" s="268"/>
      <c r="N21" s="268"/>
      <c r="O21" s="129"/>
      <c r="P21" s="129"/>
      <c r="Q21" s="129"/>
      <c r="R21" s="129"/>
      <c r="S21" s="129"/>
      <c r="T21" s="129"/>
    </row>
    <row r="22" ht="13.5" customHeight="1">
      <c r="A22" s="167"/>
      <c r="B22" s="174"/>
      <c r="C22" s="169"/>
      <c r="D22" s="152"/>
      <c r="F22" s="268"/>
      <c r="G22" s="268"/>
      <c r="H22" s="268"/>
      <c r="I22" s="268"/>
      <c r="J22" s="268"/>
      <c r="K22" s="268"/>
      <c r="L22" s="268"/>
      <c r="M22" s="268"/>
      <c r="N22" s="268"/>
      <c r="O22" s="129"/>
      <c r="P22" s="129"/>
      <c r="Q22" s="129"/>
      <c r="R22" s="129"/>
      <c r="S22" s="129"/>
      <c r="T22" s="129"/>
    </row>
    <row r="23" ht="13.5" customHeight="1">
      <c r="A23" s="167"/>
      <c r="B23" s="174" t="s">
        <v>281</v>
      </c>
      <c r="C23" s="169"/>
      <c r="D23" s="177"/>
      <c r="E23" s="178"/>
      <c r="F23" s="268"/>
      <c r="G23" s="268"/>
      <c r="H23" s="268"/>
      <c r="I23" s="268"/>
      <c r="J23" s="268"/>
      <c r="K23" s="268"/>
      <c r="L23" s="268"/>
      <c r="M23" s="268"/>
      <c r="N23" s="268"/>
      <c r="O23" s="129"/>
      <c r="P23" s="129"/>
      <c r="Q23" s="129"/>
      <c r="R23" s="129"/>
      <c r="S23" s="129"/>
      <c r="T23" s="129"/>
    </row>
    <row r="24" ht="13.5" customHeight="1">
      <c r="A24" s="167"/>
      <c r="B24" s="169" t="s">
        <v>378</v>
      </c>
      <c r="C24" s="270"/>
      <c r="D24" s="177" t="s">
        <v>379</v>
      </c>
      <c r="E24" s="178"/>
      <c r="F24" s="268" t="s">
        <v>219</v>
      </c>
      <c r="G24" s="268" t="s">
        <v>219</v>
      </c>
      <c r="H24" s="268" t="s">
        <v>219</v>
      </c>
      <c r="I24" s="268" t="s">
        <v>219</v>
      </c>
      <c r="J24" s="268"/>
      <c r="K24" s="268" t="s">
        <v>219</v>
      </c>
      <c r="L24" s="268" t="s">
        <v>219</v>
      </c>
      <c r="M24" s="268"/>
      <c r="N24" s="268"/>
      <c r="O24" s="129"/>
      <c r="P24" s="129"/>
      <c r="Q24" s="129"/>
      <c r="R24" s="129"/>
      <c r="S24" s="129"/>
      <c r="T24" s="129"/>
    </row>
    <row r="25" ht="13.5" customHeight="1">
      <c r="A25" s="167"/>
      <c r="B25" s="169" t="s">
        <v>360</v>
      </c>
      <c r="C25" s="271"/>
      <c r="D25" s="177" t="s">
        <v>321</v>
      </c>
      <c r="E25" s="178"/>
      <c r="F25" s="268"/>
      <c r="G25" s="268"/>
      <c r="H25" s="268"/>
      <c r="I25" s="268"/>
      <c r="J25" s="268" t="s">
        <v>219</v>
      </c>
      <c r="K25" s="268"/>
      <c r="L25" s="268"/>
      <c r="M25" s="268"/>
      <c r="N25" s="268"/>
      <c r="O25" s="129"/>
      <c r="P25" s="129"/>
      <c r="Q25" s="129"/>
      <c r="R25" s="129"/>
      <c r="S25" s="129"/>
      <c r="T25" s="129"/>
    </row>
    <row r="26" ht="13.5" customHeight="1">
      <c r="A26" s="167"/>
      <c r="B26" s="169"/>
      <c r="C26" s="273"/>
      <c r="D26" s="177"/>
      <c r="E26" s="178"/>
      <c r="F26" s="268"/>
      <c r="G26" s="268"/>
      <c r="H26" s="268"/>
      <c r="I26" s="268"/>
      <c r="J26" s="268"/>
      <c r="K26" s="268"/>
      <c r="L26" s="268"/>
      <c r="M26" s="268"/>
      <c r="N26" s="268"/>
      <c r="O26" s="129"/>
      <c r="P26" s="129"/>
      <c r="Q26" s="129"/>
      <c r="R26" s="129"/>
      <c r="S26" s="129"/>
      <c r="T26" s="129"/>
    </row>
    <row r="27" ht="13.5" customHeight="1">
      <c r="A27" s="167"/>
      <c r="B27" s="184"/>
      <c r="C27" s="185"/>
      <c r="D27" s="186"/>
      <c r="E27" s="187"/>
      <c r="F27" s="274"/>
      <c r="G27" s="274"/>
      <c r="H27" s="274"/>
      <c r="I27" s="274"/>
      <c r="J27" s="274"/>
      <c r="K27" s="274"/>
      <c r="L27" s="274"/>
      <c r="M27" s="274"/>
      <c r="N27" s="274"/>
      <c r="O27" s="129"/>
      <c r="P27" s="129"/>
      <c r="Q27" s="129"/>
      <c r="R27" s="129"/>
      <c r="S27" s="129"/>
      <c r="T27" s="129"/>
    </row>
    <row r="28" ht="13.5" customHeight="1">
      <c r="A28" s="229" t="s">
        <v>229</v>
      </c>
      <c r="B28" s="258" t="s">
        <v>230</v>
      </c>
      <c r="C28" s="211"/>
      <c r="D28" s="212"/>
      <c r="E28" s="213"/>
      <c r="F28" s="275"/>
      <c r="G28" s="275"/>
      <c r="H28" s="275"/>
      <c r="I28" s="275"/>
      <c r="J28" s="275"/>
      <c r="K28" s="275"/>
      <c r="L28" s="275"/>
      <c r="M28" s="275"/>
      <c r="N28" s="275"/>
      <c r="O28" s="129"/>
      <c r="P28" s="129"/>
      <c r="Q28" s="129"/>
      <c r="R28" s="129"/>
      <c r="S28" s="129"/>
      <c r="T28" s="129"/>
    </row>
    <row r="29" ht="13.5" customHeight="1">
      <c r="A29" s="215"/>
      <c r="B29" s="217" t="s">
        <v>361</v>
      </c>
      <c r="C29" s="270"/>
      <c r="D29" s="218" t="s">
        <v>380</v>
      </c>
      <c r="E29" s="219"/>
      <c r="F29" s="275" t="s">
        <v>219</v>
      </c>
      <c r="G29" s="275"/>
      <c r="H29" s="275"/>
      <c r="I29" s="275"/>
      <c r="J29" s="275" t="s">
        <v>219</v>
      </c>
      <c r="K29" s="275"/>
      <c r="L29" s="275"/>
      <c r="M29" s="275"/>
      <c r="N29" s="275"/>
      <c r="O29" s="129"/>
      <c r="P29" s="129"/>
      <c r="Q29" s="129"/>
      <c r="R29" s="129"/>
      <c r="S29" s="129"/>
      <c r="T29" s="129"/>
    </row>
    <row r="30" ht="13.5" customHeight="1">
      <c r="A30" s="215"/>
      <c r="B30" s="217" t="s">
        <v>363</v>
      </c>
      <c r="C30" s="273"/>
      <c r="D30" s="218" t="s">
        <v>381</v>
      </c>
      <c r="E30" s="219"/>
      <c r="F30" s="275"/>
      <c r="G30" s="275" t="s">
        <v>219</v>
      </c>
      <c r="H30" s="275"/>
      <c r="I30" s="275"/>
      <c r="J30" s="275"/>
      <c r="K30" s="275"/>
      <c r="L30" s="275"/>
      <c r="M30" s="275"/>
      <c r="N30" s="275"/>
      <c r="O30" s="129"/>
      <c r="P30" s="129"/>
      <c r="Q30" s="129"/>
      <c r="R30" s="129"/>
      <c r="S30" s="129"/>
      <c r="T30" s="129"/>
    </row>
    <row r="31" ht="13.5" customHeight="1">
      <c r="A31" s="215"/>
      <c r="B31" s="217" t="s">
        <v>365</v>
      </c>
      <c r="C31" s="273"/>
      <c r="D31" s="218" t="s">
        <v>382</v>
      </c>
      <c r="E31" s="219"/>
      <c r="F31" s="275"/>
      <c r="G31" s="275"/>
      <c r="H31" s="275" t="s">
        <v>219</v>
      </c>
      <c r="I31" s="275"/>
      <c r="J31" s="275"/>
      <c r="K31" s="275"/>
      <c r="L31" s="275"/>
      <c r="M31" s="275"/>
      <c r="N31" s="275"/>
      <c r="O31" s="129"/>
      <c r="P31" s="129"/>
      <c r="Q31" s="129"/>
      <c r="R31" s="129"/>
      <c r="S31" s="129"/>
      <c r="T31" s="129"/>
    </row>
    <row r="32" ht="13.5" customHeight="1">
      <c r="A32" s="215"/>
      <c r="B32" s="217" t="s">
        <v>367</v>
      </c>
      <c r="C32" s="273"/>
      <c r="D32" s="218" t="s">
        <v>383</v>
      </c>
      <c r="E32" s="219"/>
      <c r="F32" s="275"/>
      <c r="G32" s="275"/>
      <c r="H32" s="275"/>
      <c r="I32" s="275" t="s">
        <v>219</v>
      </c>
      <c r="J32" s="275"/>
      <c r="K32" s="275"/>
      <c r="L32" s="275"/>
      <c r="M32" s="275"/>
      <c r="N32" s="275"/>
      <c r="O32" s="129"/>
      <c r="P32" s="129"/>
      <c r="Q32" s="129"/>
      <c r="R32" s="129"/>
      <c r="S32" s="129"/>
      <c r="T32" s="129"/>
    </row>
    <row r="33" ht="13.5" customHeight="1">
      <c r="A33" s="215"/>
      <c r="B33" s="217" t="s">
        <v>384</v>
      </c>
      <c r="C33" s="273"/>
      <c r="D33" s="218" t="s">
        <v>385</v>
      </c>
      <c r="E33" s="219" t="s">
        <v>386</v>
      </c>
      <c r="F33" s="275"/>
      <c r="G33" s="275"/>
      <c r="H33" s="275"/>
      <c r="I33" s="275"/>
      <c r="J33" s="275"/>
      <c r="K33" s="275"/>
      <c r="L33" s="275" t="s">
        <v>219</v>
      </c>
      <c r="M33" s="275"/>
      <c r="N33" s="275"/>
      <c r="O33" s="129"/>
      <c r="P33" s="129"/>
      <c r="Q33" s="129"/>
      <c r="R33" s="129"/>
      <c r="S33" s="129"/>
      <c r="T33" s="129"/>
    </row>
    <row r="34" ht="13.5" customHeight="1">
      <c r="A34" s="215"/>
      <c r="B34" s="217" t="s">
        <v>387</v>
      </c>
      <c r="C34" s="271"/>
      <c r="D34" s="218" t="s">
        <v>388</v>
      </c>
      <c r="E34" s="219"/>
      <c r="F34" s="275"/>
      <c r="G34" s="275"/>
      <c r="H34" s="275"/>
      <c r="I34" s="275"/>
      <c r="J34" s="275"/>
      <c r="K34" s="275" t="s">
        <v>219</v>
      </c>
      <c r="L34" s="275"/>
      <c r="M34" s="275"/>
      <c r="N34" s="275"/>
      <c r="O34" s="129"/>
      <c r="P34" s="129"/>
      <c r="Q34" s="129"/>
      <c r="R34" s="129"/>
      <c r="S34" s="129"/>
      <c r="T34" s="129"/>
    </row>
    <row r="35" ht="13.5" customHeight="1">
      <c r="A35" s="222"/>
      <c r="B35" s="223"/>
      <c r="C35" s="224"/>
      <c r="D35" s="225"/>
      <c r="E35" s="226"/>
      <c r="F35" s="268"/>
      <c r="G35" s="268"/>
      <c r="H35" s="268"/>
      <c r="I35" s="268"/>
      <c r="J35" s="268"/>
      <c r="K35" s="268"/>
      <c r="L35" s="268"/>
      <c r="M35" s="268"/>
      <c r="N35" s="268"/>
      <c r="O35" s="129"/>
      <c r="P35" s="129"/>
      <c r="Q35" s="129"/>
      <c r="R35" s="129"/>
      <c r="S35" s="129"/>
      <c r="T35" s="129"/>
    </row>
    <row r="36" ht="13.5" customHeight="1">
      <c r="A36" s="222"/>
      <c r="B36" s="223"/>
      <c r="C36" s="299"/>
      <c r="D36" s="225"/>
      <c r="E36" s="228"/>
      <c r="F36" s="268"/>
      <c r="G36" s="268"/>
      <c r="H36" s="268"/>
      <c r="I36" s="268"/>
      <c r="J36" s="268"/>
      <c r="K36" s="268"/>
      <c r="L36" s="268"/>
      <c r="M36" s="268"/>
      <c r="N36" s="268"/>
      <c r="O36" s="129"/>
      <c r="P36" s="129"/>
      <c r="Q36" s="129"/>
      <c r="R36" s="129"/>
      <c r="S36" s="129"/>
      <c r="T36" s="129"/>
    </row>
    <row r="37" ht="13.5" customHeight="1">
      <c r="A37" s="222"/>
      <c r="B37" s="223" t="s">
        <v>331</v>
      </c>
      <c r="C37" s="299"/>
      <c r="D37" s="225"/>
      <c r="E37" s="228"/>
      <c r="F37" s="268"/>
      <c r="G37" s="268"/>
      <c r="H37" s="268"/>
      <c r="I37" s="268"/>
      <c r="J37" s="268"/>
      <c r="K37" s="268"/>
      <c r="L37" s="268"/>
      <c r="M37" s="268"/>
      <c r="N37" s="268"/>
      <c r="O37" s="129"/>
      <c r="P37" s="129"/>
      <c r="Q37" s="129"/>
      <c r="R37" s="129"/>
      <c r="S37" s="129"/>
      <c r="T37" s="129"/>
    </row>
    <row r="38" ht="13.5" customHeight="1">
      <c r="A38" s="222"/>
      <c r="B38" s="223"/>
      <c r="C38" s="299"/>
      <c r="D38" s="225"/>
      <c r="E38" s="228"/>
      <c r="F38" s="268"/>
      <c r="G38" s="268"/>
      <c r="H38" s="268"/>
      <c r="I38" s="268"/>
      <c r="J38" s="268"/>
      <c r="K38" s="268"/>
      <c r="L38" s="268"/>
      <c r="M38" s="268"/>
      <c r="N38" s="268"/>
      <c r="O38" s="129"/>
      <c r="P38" s="129"/>
      <c r="Q38" s="129"/>
      <c r="R38" s="129"/>
      <c r="S38" s="129"/>
      <c r="T38" s="129"/>
    </row>
    <row r="39" ht="13.5" customHeight="1">
      <c r="A39" s="222"/>
      <c r="B39" s="223" t="s">
        <v>332</v>
      </c>
      <c r="C39" s="299"/>
      <c r="D39" s="225"/>
      <c r="E39" s="228"/>
      <c r="F39" s="268"/>
      <c r="G39" s="268"/>
      <c r="H39" s="268"/>
      <c r="I39" s="268"/>
      <c r="J39" s="268"/>
      <c r="K39" s="268"/>
      <c r="L39" s="268"/>
      <c r="M39" s="268"/>
      <c r="N39" s="268"/>
      <c r="O39" s="129"/>
      <c r="P39" s="129"/>
      <c r="Q39" s="129"/>
      <c r="R39" s="129"/>
      <c r="S39" s="129"/>
      <c r="T39" s="129"/>
    </row>
    <row r="40" ht="13.5" customHeight="1">
      <c r="A40" s="222"/>
      <c r="B40" s="223"/>
      <c r="C40" s="299"/>
      <c r="D40" s="225" t="s">
        <v>333</v>
      </c>
      <c r="E40" s="228"/>
      <c r="F40" s="268"/>
      <c r="G40" s="268"/>
      <c r="H40" s="268"/>
      <c r="I40" s="268"/>
      <c r="J40" s="268"/>
      <c r="K40" s="268"/>
      <c r="L40" s="268"/>
      <c r="M40" s="268"/>
      <c r="N40" s="268"/>
      <c r="O40" s="129"/>
      <c r="P40" s="129"/>
      <c r="Q40" s="129"/>
      <c r="R40" s="129"/>
      <c r="S40" s="129"/>
      <c r="T40" s="129"/>
    </row>
    <row r="41" ht="13.5" customHeight="1">
      <c r="A41" s="222"/>
      <c r="B41" s="277"/>
      <c r="C41" s="278"/>
      <c r="D41" s="279" t="s">
        <v>334</v>
      </c>
      <c r="E41" s="280"/>
      <c r="F41" s="281"/>
      <c r="G41" s="281"/>
      <c r="H41" s="281"/>
      <c r="I41" s="281"/>
      <c r="J41" s="281"/>
      <c r="K41" s="281"/>
      <c r="L41" s="281"/>
      <c r="M41" s="281"/>
      <c r="N41" s="281"/>
      <c r="O41" s="129"/>
      <c r="P41" s="129"/>
      <c r="Q41" s="129"/>
      <c r="R41" s="129"/>
      <c r="S41" s="129"/>
      <c r="T41" s="129"/>
    </row>
    <row r="42" ht="13.5" customHeight="1">
      <c r="A42" s="229" t="s">
        <v>233</v>
      </c>
      <c r="B42" s="230" t="s">
        <v>234</v>
      </c>
      <c r="C42" s="231"/>
      <c r="D42" s="232"/>
      <c r="E42" s="233"/>
      <c r="F42" s="282" t="s">
        <v>175</v>
      </c>
      <c r="G42" s="282" t="s">
        <v>63</v>
      </c>
      <c r="H42" s="282" t="s">
        <v>63</v>
      </c>
      <c r="I42" s="282" t="s">
        <v>63</v>
      </c>
      <c r="J42" s="282" t="s">
        <v>175</v>
      </c>
      <c r="K42" s="282" t="s">
        <v>63</v>
      </c>
      <c r="L42" s="282" t="s">
        <v>63</v>
      </c>
      <c r="M42" s="282" t="s">
        <v>63</v>
      </c>
      <c r="N42" s="282" t="s">
        <v>63</v>
      </c>
      <c r="O42" s="129"/>
      <c r="P42" s="129"/>
      <c r="Q42" s="129"/>
      <c r="R42" s="129"/>
      <c r="S42" s="129"/>
      <c r="T42" s="129"/>
    </row>
    <row r="43" ht="13.5" customHeight="1">
      <c r="A43" s="222"/>
      <c r="B43" s="237" t="s">
        <v>235</v>
      </c>
      <c r="C43" s="16"/>
      <c r="D43" s="17"/>
      <c r="E43" s="238"/>
      <c r="F43" s="283" t="s">
        <v>236</v>
      </c>
      <c r="G43" s="283" t="s">
        <v>236</v>
      </c>
      <c r="H43" s="283" t="s">
        <v>236</v>
      </c>
      <c r="I43" s="283" t="s">
        <v>236</v>
      </c>
      <c r="J43" s="283" t="s">
        <v>236</v>
      </c>
      <c r="K43" s="283" t="s">
        <v>236</v>
      </c>
      <c r="L43" s="283" t="s">
        <v>236</v>
      </c>
      <c r="M43" s="283" t="s">
        <v>236</v>
      </c>
      <c r="N43" s="283" t="s">
        <v>236</v>
      </c>
      <c r="O43" s="129"/>
      <c r="P43" s="129"/>
      <c r="Q43" s="129"/>
      <c r="R43" s="129"/>
      <c r="S43" s="129"/>
      <c r="T43" s="129"/>
    </row>
    <row r="44" ht="13.5" customHeight="1">
      <c r="A44" s="222"/>
      <c r="B44" s="242" t="s">
        <v>237</v>
      </c>
      <c r="C44" s="16"/>
      <c r="D44" s="17"/>
      <c r="E44" s="243"/>
      <c r="F44" s="245">
        <v>39139.0</v>
      </c>
      <c r="G44" s="245">
        <v>39139.0</v>
      </c>
      <c r="H44" s="245">
        <v>39140.0</v>
      </c>
      <c r="I44" s="245">
        <v>39141.0</v>
      </c>
      <c r="J44" s="245">
        <v>39142.0</v>
      </c>
      <c r="K44" s="245">
        <v>39143.0</v>
      </c>
      <c r="L44" s="245">
        <v>39144.0</v>
      </c>
      <c r="M44" s="245">
        <v>39145.0</v>
      </c>
      <c r="N44" s="245">
        <v>39146.0</v>
      </c>
      <c r="O44" s="129"/>
      <c r="P44" s="129"/>
      <c r="Q44" s="129"/>
      <c r="R44" s="129"/>
      <c r="S44" s="129"/>
      <c r="T44" s="129"/>
    </row>
    <row r="45" ht="23.25" customHeight="1">
      <c r="A45" s="247"/>
      <c r="B45" s="248" t="s">
        <v>238</v>
      </c>
      <c r="C45" s="249"/>
      <c r="D45" s="250"/>
      <c r="E45" s="251"/>
      <c r="F45" s="252"/>
      <c r="G45" s="252"/>
      <c r="H45" s="252"/>
      <c r="I45" s="252"/>
      <c r="J45" s="252"/>
      <c r="K45" s="252"/>
      <c r="L45" s="252"/>
      <c r="M45" s="252"/>
      <c r="N45" s="252"/>
      <c r="O45" s="129"/>
      <c r="P45" s="129"/>
      <c r="Q45" s="129"/>
      <c r="R45" s="129"/>
      <c r="S45" s="129"/>
      <c r="T45" s="129"/>
    </row>
    <row r="46" ht="9.75" customHeight="1">
      <c r="A46" s="151"/>
      <c r="B46" s="129"/>
      <c r="C46" s="152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 ht="13.5" customHeight="1">
      <c r="A1001" s="129"/>
      <c r="B1001" s="151"/>
      <c r="C1001" s="129"/>
      <c r="D1001" s="152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 ht="13.5" customHeight="1">
      <c r="A1002" s="129"/>
      <c r="B1002" s="151"/>
      <c r="C1002" s="129"/>
      <c r="D1002" s="152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  <row r="1003" ht="13.5" customHeight="1">
      <c r="A1003" s="129"/>
      <c r="B1003" s="151"/>
      <c r="C1003" s="129"/>
      <c r="D1003" s="152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</row>
    <row r="1004" ht="13.5" customHeight="1">
      <c r="A1004" s="129"/>
      <c r="B1004" s="151"/>
      <c r="C1004" s="129"/>
      <c r="D1004" s="152"/>
      <c r="E1004" s="129"/>
      <c r="F1004" s="129"/>
      <c r="G1004" s="129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</row>
    <row r="1005" ht="13.5" customHeight="1">
      <c r="A1005" s="129"/>
      <c r="B1005" s="151"/>
      <c r="C1005" s="129"/>
      <c r="D1005" s="152"/>
      <c r="E1005" s="129"/>
      <c r="F1005" s="129"/>
      <c r="G1005" s="129"/>
      <c r="H1005" s="129"/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4:D44"/>
    <mergeCell ref="B45:D45"/>
    <mergeCell ref="A5:B5"/>
    <mergeCell ref="C5:E5"/>
    <mergeCell ref="F5:K5"/>
    <mergeCell ref="O5:T5"/>
    <mergeCell ref="D22:E22"/>
    <mergeCell ref="B42:D42"/>
    <mergeCell ref="B43:D43"/>
  </mergeCells>
  <dataValidations>
    <dataValidation type="list" allowBlank="1" showInputMessage="1" showErrorMessage="1" prompt=" - " sqref="F43:N43">
      <formula1>"P,F"</formula1>
    </dataValidation>
    <dataValidation type="list" allowBlank="1" showInputMessage="1" showErrorMessage="1" prompt=" - " sqref="F8:N41">
      <formula1>"O"</formula1>
    </dataValidation>
    <dataValidation type="list" allowBlank="1" showInputMessage="1" showErrorMessage="1" prompt=" - " sqref="F42:N42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9.0"/>
    <col customWidth="1" hidden="1" min="5" max="5" width="1.75"/>
    <col customWidth="1" min="6" max="20" width="4.63"/>
    <col customWidth="1" min="21" max="21" width="2.75"/>
    <col customWidth="1" min="22" max="23" width="9.0"/>
    <col customWidth="1" min="24" max="26" width="8.0"/>
  </cols>
  <sheetData>
    <row r="1" ht="15.0" customHeight="1">
      <c r="A1" s="121" t="s">
        <v>200</v>
      </c>
      <c r="B1" s="122"/>
      <c r="C1" s="123" t="s">
        <v>389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111</v>
      </c>
      <c r="M1" s="122"/>
      <c r="N1" s="122"/>
      <c r="O1" s="122"/>
      <c r="P1" s="122"/>
      <c r="Q1" s="122"/>
      <c r="R1" s="122"/>
      <c r="S1" s="122"/>
      <c r="T1" s="128"/>
      <c r="U1" s="129"/>
      <c r="V1" s="129"/>
      <c r="W1" s="129"/>
      <c r="X1" s="129"/>
      <c r="Y1" s="129"/>
      <c r="Z1" s="129"/>
    </row>
    <row r="2" ht="13.5" customHeight="1">
      <c r="A2" s="260" t="s">
        <v>204</v>
      </c>
      <c r="B2" s="134"/>
      <c r="C2" s="132" t="s">
        <v>205</v>
      </c>
      <c r="D2" s="133"/>
      <c r="E2" s="134"/>
      <c r="F2" s="261" t="s">
        <v>206</v>
      </c>
      <c r="G2" s="133"/>
      <c r="H2" s="133"/>
      <c r="I2" s="133"/>
      <c r="J2" s="133"/>
      <c r="K2" s="134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COUNTIF(F41:HQ41,"P")</f>
        <v>6</v>
      </c>
      <c r="B5" s="145"/>
      <c r="C5" s="146">
        <f>COUNTIF(F41:HQ41,"F")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COUNTIF(E40:HQ40,"N")</f>
        <v>2</v>
      </c>
      <c r="M5" s="148">
        <f>COUNTIF(E40:HQ40,"A")</f>
        <v>4</v>
      </c>
      <c r="N5" s="148">
        <f>COUNTIF(E40:HQ40,"B")</f>
        <v>0</v>
      </c>
      <c r="O5" s="146">
        <f>COUNTA(E7:HT7)</f>
        <v>6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0.5" customHeight="1">
      <c r="A7" s="262"/>
      <c r="B7" s="263"/>
      <c r="C7" s="264"/>
      <c r="D7" s="265"/>
      <c r="E7" s="264"/>
      <c r="F7" s="266" t="s">
        <v>211</v>
      </c>
      <c r="G7" s="266" t="s">
        <v>212</v>
      </c>
      <c r="H7" s="266" t="s">
        <v>213</v>
      </c>
      <c r="I7" s="266" t="s">
        <v>214</v>
      </c>
      <c r="J7" s="266" t="s">
        <v>215</v>
      </c>
      <c r="K7" s="266" t="s">
        <v>240</v>
      </c>
      <c r="L7" s="159"/>
      <c r="M7" s="130"/>
      <c r="N7" s="129"/>
      <c r="O7" s="129"/>
      <c r="P7" s="129"/>
      <c r="Q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129"/>
      <c r="M8" s="129"/>
      <c r="N8" s="129"/>
      <c r="O8" s="129"/>
      <c r="P8" s="129"/>
      <c r="Q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129"/>
      <c r="M9" s="130"/>
      <c r="N9" s="129"/>
      <c r="O9" s="129"/>
      <c r="P9" s="129"/>
      <c r="Q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129"/>
      <c r="M10" s="129"/>
      <c r="N10" s="129"/>
      <c r="O10" s="129"/>
      <c r="P10" s="129"/>
      <c r="Q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129"/>
      <c r="M11" s="130"/>
      <c r="N11" s="129"/>
      <c r="O11" s="129"/>
      <c r="P11" s="129"/>
      <c r="Q11" s="129"/>
    </row>
    <row r="12" ht="13.5" customHeight="1">
      <c r="A12" s="167"/>
      <c r="B12" s="174" t="s">
        <v>390</v>
      </c>
      <c r="C12" s="169"/>
      <c r="D12" s="177"/>
      <c r="E12" s="178"/>
      <c r="F12" s="268"/>
      <c r="G12" s="268"/>
      <c r="H12" s="268"/>
      <c r="I12" s="268"/>
      <c r="J12" s="268"/>
      <c r="K12" s="268"/>
      <c r="L12" s="129"/>
      <c r="M12" s="129"/>
      <c r="N12" s="129"/>
      <c r="O12" s="129"/>
      <c r="P12" s="129"/>
      <c r="Q12" s="129"/>
    </row>
    <row r="13" ht="13.5" customHeight="1">
      <c r="A13" s="167"/>
      <c r="B13" s="169" t="s">
        <v>347</v>
      </c>
      <c r="C13" s="270"/>
      <c r="D13" s="177" t="s">
        <v>348</v>
      </c>
      <c r="E13" s="178"/>
      <c r="F13" s="268" t="s">
        <v>219</v>
      </c>
      <c r="G13" s="268"/>
      <c r="H13" s="268"/>
      <c r="I13" s="268"/>
      <c r="J13" s="268" t="s">
        <v>219</v>
      </c>
      <c r="K13" s="268"/>
      <c r="L13" s="129"/>
      <c r="M13" s="129"/>
      <c r="N13" s="129"/>
      <c r="O13" s="129"/>
      <c r="P13" s="129"/>
      <c r="Q13" s="129"/>
    </row>
    <row r="14" ht="13.5" customHeight="1">
      <c r="A14" s="167"/>
      <c r="B14" s="169" t="s">
        <v>349</v>
      </c>
      <c r="C14" s="273"/>
      <c r="D14" s="177" t="s">
        <v>350</v>
      </c>
      <c r="E14" s="178"/>
      <c r="F14" s="268"/>
      <c r="G14" s="268" t="s">
        <v>219</v>
      </c>
      <c r="H14" s="268"/>
      <c r="I14" s="268"/>
      <c r="J14" s="268"/>
      <c r="K14" s="268"/>
      <c r="L14" s="129"/>
      <c r="M14" s="129"/>
      <c r="N14" s="129"/>
      <c r="O14" s="129"/>
      <c r="P14" s="129"/>
      <c r="Q14" s="129"/>
    </row>
    <row r="15" ht="13.5" customHeight="1">
      <c r="A15" s="167"/>
      <c r="B15" s="169" t="s">
        <v>351</v>
      </c>
      <c r="C15" s="273"/>
      <c r="D15" s="177" t="s">
        <v>276</v>
      </c>
      <c r="E15" s="178"/>
      <c r="F15" s="268"/>
      <c r="G15" s="268"/>
      <c r="H15" s="268" t="s">
        <v>219</v>
      </c>
      <c r="I15" s="268"/>
      <c r="J15" s="268"/>
      <c r="K15" s="268"/>
      <c r="L15" s="272"/>
      <c r="M15" s="129"/>
      <c r="N15" s="129"/>
      <c r="O15" s="129"/>
      <c r="P15" s="129"/>
      <c r="Q15" s="129"/>
    </row>
    <row r="16" ht="13.5" customHeight="1">
      <c r="A16" s="167"/>
      <c r="B16" s="169" t="s">
        <v>352</v>
      </c>
      <c r="C16" s="271"/>
      <c r="D16" s="177" t="s">
        <v>245</v>
      </c>
      <c r="E16" s="178"/>
      <c r="F16" s="268"/>
      <c r="G16" s="268"/>
      <c r="H16" s="268"/>
      <c r="I16" s="268" t="s">
        <v>219</v>
      </c>
      <c r="J16" s="268"/>
      <c r="K16" s="268"/>
      <c r="L16" s="272"/>
      <c r="M16" s="129"/>
      <c r="N16" s="129"/>
      <c r="O16" s="129"/>
      <c r="P16" s="129"/>
      <c r="Q16" s="129"/>
    </row>
    <row r="17" ht="13.5" customHeight="1">
      <c r="A17" s="167"/>
      <c r="B17" s="174"/>
      <c r="C17" s="169"/>
      <c r="D17" s="152"/>
      <c r="F17" s="268"/>
      <c r="G17" s="268"/>
      <c r="H17" s="268"/>
      <c r="I17" s="268"/>
      <c r="J17" s="268"/>
      <c r="K17" s="268"/>
      <c r="L17" s="129"/>
      <c r="M17" s="129"/>
      <c r="N17" s="129"/>
      <c r="O17" s="129"/>
      <c r="P17" s="129"/>
      <c r="Q17" s="129"/>
    </row>
    <row r="18" ht="13.5" customHeight="1">
      <c r="A18" s="167"/>
      <c r="B18" s="174" t="s">
        <v>391</v>
      </c>
      <c r="C18" s="169"/>
      <c r="D18" s="177"/>
      <c r="E18" s="178"/>
      <c r="F18" s="268"/>
      <c r="G18" s="268"/>
      <c r="H18" s="268"/>
      <c r="I18" s="268"/>
      <c r="J18" s="268"/>
      <c r="K18" s="268"/>
      <c r="L18" s="129"/>
      <c r="M18" s="129"/>
      <c r="N18" s="129"/>
      <c r="O18" s="129"/>
      <c r="P18" s="129"/>
      <c r="Q18" s="129"/>
    </row>
    <row r="19" ht="13.5" customHeight="1">
      <c r="A19" s="167"/>
      <c r="B19" s="169" t="s">
        <v>392</v>
      </c>
      <c r="C19" s="270"/>
      <c r="D19" s="177" t="s">
        <v>379</v>
      </c>
      <c r="E19" s="178"/>
      <c r="F19" s="268" t="s">
        <v>219</v>
      </c>
      <c r="G19" s="268" t="s">
        <v>219</v>
      </c>
      <c r="H19" s="268" t="s">
        <v>219</v>
      </c>
      <c r="I19" s="268" t="s">
        <v>219</v>
      </c>
      <c r="J19" s="268"/>
      <c r="K19" s="268"/>
      <c r="L19" s="129"/>
      <c r="M19" s="129"/>
      <c r="N19" s="129"/>
      <c r="O19" s="129"/>
      <c r="P19" s="129"/>
      <c r="Q19" s="129"/>
    </row>
    <row r="20" ht="13.5" customHeight="1">
      <c r="A20" s="167"/>
      <c r="B20" s="169" t="s">
        <v>360</v>
      </c>
      <c r="C20" s="271"/>
      <c r="D20" s="177" t="s">
        <v>321</v>
      </c>
      <c r="E20" s="178"/>
      <c r="F20" s="268"/>
      <c r="G20" s="268"/>
      <c r="H20" s="268"/>
      <c r="I20" s="268"/>
      <c r="J20" s="268" t="s">
        <v>219</v>
      </c>
      <c r="K20" s="268"/>
      <c r="L20" s="129"/>
      <c r="M20" s="129"/>
      <c r="N20" s="129"/>
      <c r="O20" s="129"/>
      <c r="P20" s="129"/>
      <c r="Q20" s="129"/>
    </row>
    <row r="21" ht="13.5" customHeight="1">
      <c r="A21" s="167"/>
      <c r="B21" s="169"/>
      <c r="C21" s="273"/>
      <c r="D21" s="177"/>
      <c r="E21" s="178"/>
      <c r="F21" s="268"/>
      <c r="G21" s="268"/>
      <c r="H21" s="268"/>
      <c r="I21" s="268"/>
      <c r="J21" s="268"/>
      <c r="K21" s="268"/>
      <c r="L21" s="129"/>
      <c r="M21" s="129"/>
      <c r="N21" s="129"/>
      <c r="O21" s="129"/>
      <c r="P21" s="129"/>
      <c r="Q21" s="129"/>
    </row>
    <row r="22" ht="13.5" customHeight="1">
      <c r="A22" s="167"/>
      <c r="B22" s="169"/>
      <c r="C22" s="273"/>
      <c r="D22" s="177"/>
      <c r="E22" s="178"/>
      <c r="F22" s="268"/>
      <c r="G22" s="268"/>
      <c r="H22" s="268"/>
      <c r="I22" s="268"/>
      <c r="J22" s="268"/>
      <c r="K22" s="268"/>
      <c r="L22" s="129"/>
      <c r="M22" s="129"/>
      <c r="N22" s="129"/>
      <c r="O22" s="129"/>
      <c r="P22" s="129"/>
      <c r="Q22" s="129"/>
    </row>
    <row r="23" ht="13.5" customHeight="1">
      <c r="A23" s="167"/>
      <c r="E23" s="178"/>
      <c r="F23" s="268"/>
      <c r="G23" s="268"/>
      <c r="H23" s="268"/>
      <c r="I23" s="268"/>
      <c r="J23" s="268"/>
      <c r="K23" s="268"/>
      <c r="L23" s="129"/>
      <c r="M23" s="129"/>
      <c r="N23" s="129"/>
      <c r="O23" s="129"/>
      <c r="P23" s="129"/>
      <c r="Q23" s="129"/>
    </row>
    <row r="24" ht="13.5" customHeight="1">
      <c r="A24" s="167"/>
      <c r="B24" s="174"/>
      <c r="C24" s="169"/>
      <c r="D24" s="177"/>
      <c r="E24" s="178"/>
      <c r="F24" s="268"/>
      <c r="G24" s="268"/>
      <c r="H24" s="268"/>
      <c r="I24" s="268"/>
      <c r="J24" s="268"/>
      <c r="K24" s="268"/>
      <c r="L24" s="129"/>
      <c r="M24" s="129"/>
      <c r="N24" s="129"/>
      <c r="O24" s="129"/>
      <c r="P24" s="129"/>
      <c r="Q24" s="129"/>
    </row>
    <row r="25" ht="13.5" customHeight="1">
      <c r="A25" s="167"/>
      <c r="B25" s="174"/>
      <c r="C25" s="169"/>
      <c r="D25" s="177"/>
      <c r="E25" s="178"/>
      <c r="F25" s="268"/>
      <c r="G25" s="268"/>
      <c r="H25" s="268"/>
      <c r="I25" s="268"/>
      <c r="J25" s="268"/>
      <c r="K25" s="268"/>
      <c r="L25" s="129"/>
      <c r="M25" s="129"/>
      <c r="N25" s="129"/>
      <c r="O25" s="129"/>
      <c r="P25" s="129"/>
      <c r="Q25" s="129"/>
    </row>
    <row r="26" ht="13.5" customHeight="1">
      <c r="A26" s="167"/>
      <c r="B26" s="174"/>
      <c r="C26" s="169"/>
      <c r="D26" s="177"/>
      <c r="E26" s="178"/>
      <c r="F26" s="268"/>
      <c r="G26" s="268"/>
      <c r="H26" s="268"/>
      <c r="I26" s="268"/>
      <c r="J26" s="268"/>
      <c r="K26" s="268"/>
      <c r="L26" s="129"/>
      <c r="M26" s="129"/>
      <c r="N26" s="129"/>
      <c r="O26" s="129"/>
      <c r="P26" s="129"/>
      <c r="Q26" s="129"/>
    </row>
    <row r="27" ht="13.5" customHeight="1">
      <c r="A27" s="167"/>
      <c r="B27" s="174"/>
      <c r="C27" s="169"/>
      <c r="D27" s="177"/>
      <c r="E27" s="178"/>
      <c r="F27" s="268"/>
      <c r="G27" s="268"/>
      <c r="H27" s="268"/>
      <c r="I27" s="268"/>
      <c r="J27" s="268"/>
      <c r="K27" s="268"/>
      <c r="L27" s="129"/>
      <c r="M27" s="129"/>
      <c r="N27" s="129"/>
      <c r="O27" s="129"/>
      <c r="P27" s="129"/>
      <c r="Q27" s="129"/>
    </row>
    <row r="28" ht="13.5" customHeight="1">
      <c r="A28" s="167"/>
      <c r="B28" s="184"/>
      <c r="C28" s="185"/>
      <c r="D28" s="186"/>
      <c r="E28" s="187"/>
      <c r="F28" s="274"/>
      <c r="G28" s="274"/>
      <c r="H28" s="274"/>
      <c r="I28" s="274"/>
      <c r="J28" s="274"/>
      <c r="K28" s="274"/>
      <c r="L28" s="129"/>
      <c r="M28" s="129"/>
      <c r="N28" s="129"/>
      <c r="O28" s="129"/>
      <c r="P28" s="129"/>
      <c r="Q28" s="129"/>
    </row>
    <row r="29" ht="13.5" customHeight="1">
      <c r="A29" s="229" t="s">
        <v>229</v>
      </c>
      <c r="B29" s="258" t="s">
        <v>230</v>
      </c>
      <c r="C29" s="211"/>
      <c r="D29" s="212"/>
      <c r="E29" s="213"/>
      <c r="F29" s="275"/>
      <c r="G29" s="275"/>
      <c r="H29" s="275"/>
      <c r="I29" s="275"/>
      <c r="J29" s="275"/>
      <c r="K29" s="275"/>
      <c r="L29" s="129"/>
      <c r="M29" s="129"/>
      <c r="N29" s="129"/>
      <c r="O29" s="129"/>
      <c r="P29" s="129"/>
      <c r="Q29" s="129"/>
    </row>
    <row r="30" ht="13.5" customHeight="1">
      <c r="A30" s="215"/>
      <c r="B30" s="217" t="s">
        <v>361</v>
      </c>
      <c r="C30" s="270"/>
      <c r="D30" s="218" t="s">
        <v>393</v>
      </c>
      <c r="E30" s="219"/>
      <c r="F30" s="275" t="s">
        <v>219</v>
      </c>
      <c r="G30" s="275"/>
      <c r="H30" s="275"/>
      <c r="I30" s="275"/>
      <c r="J30" s="275" t="s">
        <v>219</v>
      </c>
      <c r="K30" s="275"/>
      <c r="L30" s="129"/>
      <c r="M30" s="129"/>
      <c r="N30" s="129"/>
      <c r="O30" s="129"/>
      <c r="P30" s="129"/>
      <c r="Q30" s="129"/>
    </row>
    <row r="31" ht="13.5" customHeight="1">
      <c r="A31" s="215"/>
      <c r="B31" s="217" t="s">
        <v>363</v>
      </c>
      <c r="C31" s="273"/>
      <c r="D31" s="218" t="s">
        <v>394</v>
      </c>
      <c r="E31" s="219"/>
      <c r="F31" s="275"/>
      <c r="G31" s="275" t="s">
        <v>219</v>
      </c>
      <c r="H31" s="275"/>
      <c r="I31" s="275"/>
      <c r="J31" s="275"/>
      <c r="K31" s="275"/>
      <c r="L31" s="129"/>
      <c r="M31" s="129"/>
      <c r="N31" s="129"/>
      <c r="O31" s="129"/>
      <c r="P31" s="129"/>
      <c r="Q31" s="129"/>
    </row>
    <row r="32" ht="13.5" customHeight="1">
      <c r="A32" s="215"/>
      <c r="B32" s="217" t="s">
        <v>365</v>
      </c>
      <c r="C32" s="273"/>
      <c r="D32" s="218" t="s">
        <v>395</v>
      </c>
      <c r="E32" s="219"/>
      <c r="F32" s="275"/>
      <c r="G32" s="275"/>
      <c r="H32" s="275" t="s">
        <v>219</v>
      </c>
      <c r="I32" s="275"/>
      <c r="J32" s="275"/>
      <c r="K32" s="275"/>
      <c r="L32" s="129"/>
      <c r="M32" s="129"/>
      <c r="N32" s="129"/>
      <c r="O32" s="129"/>
      <c r="P32" s="129"/>
      <c r="Q32" s="129"/>
    </row>
    <row r="33" ht="13.5" customHeight="1">
      <c r="A33" s="215"/>
      <c r="B33" s="217" t="s">
        <v>367</v>
      </c>
      <c r="C33" s="273"/>
      <c r="D33" s="218" t="s">
        <v>396</v>
      </c>
      <c r="E33" s="219"/>
      <c r="F33" s="275"/>
      <c r="G33" s="275"/>
      <c r="H33" s="275"/>
      <c r="I33" s="275" t="s">
        <v>219</v>
      </c>
      <c r="J33" s="275"/>
      <c r="K33" s="275"/>
      <c r="L33" s="129"/>
      <c r="M33" s="129"/>
      <c r="N33" s="129"/>
      <c r="O33" s="129"/>
      <c r="P33" s="129"/>
      <c r="Q33" s="129"/>
    </row>
    <row r="34" ht="13.5" customHeight="1">
      <c r="A34" s="222"/>
      <c r="B34" s="223"/>
      <c r="C34" s="299"/>
      <c r="D34" s="225"/>
      <c r="E34" s="228"/>
      <c r="F34" s="268"/>
      <c r="G34" s="268"/>
      <c r="H34" s="268"/>
      <c r="I34" s="268"/>
      <c r="J34" s="268"/>
      <c r="K34" s="268"/>
      <c r="L34" s="129"/>
      <c r="M34" s="129"/>
      <c r="N34" s="129"/>
      <c r="O34" s="129"/>
      <c r="P34" s="129"/>
      <c r="Q34" s="129"/>
    </row>
    <row r="35" ht="13.5" customHeight="1">
      <c r="A35" s="222"/>
      <c r="B35" s="223" t="s">
        <v>331</v>
      </c>
      <c r="C35" s="299"/>
      <c r="D35" s="225"/>
      <c r="E35" s="228"/>
      <c r="F35" s="268"/>
      <c r="G35" s="268"/>
      <c r="H35" s="268"/>
      <c r="I35" s="268"/>
      <c r="J35" s="268"/>
      <c r="K35" s="268"/>
      <c r="L35" s="129"/>
      <c r="M35" s="129"/>
      <c r="N35" s="129"/>
      <c r="O35" s="129"/>
      <c r="P35" s="129"/>
      <c r="Q35" s="129"/>
    </row>
    <row r="36" ht="13.5" customHeight="1">
      <c r="A36" s="222"/>
      <c r="B36" s="223"/>
      <c r="C36" s="299"/>
      <c r="D36" s="225"/>
      <c r="E36" s="228"/>
      <c r="F36" s="268"/>
      <c r="G36" s="268"/>
      <c r="H36" s="268"/>
      <c r="I36" s="268"/>
      <c r="J36" s="268"/>
      <c r="K36" s="268"/>
      <c r="L36" s="129"/>
      <c r="M36" s="129"/>
      <c r="N36" s="129"/>
      <c r="O36" s="129"/>
      <c r="P36" s="129"/>
      <c r="Q36" s="129"/>
    </row>
    <row r="37" ht="13.5" customHeight="1">
      <c r="A37" s="222"/>
      <c r="B37" s="223" t="s">
        <v>332</v>
      </c>
      <c r="C37" s="299"/>
      <c r="D37" s="225"/>
      <c r="E37" s="228"/>
      <c r="F37" s="268"/>
      <c r="G37" s="268"/>
      <c r="H37" s="268"/>
      <c r="I37" s="268"/>
      <c r="J37" s="268"/>
      <c r="K37" s="268"/>
      <c r="L37" s="129"/>
      <c r="M37" s="129"/>
      <c r="N37" s="129"/>
      <c r="O37" s="129"/>
      <c r="P37" s="129"/>
      <c r="Q37" s="129"/>
    </row>
    <row r="38" ht="13.5" customHeight="1">
      <c r="A38" s="222"/>
      <c r="B38" s="223"/>
      <c r="C38" s="299"/>
      <c r="D38" s="225" t="s">
        <v>333</v>
      </c>
      <c r="E38" s="228"/>
      <c r="F38" s="268"/>
      <c r="G38" s="268"/>
      <c r="H38" s="268"/>
      <c r="I38" s="268"/>
      <c r="J38" s="268"/>
      <c r="K38" s="268"/>
      <c r="L38" s="129"/>
      <c r="M38" s="129"/>
      <c r="N38" s="129"/>
      <c r="O38" s="129"/>
      <c r="P38" s="129"/>
      <c r="Q38" s="129"/>
    </row>
    <row r="39" ht="13.5" customHeight="1">
      <c r="A39" s="222"/>
      <c r="B39" s="277"/>
      <c r="C39" s="278"/>
      <c r="D39" s="279" t="s">
        <v>334</v>
      </c>
      <c r="E39" s="280"/>
      <c r="F39" s="281"/>
      <c r="G39" s="281"/>
      <c r="H39" s="281"/>
      <c r="I39" s="281"/>
      <c r="J39" s="281"/>
      <c r="K39" s="281"/>
      <c r="L39" s="129"/>
      <c r="M39" s="129"/>
      <c r="N39" s="129"/>
      <c r="O39" s="129"/>
      <c r="P39" s="129"/>
      <c r="Q39" s="129"/>
    </row>
    <row r="40" ht="13.5" customHeight="1">
      <c r="A40" s="229" t="s">
        <v>233</v>
      </c>
      <c r="B40" s="230" t="s">
        <v>234</v>
      </c>
      <c r="C40" s="231"/>
      <c r="D40" s="232"/>
      <c r="E40" s="233"/>
      <c r="F40" s="282" t="s">
        <v>175</v>
      </c>
      <c r="G40" s="282" t="s">
        <v>63</v>
      </c>
      <c r="H40" s="282" t="s">
        <v>63</v>
      </c>
      <c r="I40" s="282" t="s">
        <v>63</v>
      </c>
      <c r="J40" s="282" t="s">
        <v>175</v>
      </c>
      <c r="K40" s="282" t="s">
        <v>63</v>
      </c>
      <c r="L40" s="129"/>
      <c r="M40" s="129"/>
      <c r="N40" s="129"/>
      <c r="O40" s="129"/>
      <c r="P40" s="129"/>
      <c r="Q40" s="129"/>
    </row>
    <row r="41" ht="13.5" customHeight="1">
      <c r="A41" s="222"/>
      <c r="B41" s="237" t="s">
        <v>235</v>
      </c>
      <c r="C41" s="16"/>
      <c r="D41" s="17"/>
      <c r="E41" s="238"/>
      <c r="F41" s="283" t="s">
        <v>236</v>
      </c>
      <c r="G41" s="283" t="s">
        <v>236</v>
      </c>
      <c r="H41" s="283" t="s">
        <v>236</v>
      </c>
      <c r="I41" s="283" t="s">
        <v>236</v>
      </c>
      <c r="J41" s="283" t="s">
        <v>236</v>
      </c>
      <c r="K41" s="283" t="s">
        <v>236</v>
      </c>
      <c r="L41" s="129"/>
      <c r="M41" s="129"/>
      <c r="N41" s="129"/>
      <c r="O41" s="129"/>
      <c r="P41" s="129"/>
      <c r="Q41" s="129"/>
    </row>
    <row r="42" ht="13.5" customHeight="1">
      <c r="A42" s="222"/>
      <c r="B42" s="242" t="s">
        <v>237</v>
      </c>
      <c r="C42" s="16"/>
      <c r="D42" s="17"/>
      <c r="E42" s="243"/>
      <c r="F42" s="245">
        <v>39139.0</v>
      </c>
      <c r="G42" s="245">
        <v>39139.0</v>
      </c>
      <c r="H42" s="245">
        <v>39140.0</v>
      </c>
      <c r="I42" s="245">
        <v>39141.0</v>
      </c>
      <c r="J42" s="245">
        <v>39142.0</v>
      </c>
      <c r="K42" s="245">
        <v>39143.0</v>
      </c>
      <c r="L42" s="129"/>
      <c r="M42" s="129"/>
      <c r="N42" s="129"/>
      <c r="O42" s="129"/>
      <c r="P42" s="129"/>
      <c r="Q42" s="129"/>
    </row>
    <row r="43" ht="23.25" customHeight="1">
      <c r="A43" s="247"/>
      <c r="B43" s="248" t="s">
        <v>238</v>
      </c>
      <c r="C43" s="249"/>
      <c r="D43" s="250"/>
      <c r="E43" s="251"/>
      <c r="F43" s="252"/>
      <c r="G43" s="252"/>
      <c r="H43" s="252"/>
      <c r="I43" s="252"/>
      <c r="J43" s="252"/>
      <c r="K43" s="252"/>
      <c r="L43" s="129"/>
      <c r="M43" s="129"/>
      <c r="N43" s="129"/>
      <c r="O43" s="129"/>
      <c r="P43" s="129"/>
      <c r="Q43" s="129"/>
    </row>
    <row r="44" ht="9.75" customHeight="1">
      <c r="A44" s="151"/>
      <c r="B44" s="129"/>
      <c r="C44" s="152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  <row r="1001" ht="13.5" customHeight="1">
      <c r="A1001" s="129"/>
      <c r="B1001" s="151"/>
      <c r="C1001" s="129"/>
      <c r="D1001" s="152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</row>
    <row r="1002" ht="13.5" customHeight="1">
      <c r="A1002" s="129"/>
      <c r="B1002" s="151"/>
      <c r="C1002" s="129"/>
      <c r="D1002" s="152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</row>
    <row r="1003" ht="13.5" customHeight="1">
      <c r="A1003" s="129"/>
      <c r="B1003" s="151"/>
      <c r="C1003" s="129"/>
      <c r="D1003" s="152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2:D42"/>
    <mergeCell ref="B43:D43"/>
    <mergeCell ref="A5:B5"/>
    <mergeCell ref="C5:E5"/>
    <mergeCell ref="F5:K5"/>
    <mergeCell ref="O5:T5"/>
    <mergeCell ref="D17:E17"/>
    <mergeCell ref="B40:D40"/>
    <mergeCell ref="B41:D41"/>
  </mergeCells>
  <dataValidations>
    <dataValidation type="list" allowBlank="1" showInputMessage="1" showErrorMessage="1" prompt=" - " sqref="F41:K41">
      <formula1>"P,F"</formula1>
    </dataValidation>
    <dataValidation type="list" allowBlank="1" showInputMessage="1" showErrorMessage="1" prompt=" - " sqref="F8:K39">
      <formula1>"O"</formula1>
    </dataValidation>
    <dataValidation type="list" allowBlank="1" showInputMessage="1" showErrorMessage="1" prompt=" - " sqref="F40:K40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1.13"/>
    <col customWidth="1" min="3" max="3" width="23.88"/>
  </cols>
  <sheetData>
    <row r="1">
      <c r="A1" s="301" t="s">
        <v>397</v>
      </c>
      <c r="C1" s="302" t="s">
        <v>397</v>
      </c>
    </row>
    <row r="2">
      <c r="A2" s="301" t="s">
        <v>398</v>
      </c>
      <c r="C2" s="302" t="s">
        <v>398</v>
      </c>
    </row>
    <row r="3">
      <c r="A3" s="303" t="s">
        <v>399</v>
      </c>
      <c r="C3" s="302" t="s">
        <v>399</v>
      </c>
    </row>
    <row r="4">
      <c r="A4" s="303" t="s">
        <v>400</v>
      </c>
      <c r="C4" s="302" t="s">
        <v>400</v>
      </c>
    </row>
    <row r="5">
      <c r="A5" s="303" t="s">
        <v>401</v>
      </c>
      <c r="C5" s="302" t="s">
        <v>401</v>
      </c>
    </row>
    <row r="6">
      <c r="A6" s="303" t="s">
        <v>402</v>
      </c>
      <c r="C6" s="302" t="s">
        <v>402</v>
      </c>
    </row>
    <row r="7">
      <c r="A7" s="301" t="s">
        <v>403</v>
      </c>
      <c r="C7" s="302" t="s">
        <v>403</v>
      </c>
    </row>
    <row r="8">
      <c r="A8" s="303" t="s">
        <v>404</v>
      </c>
      <c r="C8" s="302" t="s">
        <v>404</v>
      </c>
    </row>
    <row r="9">
      <c r="A9" s="303" t="s">
        <v>405</v>
      </c>
      <c r="C9" s="302" t="s">
        <v>405</v>
      </c>
    </row>
    <row r="10">
      <c r="A10" s="303" t="s">
        <v>406</v>
      </c>
      <c r="C10" s="302" t="s">
        <v>406</v>
      </c>
    </row>
    <row r="11">
      <c r="A11" s="303" t="s">
        <v>407</v>
      </c>
      <c r="C11" s="302" t="s">
        <v>407</v>
      </c>
    </row>
    <row r="12">
      <c r="A12" s="301" t="s">
        <v>408</v>
      </c>
      <c r="C12" s="302" t="s">
        <v>408</v>
      </c>
    </row>
    <row r="13">
      <c r="A13" s="301" t="s">
        <v>409</v>
      </c>
      <c r="C13" s="302" t="s">
        <v>410</v>
      </c>
    </row>
    <row r="14">
      <c r="A14" s="303" t="s">
        <v>411</v>
      </c>
      <c r="C14" s="302" t="s">
        <v>411</v>
      </c>
    </row>
    <row r="15">
      <c r="A15" s="303" t="s">
        <v>412</v>
      </c>
      <c r="C15" s="302" t="s">
        <v>412</v>
      </c>
    </row>
    <row r="16">
      <c r="A16" s="303" t="s">
        <v>413</v>
      </c>
      <c r="C16" s="302" t="s">
        <v>413</v>
      </c>
    </row>
    <row r="17">
      <c r="A17" s="304" t="s">
        <v>414</v>
      </c>
      <c r="C17" s="302" t="s">
        <v>414</v>
      </c>
    </row>
    <row r="18">
      <c r="A18" s="303" t="s">
        <v>415</v>
      </c>
      <c r="C18" s="302" t="s">
        <v>415</v>
      </c>
    </row>
    <row r="19">
      <c r="A19" s="303" t="s">
        <v>416</v>
      </c>
      <c r="C19" s="302" t="s">
        <v>416</v>
      </c>
    </row>
    <row r="20">
      <c r="A20" s="303" t="s">
        <v>417</v>
      </c>
      <c r="C20" s="302" t="s">
        <v>417</v>
      </c>
    </row>
    <row r="21">
      <c r="A21" s="303" t="s">
        <v>418</v>
      </c>
      <c r="C21" s="302" t="s">
        <v>418</v>
      </c>
    </row>
    <row r="22">
      <c r="A22" s="304" t="s">
        <v>419</v>
      </c>
      <c r="C22" s="302" t="s">
        <v>419</v>
      </c>
    </row>
    <row r="23">
      <c r="A23" s="303" t="s">
        <v>420</v>
      </c>
      <c r="C23" s="302" t="s">
        <v>420</v>
      </c>
    </row>
    <row r="24">
      <c r="A24" s="303" t="s">
        <v>421</v>
      </c>
      <c r="C24" s="302" t="s">
        <v>421</v>
      </c>
    </row>
    <row r="25">
      <c r="A25" s="303" t="s">
        <v>422</v>
      </c>
      <c r="C25" s="302" t="s">
        <v>422</v>
      </c>
    </row>
    <row r="26">
      <c r="A26" s="303" t="s">
        <v>423</v>
      </c>
      <c r="C26" s="302" t="s">
        <v>423</v>
      </c>
    </row>
    <row r="27">
      <c r="A27" s="301" t="s">
        <v>424</v>
      </c>
      <c r="C27" s="302" t="s">
        <v>424</v>
      </c>
    </row>
    <row r="28">
      <c r="A28" s="303" t="s">
        <v>425</v>
      </c>
      <c r="C28" s="302" t="s">
        <v>425</v>
      </c>
    </row>
    <row r="29">
      <c r="A29" s="303" t="s">
        <v>426</v>
      </c>
      <c r="C29" s="302" t="s">
        <v>426</v>
      </c>
    </row>
    <row r="30">
      <c r="A30" s="303" t="s">
        <v>427</v>
      </c>
      <c r="C30" s="302" t="s">
        <v>427</v>
      </c>
    </row>
    <row r="31">
      <c r="A31" s="301" t="s">
        <v>428</v>
      </c>
      <c r="C31" s="302" t="s">
        <v>428</v>
      </c>
    </row>
    <row r="32">
      <c r="A32" s="303" t="s">
        <v>429</v>
      </c>
      <c r="C32" s="302" t="s">
        <v>429</v>
      </c>
    </row>
    <row r="33">
      <c r="A33" s="303" t="s">
        <v>430</v>
      </c>
      <c r="C33" s="302" t="s">
        <v>430</v>
      </c>
    </row>
    <row r="34">
      <c r="A34" s="303" t="s">
        <v>431</v>
      </c>
      <c r="C34" s="302" t="s">
        <v>431</v>
      </c>
    </row>
    <row r="35">
      <c r="A35" s="301" t="s">
        <v>432</v>
      </c>
      <c r="C35" s="302" t="s">
        <v>432</v>
      </c>
    </row>
    <row r="36">
      <c r="A36" s="303" t="s">
        <v>433</v>
      </c>
      <c r="C36" s="302" t="s">
        <v>433</v>
      </c>
    </row>
    <row r="37">
      <c r="A37" s="303" t="s">
        <v>434</v>
      </c>
      <c r="C37" s="302" t="s">
        <v>434</v>
      </c>
    </row>
    <row r="38">
      <c r="A38" s="303" t="s">
        <v>435</v>
      </c>
      <c r="C38" s="302" t="s">
        <v>435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436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437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COUNTIF(F45:HQ45,"P")</f>
        <v>0</v>
      </c>
      <c r="B5" s="145"/>
      <c r="C5" s="146">
        <f>COUNTIF(F45:HQ45,"F")</f>
        <v>0</v>
      </c>
      <c r="D5" s="147"/>
      <c r="E5" s="145"/>
      <c r="F5" s="146">
        <f>SUM(O5,-A5,-C5)</f>
        <v>15</v>
      </c>
      <c r="G5" s="147"/>
      <c r="H5" s="147"/>
      <c r="I5" s="147"/>
      <c r="J5" s="147"/>
      <c r="K5" s="145"/>
      <c r="L5" s="148">
        <f>COUNTIF(E44:HQ44,"N")</f>
        <v>0</v>
      </c>
      <c r="M5" s="148">
        <f>COUNTIF(E44:HQ44,"A")</f>
        <v>0</v>
      </c>
      <c r="N5" s="148">
        <f>COUNTIF(E44:HQ44,"B")</f>
        <v>0</v>
      </c>
      <c r="O5" s="146">
        <f>COUNTA(E7:HT7)</f>
        <v>15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 t="s">
        <v>304</v>
      </c>
      <c r="S7" s="308" t="s">
        <v>305</v>
      </c>
      <c r="T7" s="309" t="s">
        <v>306</v>
      </c>
      <c r="U7" s="159"/>
      <c r="V7" s="130"/>
      <c r="W7" s="129"/>
      <c r="X7" s="129"/>
      <c r="Y7" s="129"/>
      <c r="Z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  <c r="U8" s="129"/>
      <c r="V8" s="129"/>
      <c r="W8" s="129"/>
      <c r="X8" s="129"/>
      <c r="Y8" s="129"/>
      <c r="Z8" s="129"/>
    </row>
    <row r="9" ht="13.5" customHeight="1">
      <c r="A9" s="167"/>
      <c r="B9" s="174"/>
      <c r="C9" s="169"/>
      <c r="D9" s="177"/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  <c r="U9" s="129"/>
      <c r="V9" s="130"/>
      <c r="W9" s="129"/>
      <c r="X9" s="129"/>
      <c r="Y9" s="129"/>
      <c r="Z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  <c r="U10" s="129"/>
      <c r="V10" s="129"/>
      <c r="W10" s="129"/>
      <c r="X10" s="129"/>
      <c r="Y10" s="129"/>
      <c r="Z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  <c r="U11" s="129"/>
      <c r="V11" s="129"/>
      <c r="W11" s="129"/>
      <c r="X11" s="129"/>
      <c r="Y11" s="129"/>
      <c r="Z11" s="129"/>
    </row>
    <row r="12" ht="13.5" customHeight="1">
      <c r="A12" s="167"/>
      <c r="B12" s="174" t="s">
        <v>438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  <c r="U12" s="129"/>
      <c r="V12" s="129"/>
      <c r="W12" s="129"/>
      <c r="X12" s="129"/>
      <c r="Y12" s="129"/>
      <c r="Z12" s="129"/>
    </row>
    <row r="13" ht="13.5" customHeight="1">
      <c r="A13" s="167"/>
      <c r="B13" s="174"/>
      <c r="C13" s="169"/>
      <c r="D13" s="177">
        <v>-2.0</v>
      </c>
      <c r="E13" s="178"/>
      <c r="F13" s="268" t="s">
        <v>219</v>
      </c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310"/>
      <c r="U13" s="129"/>
      <c r="V13" s="129"/>
      <c r="W13" s="129"/>
      <c r="X13" s="129"/>
      <c r="Y13" s="129"/>
      <c r="Z13" s="129"/>
    </row>
    <row r="14" ht="13.5" customHeight="1">
      <c r="A14" s="167"/>
      <c r="B14" s="174"/>
      <c r="C14" s="169"/>
      <c r="D14" s="177">
        <v>-1.0</v>
      </c>
      <c r="E14" s="178"/>
      <c r="F14" s="268"/>
      <c r="G14" s="268"/>
      <c r="H14" s="268"/>
      <c r="I14" s="268"/>
      <c r="J14" s="268"/>
      <c r="K14" s="268"/>
      <c r="L14" s="268" t="s">
        <v>219</v>
      </c>
      <c r="M14" s="268"/>
      <c r="N14" s="268"/>
      <c r="O14" s="268"/>
      <c r="P14" s="268"/>
      <c r="Q14" s="268"/>
      <c r="R14" s="268"/>
      <c r="S14" s="268"/>
      <c r="T14" s="310"/>
      <c r="U14" s="129"/>
      <c r="V14" s="129"/>
      <c r="W14" s="129"/>
      <c r="X14" s="129"/>
      <c r="Y14" s="129"/>
      <c r="Z14" s="129"/>
    </row>
    <row r="15" ht="13.5" customHeight="1">
      <c r="A15" s="167"/>
      <c r="B15" s="174"/>
      <c r="C15" s="169"/>
      <c r="D15" s="177">
        <v>0.0</v>
      </c>
      <c r="E15" s="178"/>
      <c r="F15" s="268"/>
      <c r="G15" s="268" t="s">
        <v>219</v>
      </c>
      <c r="H15" s="268" t="s">
        <v>219</v>
      </c>
      <c r="I15" s="268" t="s">
        <v>219</v>
      </c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  <c r="U15" s="272"/>
      <c r="V15" s="129"/>
      <c r="W15" s="129"/>
      <c r="X15" s="129"/>
      <c r="Y15" s="129"/>
      <c r="Z15" s="129"/>
    </row>
    <row r="16" ht="13.5" customHeight="1">
      <c r="A16" s="167"/>
      <c r="B16" s="174"/>
      <c r="C16" s="169"/>
      <c r="D16" s="177">
        <v>1.0</v>
      </c>
      <c r="E16" s="178"/>
      <c r="F16" s="268"/>
      <c r="G16" s="268"/>
      <c r="H16" s="268"/>
      <c r="I16" s="268"/>
      <c r="J16" s="268" t="s">
        <v>219</v>
      </c>
      <c r="K16" s="268" t="s">
        <v>219</v>
      </c>
      <c r="L16" s="268"/>
      <c r="M16" s="268"/>
      <c r="N16" s="268"/>
      <c r="O16" s="268"/>
      <c r="P16" s="268"/>
      <c r="Q16" s="268"/>
      <c r="R16" s="268"/>
      <c r="S16" s="268"/>
      <c r="T16" s="310"/>
      <c r="U16" s="272"/>
      <c r="V16" s="129"/>
      <c r="W16" s="129"/>
      <c r="X16" s="129"/>
      <c r="Y16" s="129"/>
      <c r="Z16" s="129"/>
    </row>
    <row r="17" ht="13.5" customHeight="1">
      <c r="A17" s="167"/>
      <c r="B17" s="174" t="s">
        <v>439</v>
      </c>
      <c r="C17" s="169"/>
      <c r="D17" s="177"/>
      <c r="E17" s="17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310"/>
      <c r="U17" s="272"/>
      <c r="V17" s="129"/>
      <c r="W17" s="129"/>
      <c r="X17" s="129"/>
      <c r="Y17" s="129"/>
      <c r="Z17" s="129"/>
    </row>
    <row r="18" ht="13.5" customHeight="1">
      <c r="A18" s="167"/>
      <c r="B18" s="174"/>
      <c r="C18" s="169"/>
      <c r="D18" s="152">
        <v>0.0</v>
      </c>
      <c r="F18" s="268"/>
      <c r="G18" s="268" t="s">
        <v>219</v>
      </c>
      <c r="H18" s="268" t="s">
        <v>219</v>
      </c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310"/>
      <c r="U18" s="129"/>
      <c r="V18" s="129"/>
      <c r="W18" s="129"/>
      <c r="X18" s="129"/>
      <c r="Y18" s="129"/>
      <c r="Z18" s="129"/>
    </row>
    <row r="19" ht="13.5" customHeight="1">
      <c r="A19" s="167"/>
      <c r="B19" s="174"/>
      <c r="C19" s="169"/>
      <c r="D19" s="177">
        <v>-2.0</v>
      </c>
      <c r="E19" s="178"/>
      <c r="F19" s="268"/>
      <c r="G19" s="268"/>
      <c r="H19" s="268"/>
      <c r="I19" s="268"/>
      <c r="J19" s="268" t="s">
        <v>219</v>
      </c>
      <c r="K19" s="268" t="s">
        <v>219</v>
      </c>
      <c r="L19" s="268" t="s">
        <v>219</v>
      </c>
      <c r="M19" s="268"/>
      <c r="N19" s="268"/>
      <c r="O19" s="268"/>
      <c r="P19" s="268"/>
      <c r="Q19" s="268"/>
      <c r="R19" s="268"/>
      <c r="S19" s="268"/>
      <c r="T19" s="310"/>
      <c r="U19" s="129"/>
      <c r="V19" s="129"/>
      <c r="W19" s="129"/>
      <c r="X19" s="129"/>
      <c r="Y19" s="129"/>
      <c r="Z19" s="129"/>
    </row>
    <row r="20" ht="13.5" customHeight="1">
      <c r="A20" s="167"/>
      <c r="B20" s="174"/>
      <c r="C20" s="169"/>
      <c r="D20" s="177">
        <v>2.0</v>
      </c>
      <c r="E20" s="178"/>
      <c r="F20" s="268"/>
      <c r="G20" s="268"/>
      <c r="H20" s="268"/>
      <c r="I20" s="268" t="s">
        <v>219</v>
      </c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310"/>
      <c r="U20" s="129"/>
      <c r="V20" s="129"/>
      <c r="W20" s="129"/>
      <c r="X20" s="129"/>
      <c r="Y20" s="129"/>
      <c r="Z20" s="129"/>
    </row>
    <row r="21" ht="13.5" customHeight="1">
      <c r="A21" s="167"/>
      <c r="B21" s="174" t="s">
        <v>440</v>
      </c>
      <c r="C21" s="169"/>
      <c r="D21" s="177"/>
      <c r="E21" s="17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310"/>
      <c r="U21" s="129"/>
      <c r="V21" s="129"/>
      <c r="W21" s="129"/>
      <c r="X21" s="129"/>
      <c r="Y21" s="129"/>
      <c r="Z21" s="129"/>
    </row>
    <row r="22" ht="13.5" customHeight="1">
      <c r="A22" s="167"/>
      <c r="B22" s="174"/>
      <c r="C22" s="169"/>
      <c r="D22" s="177">
        <v>0.0</v>
      </c>
      <c r="E22" s="178"/>
      <c r="F22" s="268"/>
      <c r="G22" s="268" t="s">
        <v>219</v>
      </c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310"/>
      <c r="U22" s="129"/>
      <c r="V22" s="129"/>
      <c r="W22" s="129"/>
      <c r="X22" s="129"/>
      <c r="Y22" s="129"/>
      <c r="Z22" s="129"/>
    </row>
    <row r="23" ht="13.5" customHeight="1">
      <c r="A23" s="167"/>
      <c r="B23" s="174"/>
      <c r="C23" s="169"/>
      <c r="D23" s="177">
        <v>1.0</v>
      </c>
      <c r="E23" s="178"/>
      <c r="F23" s="268"/>
      <c r="G23" s="268"/>
      <c r="H23" s="268" t="s">
        <v>219</v>
      </c>
      <c r="I23" s="268" t="s">
        <v>219</v>
      </c>
      <c r="J23" s="268" t="s">
        <v>219</v>
      </c>
      <c r="K23" s="268"/>
      <c r="L23" s="268"/>
      <c r="M23" s="268"/>
      <c r="N23" s="268"/>
      <c r="O23" s="268"/>
      <c r="P23" s="268"/>
      <c r="Q23" s="268"/>
      <c r="R23" s="268"/>
      <c r="S23" s="268"/>
      <c r="T23" s="310"/>
      <c r="U23" s="129"/>
      <c r="V23" s="129"/>
      <c r="W23" s="129"/>
      <c r="X23" s="129"/>
      <c r="Y23" s="129"/>
      <c r="Z23" s="129"/>
    </row>
    <row r="24" ht="13.5" customHeight="1">
      <c r="A24" s="167"/>
      <c r="B24" s="174"/>
      <c r="C24" s="169"/>
      <c r="D24" s="177">
        <v>3.0</v>
      </c>
      <c r="E24" s="178"/>
      <c r="F24" s="268"/>
      <c r="G24" s="268"/>
      <c r="H24" s="268"/>
      <c r="I24" s="268"/>
      <c r="J24" s="268"/>
      <c r="K24" s="268"/>
      <c r="L24" s="268" t="s">
        <v>219</v>
      </c>
      <c r="M24" s="268"/>
      <c r="N24" s="268"/>
      <c r="O24" s="268"/>
      <c r="P24" s="268"/>
      <c r="Q24" s="268"/>
      <c r="R24" s="268"/>
      <c r="S24" s="268"/>
      <c r="T24" s="310"/>
      <c r="U24" s="129"/>
      <c r="V24" s="129"/>
      <c r="W24" s="129"/>
      <c r="X24" s="129"/>
      <c r="Y24" s="129"/>
      <c r="Z24" s="129"/>
    </row>
    <row r="25" ht="13.5" customHeight="1">
      <c r="A25" s="167"/>
      <c r="B25" s="174"/>
      <c r="C25" s="169"/>
      <c r="D25" s="177">
        <v>5.0</v>
      </c>
      <c r="E25" s="178"/>
      <c r="F25" s="268"/>
      <c r="G25" s="268"/>
      <c r="H25" s="268"/>
      <c r="I25" s="268"/>
      <c r="J25" s="268"/>
      <c r="K25" s="268" t="s">
        <v>219</v>
      </c>
      <c r="L25" s="268"/>
      <c r="M25" s="268"/>
      <c r="N25" s="268"/>
      <c r="O25" s="268"/>
      <c r="P25" s="268"/>
      <c r="Q25" s="268"/>
      <c r="R25" s="268"/>
      <c r="S25" s="268"/>
      <c r="T25" s="310"/>
      <c r="U25" s="129"/>
      <c r="V25" s="129"/>
      <c r="W25" s="129"/>
      <c r="X25" s="129"/>
      <c r="Y25" s="129"/>
      <c r="Z25" s="129"/>
    </row>
    <row r="26" ht="13.5" customHeight="1">
      <c r="A26" s="167"/>
      <c r="B26" s="174"/>
      <c r="C26" s="169"/>
      <c r="D26" s="177"/>
      <c r="E26" s="17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310"/>
      <c r="U26" s="129"/>
      <c r="V26" s="129"/>
      <c r="W26" s="129"/>
      <c r="X26" s="129"/>
      <c r="Y26" s="129"/>
      <c r="Z26" s="129"/>
    </row>
    <row r="27" ht="13.5" customHeight="1">
      <c r="A27" s="167"/>
      <c r="B27" s="174"/>
      <c r="C27" s="169"/>
      <c r="D27" s="177"/>
      <c r="E27" s="17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310"/>
      <c r="U27" s="129"/>
      <c r="V27" s="129"/>
      <c r="W27" s="129"/>
      <c r="X27" s="129"/>
      <c r="Y27" s="129"/>
      <c r="Z27" s="129"/>
    </row>
    <row r="28" ht="13.5" customHeight="1">
      <c r="A28" s="167"/>
      <c r="B28" s="174"/>
      <c r="C28" s="169"/>
      <c r="D28" s="177"/>
      <c r="E28" s="17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310"/>
      <c r="U28" s="129"/>
      <c r="V28" s="129"/>
      <c r="W28" s="129"/>
      <c r="X28" s="129"/>
      <c r="Y28" s="129"/>
      <c r="Z28" s="129"/>
    </row>
    <row r="29" ht="13.5" customHeight="1">
      <c r="A29" s="167"/>
      <c r="B29" s="174"/>
      <c r="C29" s="169"/>
      <c r="D29" s="177"/>
      <c r="E29" s="17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310"/>
      <c r="U29" s="129"/>
      <c r="V29" s="129"/>
      <c r="W29" s="129"/>
      <c r="X29" s="129"/>
      <c r="Y29" s="129"/>
      <c r="Z29" s="129"/>
    </row>
    <row r="30" ht="13.5" customHeight="1">
      <c r="A30" s="167"/>
      <c r="B30" s="184"/>
      <c r="C30" s="185"/>
      <c r="D30" s="186"/>
      <c r="E30" s="187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311"/>
      <c r="U30" s="129"/>
      <c r="V30" s="129"/>
      <c r="W30" s="129"/>
      <c r="X30" s="129"/>
      <c r="Y30" s="129"/>
      <c r="Z30" s="129"/>
    </row>
    <row r="31" ht="13.5" customHeight="1">
      <c r="A31" s="229" t="s">
        <v>229</v>
      </c>
      <c r="B31" s="258" t="s">
        <v>230</v>
      </c>
      <c r="C31" s="211"/>
      <c r="D31" s="212"/>
      <c r="E31" s="213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312"/>
      <c r="U31" s="129"/>
      <c r="V31" s="129"/>
      <c r="W31" s="129"/>
      <c r="X31" s="129"/>
      <c r="Y31" s="129"/>
      <c r="Z31" s="129"/>
    </row>
    <row r="32" ht="13.5" customHeight="1">
      <c r="A32" s="222"/>
      <c r="B32" s="313" t="s">
        <v>441</v>
      </c>
      <c r="C32" s="224"/>
      <c r="D32" s="225"/>
      <c r="E32" s="226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310"/>
      <c r="U32" s="129"/>
      <c r="V32" s="129"/>
      <c r="W32" s="129"/>
      <c r="X32" s="129"/>
      <c r="Y32" s="129"/>
      <c r="Z32" s="129"/>
    </row>
    <row r="33" ht="13.5" customHeight="1">
      <c r="A33" s="222"/>
      <c r="B33" s="313"/>
      <c r="C33" s="224"/>
      <c r="D33" s="225" t="s">
        <v>442</v>
      </c>
      <c r="E33" s="226"/>
      <c r="F33" s="268" t="s">
        <v>219</v>
      </c>
      <c r="G33" s="268"/>
      <c r="H33" s="268" t="s">
        <v>219</v>
      </c>
      <c r="I33" s="268"/>
      <c r="J33" s="268"/>
      <c r="K33" s="268" t="s">
        <v>219</v>
      </c>
      <c r="L33" s="268"/>
      <c r="M33" s="268"/>
      <c r="N33" s="268"/>
      <c r="O33" s="268"/>
      <c r="P33" s="268"/>
      <c r="Q33" s="268"/>
      <c r="R33" s="268"/>
      <c r="S33" s="268"/>
      <c r="T33" s="310"/>
      <c r="U33" s="129"/>
      <c r="V33" s="129"/>
      <c r="W33" s="129"/>
      <c r="X33" s="129"/>
      <c r="Y33" s="129"/>
      <c r="Z33" s="129"/>
    </row>
    <row r="34" ht="13.5" customHeight="1">
      <c r="A34" s="222"/>
      <c r="B34" s="313"/>
      <c r="C34" s="224"/>
      <c r="D34" s="225" t="s">
        <v>443</v>
      </c>
      <c r="E34" s="226"/>
      <c r="F34" s="268"/>
      <c r="G34" s="268" t="s">
        <v>219</v>
      </c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310"/>
      <c r="U34" s="129"/>
      <c r="V34" s="129"/>
      <c r="W34" s="129"/>
      <c r="X34" s="129"/>
      <c r="Y34" s="129"/>
      <c r="Z34" s="129"/>
    </row>
    <row r="35" ht="13.5" customHeight="1">
      <c r="A35" s="222"/>
      <c r="B35" s="313"/>
      <c r="C35" s="224"/>
      <c r="D35" s="225" t="s">
        <v>444</v>
      </c>
      <c r="E35" s="226"/>
      <c r="F35" s="268"/>
      <c r="G35" s="268"/>
      <c r="H35" s="268"/>
      <c r="I35" s="268" t="s">
        <v>219</v>
      </c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310"/>
      <c r="U35" s="129"/>
      <c r="V35" s="129"/>
      <c r="W35" s="129"/>
      <c r="X35" s="129"/>
      <c r="Y35" s="129"/>
      <c r="Z35" s="129"/>
    </row>
    <row r="36" ht="13.5" customHeight="1">
      <c r="A36" s="222"/>
      <c r="B36" s="313"/>
      <c r="C36" s="224"/>
      <c r="D36" s="225" t="s">
        <v>445</v>
      </c>
      <c r="E36" s="226"/>
      <c r="F36" s="268"/>
      <c r="G36" s="268"/>
      <c r="H36" s="268"/>
      <c r="I36" s="268"/>
      <c r="J36" s="268" t="s">
        <v>219</v>
      </c>
      <c r="K36" s="268"/>
      <c r="L36" s="268"/>
      <c r="M36" s="268"/>
      <c r="N36" s="268"/>
      <c r="O36" s="268"/>
      <c r="P36" s="268"/>
      <c r="Q36" s="268"/>
      <c r="R36" s="268"/>
      <c r="S36" s="268"/>
      <c r="T36" s="310"/>
      <c r="U36" s="129"/>
      <c r="V36" s="129"/>
      <c r="W36" s="129"/>
      <c r="X36" s="129"/>
      <c r="Y36" s="129"/>
      <c r="Z36" s="129"/>
    </row>
    <row r="37" ht="13.5" customHeight="1">
      <c r="A37" s="222"/>
      <c r="B37" s="223"/>
      <c r="C37" s="299"/>
      <c r="D37" s="225" t="s">
        <v>446</v>
      </c>
      <c r="E37" s="228"/>
      <c r="F37" s="268"/>
      <c r="G37" s="268"/>
      <c r="H37" s="268"/>
      <c r="I37" s="268"/>
      <c r="J37" s="268"/>
      <c r="K37" s="268"/>
      <c r="L37" s="268" t="s">
        <v>219</v>
      </c>
      <c r="M37" s="268"/>
      <c r="N37" s="268"/>
      <c r="O37" s="268"/>
      <c r="P37" s="268"/>
      <c r="Q37" s="268"/>
      <c r="R37" s="268"/>
      <c r="S37" s="268"/>
      <c r="T37" s="310"/>
      <c r="U37" s="129"/>
      <c r="V37" s="129"/>
      <c r="W37" s="129"/>
      <c r="X37" s="129"/>
      <c r="Y37" s="129"/>
      <c r="Z37" s="129"/>
    </row>
    <row r="38" ht="13.5" customHeight="1">
      <c r="A38" s="222"/>
      <c r="B38" s="223" t="s">
        <v>331</v>
      </c>
      <c r="C38" s="299"/>
      <c r="D38" s="225"/>
      <c r="E38" s="22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310"/>
      <c r="U38" s="129"/>
      <c r="V38" s="129"/>
      <c r="W38" s="129"/>
      <c r="X38" s="129"/>
      <c r="Y38" s="129"/>
      <c r="Z38" s="129"/>
    </row>
    <row r="39" ht="13.5" customHeight="1">
      <c r="A39" s="222"/>
      <c r="B39" s="223"/>
      <c r="C39" s="299"/>
      <c r="D39" s="225"/>
      <c r="E39" s="22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310"/>
      <c r="U39" s="129"/>
      <c r="V39" s="129"/>
      <c r="W39" s="129"/>
      <c r="X39" s="129"/>
      <c r="Y39" s="129"/>
      <c r="Z39" s="129"/>
    </row>
    <row r="40" ht="13.5" customHeight="1">
      <c r="A40" s="222"/>
      <c r="B40" s="223" t="s">
        <v>332</v>
      </c>
      <c r="C40" s="299"/>
      <c r="D40" s="225"/>
      <c r="E40" s="22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310"/>
      <c r="U40" s="129"/>
      <c r="V40" s="129"/>
      <c r="W40" s="129"/>
      <c r="X40" s="129"/>
      <c r="Y40" s="129"/>
      <c r="Z40" s="129"/>
    </row>
    <row r="41" ht="13.5" customHeight="1">
      <c r="A41" s="222"/>
      <c r="B41" s="223"/>
      <c r="C41" s="299"/>
      <c r="D41" s="225" t="s">
        <v>447</v>
      </c>
      <c r="E41" s="228"/>
      <c r="F41" s="268" t="s">
        <v>219</v>
      </c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310"/>
      <c r="U41" s="129"/>
      <c r="V41" s="129"/>
      <c r="W41" s="129"/>
      <c r="X41" s="129"/>
      <c r="Y41" s="129"/>
      <c r="Z41" s="129"/>
    </row>
    <row r="42" ht="13.5" customHeight="1">
      <c r="A42" s="222"/>
      <c r="B42" s="277"/>
      <c r="C42" s="278"/>
      <c r="D42" s="279"/>
      <c r="E42" s="280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314"/>
      <c r="U42" s="129"/>
      <c r="V42" s="129"/>
      <c r="W42" s="129"/>
      <c r="X42" s="129"/>
      <c r="Y42" s="129"/>
      <c r="Z42" s="129"/>
    </row>
    <row r="43" ht="13.5" customHeight="1">
      <c r="A43" s="229" t="s">
        <v>233</v>
      </c>
      <c r="B43" s="230" t="s">
        <v>234</v>
      </c>
      <c r="C43" s="231"/>
      <c r="D43" s="232"/>
      <c r="E43" s="233"/>
      <c r="F43" s="282" t="s">
        <v>63</v>
      </c>
      <c r="G43" s="282" t="s">
        <v>175</v>
      </c>
      <c r="H43" s="282" t="s">
        <v>175</v>
      </c>
      <c r="I43" s="282" t="s">
        <v>175</v>
      </c>
      <c r="J43" s="282" t="s">
        <v>175</v>
      </c>
      <c r="K43" s="282" t="s">
        <v>175</v>
      </c>
      <c r="L43" s="282" t="s">
        <v>176</v>
      </c>
      <c r="M43" s="282"/>
      <c r="N43" s="282"/>
      <c r="O43" s="282"/>
      <c r="P43" s="282"/>
      <c r="Q43" s="282"/>
      <c r="R43" s="282"/>
      <c r="S43" s="282"/>
      <c r="T43" s="315"/>
      <c r="U43" s="129"/>
      <c r="V43" s="129"/>
      <c r="W43" s="129"/>
      <c r="X43" s="129"/>
      <c r="Y43" s="129"/>
      <c r="Z43" s="129"/>
    </row>
    <row r="44" ht="13.5" customHeight="1">
      <c r="A44" s="316"/>
      <c r="B44" s="237" t="s">
        <v>235</v>
      </c>
      <c r="C44" s="16"/>
      <c r="D44" s="17"/>
      <c r="E44" s="238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317"/>
      <c r="U44" s="129"/>
      <c r="V44" s="129"/>
      <c r="W44" s="129"/>
      <c r="X44" s="129"/>
      <c r="Y44" s="129"/>
      <c r="Z44" s="129"/>
    </row>
    <row r="45" ht="13.5" customHeight="1">
      <c r="A45" s="316"/>
      <c r="B45" s="242" t="s">
        <v>237</v>
      </c>
      <c r="C45" s="16"/>
      <c r="D45" s="17"/>
      <c r="E45" s="243"/>
      <c r="F45" s="245">
        <v>39139.0</v>
      </c>
      <c r="G45" s="245">
        <v>39139.0</v>
      </c>
      <c r="H45" s="245">
        <v>39139.0</v>
      </c>
      <c r="I45" s="245">
        <v>39139.0</v>
      </c>
      <c r="J45" s="245">
        <v>39139.0</v>
      </c>
      <c r="K45" s="245">
        <v>39139.0</v>
      </c>
      <c r="L45" s="245">
        <v>39144.0</v>
      </c>
      <c r="M45" s="245"/>
      <c r="N45" s="245"/>
      <c r="O45" s="245"/>
      <c r="P45" s="245"/>
      <c r="Q45" s="245"/>
      <c r="R45" s="245"/>
      <c r="S45" s="245"/>
      <c r="T45" s="246"/>
      <c r="U45" s="129"/>
      <c r="V45" s="129"/>
      <c r="W45" s="129"/>
      <c r="X45" s="129"/>
      <c r="Y45" s="129"/>
      <c r="Z45" s="129"/>
    </row>
    <row r="46" ht="9.75" customHeight="1">
      <c r="A46" s="318"/>
      <c r="B46" s="248" t="s">
        <v>238</v>
      </c>
      <c r="C46" s="249"/>
      <c r="D46" s="250"/>
      <c r="E46" s="251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3"/>
      <c r="U46" s="129"/>
      <c r="V46" s="129"/>
      <c r="W46" s="129"/>
      <c r="X46" s="129"/>
      <c r="Y46" s="129"/>
      <c r="Z46" s="129"/>
    </row>
    <row r="47" ht="9.75" customHeight="1">
      <c r="A47" s="151"/>
      <c r="B47" s="129"/>
      <c r="C47" s="152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dataValidations>
    <dataValidation type="list" allowBlank="1" showInputMessage="1" showErrorMessage="1" prompt=" - " sqref="F44:T44">
      <formula1>"P,F"</formula1>
    </dataValidation>
    <dataValidation type="list" allowBlank="1" showInputMessage="1" showErrorMessage="1" prompt=" - " sqref="F8:T42">
      <formula1>"O"</formula1>
    </dataValidation>
    <dataValidation type="list" allowBlank="1" showInputMessage="1" showErrorMessage="1" prompt=" - " sqref="F43:T43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436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437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COUNTIF(F45:HQ45,"P")</f>
        <v>0</v>
      </c>
      <c r="B5" s="145"/>
      <c r="C5" s="146">
        <f>COUNTIF(F45:HQ45,"F")</f>
        <v>0</v>
      </c>
      <c r="D5" s="147"/>
      <c r="E5" s="145"/>
      <c r="F5" s="146">
        <f>SUM(O5,-A5,-C5)</f>
        <v>15</v>
      </c>
      <c r="G5" s="147"/>
      <c r="H5" s="147"/>
      <c r="I5" s="147"/>
      <c r="J5" s="147"/>
      <c r="K5" s="145"/>
      <c r="L5" s="148">
        <f>COUNTIF(E44:HQ44,"N")</f>
        <v>0</v>
      </c>
      <c r="M5" s="148">
        <f>COUNTIF(E44:HQ44,"A")</f>
        <v>0</v>
      </c>
      <c r="N5" s="148">
        <f>COUNTIF(E44:HQ44,"B")</f>
        <v>0</v>
      </c>
      <c r="O5" s="146">
        <f>COUNTA(E7:HT7)</f>
        <v>15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 t="s">
        <v>304</v>
      </c>
      <c r="S7" s="308" t="s">
        <v>305</v>
      </c>
      <c r="T7" s="309" t="s">
        <v>306</v>
      </c>
      <c r="U7" s="159"/>
      <c r="V7" s="130"/>
      <c r="W7" s="129"/>
      <c r="X7" s="129"/>
      <c r="Y7" s="129"/>
      <c r="Z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  <c r="U8" s="129"/>
      <c r="V8" s="129"/>
      <c r="W8" s="129"/>
      <c r="X8" s="129"/>
      <c r="Y8" s="129"/>
      <c r="Z8" s="129"/>
    </row>
    <row r="9" ht="13.5" customHeight="1">
      <c r="A9" s="167"/>
      <c r="B9" s="174"/>
      <c r="C9" s="169"/>
      <c r="D9" s="177"/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  <c r="U9" s="129"/>
      <c r="V9" s="130"/>
      <c r="W9" s="129"/>
      <c r="X9" s="129"/>
      <c r="Y9" s="129"/>
      <c r="Z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  <c r="U10" s="129"/>
      <c r="V10" s="129"/>
      <c r="W10" s="129"/>
      <c r="X10" s="129"/>
      <c r="Y10" s="129"/>
      <c r="Z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  <c r="U11" s="129"/>
      <c r="V11" s="129"/>
      <c r="W11" s="129"/>
      <c r="X11" s="129"/>
      <c r="Y11" s="129"/>
      <c r="Z11" s="129"/>
    </row>
    <row r="12" ht="13.5" customHeight="1">
      <c r="A12" s="167"/>
      <c r="B12" s="174" t="s">
        <v>438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  <c r="U12" s="129"/>
      <c r="V12" s="129"/>
      <c r="W12" s="129"/>
      <c r="X12" s="129"/>
      <c r="Y12" s="129"/>
      <c r="Z12" s="129"/>
    </row>
    <row r="13" ht="13.5" customHeight="1">
      <c r="A13" s="167"/>
      <c r="B13" s="174"/>
      <c r="C13" s="169"/>
      <c r="D13" s="177">
        <v>-2.0</v>
      </c>
      <c r="E13" s="178"/>
      <c r="F13" s="268" t="s">
        <v>219</v>
      </c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310"/>
      <c r="U13" s="129"/>
      <c r="V13" s="129"/>
      <c r="W13" s="129"/>
      <c r="X13" s="129"/>
      <c r="Y13" s="129"/>
      <c r="Z13" s="129"/>
    </row>
    <row r="14" ht="13.5" customHeight="1">
      <c r="A14" s="167"/>
      <c r="B14" s="174"/>
      <c r="C14" s="169"/>
      <c r="D14" s="177">
        <v>-1.0</v>
      </c>
      <c r="E14" s="178"/>
      <c r="F14" s="268"/>
      <c r="G14" s="268"/>
      <c r="H14" s="268"/>
      <c r="I14" s="268"/>
      <c r="J14" s="268"/>
      <c r="K14" s="268"/>
      <c r="L14" s="268" t="s">
        <v>219</v>
      </c>
      <c r="M14" s="268"/>
      <c r="N14" s="268"/>
      <c r="O14" s="268"/>
      <c r="P14" s="268"/>
      <c r="Q14" s="268"/>
      <c r="R14" s="268"/>
      <c r="S14" s="268"/>
      <c r="T14" s="310"/>
      <c r="U14" s="129"/>
      <c r="V14" s="129"/>
      <c r="W14" s="129"/>
      <c r="X14" s="129"/>
      <c r="Y14" s="129"/>
      <c r="Z14" s="129"/>
    </row>
    <row r="15" ht="13.5" customHeight="1">
      <c r="A15" s="167"/>
      <c r="B15" s="174"/>
      <c r="C15" s="169"/>
      <c r="D15" s="177">
        <v>0.0</v>
      </c>
      <c r="E15" s="178"/>
      <c r="F15" s="268"/>
      <c r="G15" s="268" t="s">
        <v>219</v>
      </c>
      <c r="H15" s="268" t="s">
        <v>219</v>
      </c>
      <c r="I15" s="268" t="s">
        <v>219</v>
      </c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  <c r="U15" s="272"/>
      <c r="V15" s="129"/>
      <c r="W15" s="129"/>
      <c r="X15" s="129"/>
      <c r="Y15" s="129"/>
      <c r="Z15" s="129"/>
    </row>
    <row r="16" ht="13.5" customHeight="1">
      <c r="A16" s="167"/>
      <c r="B16" s="174"/>
      <c r="C16" s="169"/>
      <c r="D16" s="177">
        <v>1.0</v>
      </c>
      <c r="E16" s="178"/>
      <c r="F16" s="268"/>
      <c r="G16" s="268"/>
      <c r="H16" s="268"/>
      <c r="I16" s="268"/>
      <c r="J16" s="268" t="s">
        <v>219</v>
      </c>
      <c r="K16" s="268" t="s">
        <v>219</v>
      </c>
      <c r="L16" s="268"/>
      <c r="M16" s="268"/>
      <c r="N16" s="268"/>
      <c r="O16" s="268"/>
      <c r="P16" s="268"/>
      <c r="Q16" s="268"/>
      <c r="R16" s="268"/>
      <c r="S16" s="268"/>
      <c r="T16" s="310"/>
      <c r="U16" s="272"/>
      <c r="V16" s="129"/>
      <c r="W16" s="129"/>
      <c r="X16" s="129"/>
      <c r="Y16" s="129"/>
      <c r="Z16" s="129"/>
    </row>
    <row r="17" ht="13.5" customHeight="1">
      <c r="A17" s="167"/>
      <c r="B17" s="174" t="s">
        <v>439</v>
      </c>
      <c r="C17" s="169"/>
      <c r="D17" s="177"/>
      <c r="E17" s="17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310"/>
      <c r="U17" s="272"/>
      <c r="V17" s="129"/>
      <c r="W17" s="129"/>
      <c r="X17" s="129"/>
      <c r="Y17" s="129"/>
      <c r="Z17" s="129"/>
    </row>
    <row r="18" ht="13.5" customHeight="1">
      <c r="A18" s="167"/>
      <c r="B18" s="174"/>
      <c r="C18" s="169"/>
      <c r="D18" s="152">
        <v>0.0</v>
      </c>
      <c r="F18" s="268"/>
      <c r="G18" s="268" t="s">
        <v>219</v>
      </c>
      <c r="H18" s="268" t="s">
        <v>219</v>
      </c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310"/>
      <c r="U18" s="129"/>
      <c r="V18" s="129"/>
      <c r="W18" s="129"/>
      <c r="X18" s="129"/>
      <c r="Y18" s="129"/>
      <c r="Z18" s="129"/>
    </row>
    <row r="19" ht="13.5" customHeight="1">
      <c r="A19" s="167"/>
      <c r="B19" s="174"/>
      <c r="C19" s="169"/>
      <c r="D19" s="177">
        <v>-2.0</v>
      </c>
      <c r="E19" s="178"/>
      <c r="F19" s="268"/>
      <c r="G19" s="268"/>
      <c r="H19" s="268"/>
      <c r="I19" s="268"/>
      <c r="J19" s="268" t="s">
        <v>219</v>
      </c>
      <c r="K19" s="268" t="s">
        <v>219</v>
      </c>
      <c r="L19" s="268" t="s">
        <v>219</v>
      </c>
      <c r="M19" s="268"/>
      <c r="N19" s="268"/>
      <c r="O19" s="268"/>
      <c r="P19" s="268"/>
      <c r="Q19" s="268"/>
      <c r="R19" s="268"/>
      <c r="S19" s="268"/>
      <c r="T19" s="310"/>
      <c r="U19" s="129"/>
      <c r="V19" s="129"/>
      <c r="W19" s="129"/>
      <c r="X19" s="129"/>
      <c r="Y19" s="129"/>
      <c r="Z19" s="129"/>
    </row>
    <row r="20" ht="13.5" customHeight="1">
      <c r="A20" s="167"/>
      <c r="B20" s="174"/>
      <c r="C20" s="169"/>
      <c r="D20" s="177">
        <v>2.0</v>
      </c>
      <c r="E20" s="178"/>
      <c r="F20" s="268"/>
      <c r="G20" s="268"/>
      <c r="H20" s="268"/>
      <c r="I20" s="268" t="s">
        <v>219</v>
      </c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310"/>
      <c r="U20" s="129"/>
      <c r="V20" s="129"/>
      <c r="W20" s="129"/>
      <c r="X20" s="129"/>
      <c r="Y20" s="129"/>
      <c r="Z20" s="129"/>
    </row>
    <row r="21" ht="13.5" customHeight="1">
      <c r="A21" s="167"/>
      <c r="B21" s="174" t="s">
        <v>440</v>
      </c>
      <c r="C21" s="169"/>
      <c r="D21" s="177"/>
      <c r="E21" s="17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310"/>
      <c r="U21" s="129"/>
      <c r="V21" s="129"/>
      <c r="W21" s="129"/>
      <c r="X21" s="129"/>
      <c r="Y21" s="129"/>
      <c r="Z21" s="129"/>
    </row>
    <row r="22" ht="13.5" customHeight="1">
      <c r="A22" s="167"/>
      <c r="B22" s="174"/>
      <c r="C22" s="169"/>
      <c r="D22" s="177">
        <v>0.0</v>
      </c>
      <c r="E22" s="178"/>
      <c r="F22" s="268"/>
      <c r="G22" s="268" t="s">
        <v>219</v>
      </c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310"/>
      <c r="U22" s="129"/>
      <c r="V22" s="129"/>
      <c r="W22" s="129"/>
      <c r="X22" s="129"/>
      <c r="Y22" s="129"/>
      <c r="Z22" s="129"/>
    </row>
    <row r="23" ht="13.5" customHeight="1">
      <c r="A23" s="167"/>
      <c r="B23" s="174"/>
      <c r="C23" s="169"/>
      <c r="D23" s="177">
        <v>1.0</v>
      </c>
      <c r="E23" s="178"/>
      <c r="F23" s="268"/>
      <c r="G23" s="268"/>
      <c r="H23" s="268" t="s">
        <v>219</v>
      </c>
      <c r="I23" s="268" t="s">
        <v>219</v>
      </c>
      <c r="J23" s="268" t="s">
        <v>219</v>
      </c>
      <c r="K23" s="268"/>
      <c r="L23" s="268"/>
      <c r="M23" s="268"/>
      <c r="N23" s="268"/>
      <c r="O23" s="268"/>
      <c r="P23" s="268"/>
      <c r="Q23" s="268"/>
      <c r="R23" s="268"/>
      <c r="S23" s="268"/>
      <c r="T23" s="310"/>
      <c r="U23" s="129"/>
      <c r="V23" s="129"/>
      <c r="W23" s="129"/>
      <c r="X23" s="129"/>
      <c r="Y23" s="129"/>
      <c r="Z23" s="129"/>
    </row>
    <row r="24" ht="13.5" customHeight="1">
      <c r="A24" s="167"/>
      <c r="B24" s="174"/>
      <c r="C24" s="169"/>
      <c r="D24" s="177">
        <v>3.0</v>
      </c>
      <c r="E24" s="178"/>
      <c r="F24" s="268"/>
      <c r="G24" s="268"/>
      <c r="H24" s="268"/>
      <c r="I24" s="268"/>
      <c r="J24" s="268"/>
      <c r="K24" s="268"/>
      <c r="L24" s="268" t="s">
        <v>219</v>
      </c>
      <c r="M24" s="268"/>
      <c r="N24" s="268"/>
      <c r="O24" s="268"/>
      <c r="P24" s="268"/>
      <c r="Q24" s="268"/>
      <c r="R24" s="268"/>
      <c r="S24" s="268"/>
      <c r="T24" s="310"/>
      <c r="U24" s="129"/>
      <c r="V24" s="129"/>
      <c r="W24" s="129"/>
      <c r="X24" s="129"/>
      <c r="Y24" s="129"/>
      <c r="Z24" s="129"/>
    </row>
    <row r="25" ht="13.5" customHeight="1">
      <c r="A25" s="167"/>
      <c r="B25" s="174"/>
      <c r="C25" s="169"/>
      <c r="D25" s="177">
        <v>5.0</v>
      </c>
      <c r="E25" s="178"/>
      <c r="F25" s="268"/>
      <c r="G25" s="268"/>
      <c r="H25" s="268"/>
      <c r="I25" s="268"/>
      <c r="J25" s="268"/>
      <c r="K25" s="268" t="s">
        <v>219</v>
      </c>
      <c r="L25" s="268"/>
      <c r="M25" s="268"/>
      <c r="N25" s="268"/>
      <c r="O25" s="268"/>
      <c r="P25" s="268"/>
      <c r="Q25" s="268"/>
      <c r="R25" s="268"/>
      <c r="S25" s="268"/>
      <c r="T25" s="310"/>
      <c r="U25" s="129"/>
      <c r="V25" s="129"/>
      <c r="W25" s="129"/>
      <c r="X25" s="129"/>
      <c r="Y25" s="129"/>
      <c r="Z25" s="129"/>
    </row>
    <row r="26" ht="13.5" customHeight="1">
      <c r="A26" s="167"/>
      <c r="B26" s="174"/>
      <c r="C26" s="169"/>
      <c r="D26" s="177"/>
      <c r="E26" s="17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310"/>
      <c r="U26" s="129"/>
      <c r="V26" s="129"/>
      <c r="W26" s="129"/>
      <c r="X26" s="129"/>
      <c r="Y26" s="129"/>
      <c r="Z26" s="129"/>
    </row>
    <row r="27" ht="13.5" customHeight="1">
      <c r="A27" s="167"/>
      <c r="B27" s="174"/>
      <c r="C27" s="169"/>
      <c r="D27" s="177"/>
      <c r="E27" s="17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310"/>
      <c r="U27" s="129"/>
      <c r="V27" s="129"/>
      <c r="W27" s="129"/>
      <c r="X27" s="129"/>
      <c r="Y27" s="129"/>
      <c r="Z27" s="129"/>
    </row>
    <row r="28" ht="13.5" customHeight="1">
      <c r="A28" s="167"/>
      <c r="B28" s="174"/>
      <c r="C28" s="169"/>
      <c r="D28" s="177"/>
      <c r="E28" s="17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310"/>
      <c r="U28" s="129"/>
      <c r="V28" s="129"/>
      <c r="W28" s="129"/>
      <c r="X28" s="129"/>
      <c r="Y28" s="129"/>
      <c r="Z28" s="129"/>
    </row>
    <row r="29" ht="13.5" customHeight="1">
      <c r="A29" s="167"/>
      <c r="B29" s="174"/>
      <c r="C29" s="169"/>
      <c r="D29" s="177"/>
      <c r="E29" s="17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310"/>
      <c r="U29" s="129"/>
      <c r="V29" s="129"/>
      <c r="W29" s="129"/>
      <c r="X29" s="129"/>
      <c r="Y29" s="129"/>
      <c r="Z29" s="129"/>
    </row>
    <row r="30" ht="13.5" customHeight="1">
      <c r="A30" s="167"/>
      <c r="B30" s="184"/>
      <c r="C30" s="185"/>
      <c r="D30" s="186"/>
      <c r="E30" s="187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311"/>
      <c r="U30" s="129"/>
      <c r="V30" s="129"/>
      <c r="W30" s="129"/>
      <c r="X30" s="129"/>
      <c r="Y30" s="129"/>
      <c r="Z30" s="129"/>
    </row>
    <row r="31" ht="13.5" customHeight="1">
      <c r="A31" s="229" t="s">
        <v>229</v>
      </c>
      <c r="B31" s="258" t="s">
        <v>230</v>
      </c>
      <c r="C31" s="211"/>
      <c r="D31" s="212"/>
      <c r="E31" s="213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312"/>
      <c r="U31" s="129"/>
      <c r="V31" s="129"/>
      <c r="W31" s="129"/>
      <c r="X31" s="129"/>
      <c r="Y31" s="129"/>
      <c r="Z31" s="129"/>
    </row>
    <row r="32" ht="13.5" customHeight="1">
      <c r="A32" s="222"/>
      <c r="B32" s="313" t="s">
        <v>441</v>
      </c>
      <c r="C32" s="224"/>
      <c r="D32" s="225"/>
      <c r="E32" s="226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310"/>
      <c r="U32" s="129"/>
      <c r="V32" s="129"/>
      <c r="W32" s="129"/>
      <c r="X32" s="129"/>
      <c r="Y32" s="129"/>
      <c r="Z32" s="129"/>
    </row>
    <row r="33" ht="13.5" customHeight="1">
      <c r="A33" s="222"/>
      <c r="B33" s="313"/>
      <c r="C33" s="224"/>
      <c r="D33" s="225" t="s">
        <v>442</v>
      </c>
      <c r="E33" s="226"/>
      <c r="F33" s="268" t="s">
        <v>219</v>
      </c>
      <c r="G33" s="268"/>
      <c r="H33" s="268" t="s">
        <v>219</v>
      </c>
      <c r="I33" s="268"/>
      <c r="J33" s="268"/>
      <c r="K33" s="268" t="s">
        <v>219</v>
      </c>
      <c r="L33" s="268"/>
      <c r="M33" s="268"/>
      <c r="N33" s="268"/>
      <c r="O33" s="268"/>
      <c r="P33" s="268"/>
      <c r="Q33" s="268"/>
      <c r="R33" s="268"/>
      <c r="S33" s="268"/>
      <c r="T33" s="310"/>
      <c r="U33" s="129"/>
      <c r="V33" s="129"/>
      <c r="W33" s="129"/>
      <c r="X33" s="129"/>
      <c r="Y33" s="129"/>
      <c r="Z33" s="129"/>
    </row>
    <row r="34" ht="13.5" customHeight="1">
      <c r="A34" s="222"/>
      <c r="B34" s="313"/>
      <c r="C34" s="224"/>
      <c r="D34" s="225" t="s">
        <v>443</v>
      </c>
      <c r="E34" s="226"/>
      <c r="F34" s="268"/>
      <c r="G34" s="268" t="s">
        <v>219</v>
      </c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310"/>
      <c r="U34" s="129"/>
      <c r="V34" s="129"/>
      <c r="W34" s="129"/>
      <c r="X34" s="129"/>
      <c r="Y34" s="129"/>
      <c r="Z34" s="129"/>
    </row>
    <row r="35" ht="13.5" customHeight="1">
      <c r="A35" s="222"/>
      <c r="B35" s="313"/>
      <c r="C35" s="224"/>
      <c r="D35" s="225" t="s">
        <v>444</v>
      </c>
      <c r="E35" s="226"/>
      <c r="F35" s="268"/>
      <c r="G35" s="268"/>
      <c r="H35" s="268"/>
      <c r="I35" s="268" t="s">
        <v>219</v>
      </c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310"/>
      <c r="U35" s="129"/>
      <c r="V35" s="129"/>
      <c r="W35" s="129"/>
      <c r="X35" s="129"/>
      <c r="Y35" s="129"/>
      <c r="Z35" s="129"/>
    </row>
    <row r="36" ht="13.5" customHeight="1">
      <c r="A36" s="222"/>
      <c r="B36" s="313"/>
      <c r="C36" s="224"/>
      <c r="D36" s="225" t="s">
        <v>445</v>
      </c>
      <c r="E36" s="226"/>
      <c r="F36" s="268"/>
      <c r="G36" s="268"/>
      <c r="H36" s="268"/>
      <c r="I36" s="268"/>
      <c r="J36" s="268" t="s">
        <v>219</v>
      </c>
      <c r="K36" s="268"/>
      <c r="L36" s="268"/>
      <c r="M36" s="268"/>
      <c r="N36" s="268"/>
      <c r="O36" s="268"/>
      <c r="P36" s="268"/>
      <c r="Q36" s="268"/>
      <c r="R36" s="268"/>
      <c r="S36" s="268"/>
      <c r="T36" s="310"/>
      <c r="U36" s="129"/>
      <c r="V36" s="129"/>
      <c r="W36" s="129"/>
      <c r="X36" s="129"/>
      <c r="Y36" s="129"/>
      <c r="Z36" s="129"/>
    </row>
    <row r="37" ht="13.5" customHeight="1">
      <c r="A37" s="222"/>
      <c r="B37" s="223"/>
      <c r="C37" s="299"/>
      <c r="D37" s="225" t="s">
        <v>446</v>
      </c>
      <c r="E37" s="228"/>
      <c r="F37" s="268"/>
      <c r="G37" s="268"/>
      <c r="H37" s="268"/>
      <c r="I37" s="268"/>
      <c r="J37" s="268"/>
      <c r="K37" s="268"/>
      <c r="L37" s="268" t="s">
        <v>219</v>
      </c>
      <c r="M37" s="268"/>
      <c r="N37" s="268"/>
      <c r="O37" s="268"/>
      <c r="P37" s="268"/>
      <c r="Q37" s="268"/>
      <c r="R37" s="268"/>
      <c r="S37" s="268"/>
      <c r="T37" s="310"/>
      <c r="U37" s="129"/>
      <c r="V37" s="129"/>
      <c r="W37" s="129"/>
      <c r="X37" s="129"/>
      <c r="Y37" s="129"/>
      <c r="Z37" s="129"/>
    </row>
    <row r="38" ht="13.5" customHeight="1">
      <c r="A38" s="222"/>
      <c r="B38" s="223" t="s">
        <v>331</v>
      </c>
      <c r="C38" s="299"/>
      <c r="D38" s="225"/>
      <c r="E38" s="22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310"/>
      <c r="U38" s="129"/>
      <c r="V38" s="129"/>
      <c r="W38" s="129"/>
      <c r="X38" s="129"/>
      <c r="Y38" s="129"/>
      <c r="Z38" s="129"/>
    </row>
    <row r="39" ht="13.5" customHeight="1">
      <c r="A39" s="222"/>
      <c r="B39" s="223"/>
      <c r="C39" s="299"/>
      <c r="D39" s="225"/>
      <c r="E39" s="22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310"/>
      <c r="U39" s="129"/>
      <c r="V39" s="129"/>
      <c r="W39" s="129"/>
      <c r="X39" s="129"/>
      <c r="Y39" s="129"/>
      <c r="Z39" s="129"/>
    </row>
    <row r="40" ht="13.5" customHeight="1">
      <c r="A40" s="222"/>
      <c r="B40" s="223" t="s">
        <v>332</v>
      </c>
      <c r="C40" s="299"/>
      <c r="D40" s="225"/>
      <c r="E40" s="22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310"/>
      <c r="U40" s="129"/>
      <c r="V40" s="129"/>
      <c r="W40" s="129"/>
      <c r="X40" s="129"/>
      <c r="Y40" s="129"/>
      <c r="Z40" s="129"/>
    </row>
    <row r="41" ht="13.5" customHeight="1">
      <c r="A41" s="222"/>
      <c r="B41" s="223"/>
      <c r="C41" s="299"/>
      <c r="D41" s="225" t="s">
        <v>447</v>
      </c>
      <c r="E41" s="228"/>
      <c r="F41" s="268" t="s">
        <v>219</v>
      </c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310"/>
      <c r="U41" s="129"/>
      <c r="V41" s="129"/>
      <c r="W41" s="129"/>
      <c r="X41" s="129"/>
      <c r="Y41" s="129"/>
      <c r="Z41" s="129"/>
    </row>
    <row r="42" ht="13.5" customHeight="1">
      <c r="A42" s="222"/>
      <c r="B42" s="277"/>
      <c r="C42" s="278"/>
      <c r="D42" s="279"/>
      <c r="E42" s="280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314"/>
      <c r="U42" s="129"/>
      <c r="V42" s="129"/>
      <c r="W42" s="129"/>
      <c r="X42" s="129"/>
      <c r="Y42" s="129"/>
      <c r="Z42" s="129"/>
    </row>
    <row r="43" ht="13.5" customHeight="1">
      <c r="A43" s="229" t="s">
        <v>233</v>
      </c>
      <c r="B43" s="230" t="s">
        <v>234</v>
      </c>
      <c r="C43" s="231"/>
      <c r="D43" s="232"/>
      <c r="E43" s="233"/>
      <c r="F43" s="282" t="s">
        <v>63</v>
      </c>
      <c r="G43" s="282" t="s">
        <v>175</v>
      </c>
      <c r="H43" s="282" t="s">
        <v>175</v>
      </c>
      <c r="I43" s="282" t="s">
        <v>175</v>
      </c>
      <c r="J43" s="282" t="s">
        <v>175</v>
      </c>
      <c r="K43" s="282" t="s">
        <v>175</v>
      </c>
      <c r="L43" s="282" t="s">
        <v>176</v>
      </c>
      <c r="M43" s="282"/>
      <c r="N43" s="282"/>
      <c r="O43" s="282"/>
      <c r="P43" s="282"/>
      <c r="Q43" s="282"/>
      <c r="R43" s="282"/>
      <c r="S43" s="282"/>
      <c r="T43" s="315"/>
      <c r="U43" s="129"/>
      <c r="V43" s="129"/>
      <c r="W43" s="129"/>
      <c r="X43" s="129"/>
      <c r="Y43" s="129"/>
      <c r="Z43" s="129"/>
    </row>
    <row r="44" ht="13.5" customHeight="1">
      <c r="A44" s="316"/>
      <c r="B44" s="237" t="s">
        <v>235</v>
      </c>
      <c r="C44" s="16"/>
      <c r="D44" s="17"/>
      <c r="E44" s="238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317"/>
      <c r="U44" s="129"/>
      <c r="V44" s="129"/>
      <c r="W44" s="129"/>
      <c r="X44" s="129"/>
      <c r="Y44" s="129"/>
      <c r="Z44" s="129"/>
    </row>
    <row r="45" ht="13.5" customHeight="1">
      <c r="A45" s="316"/>
      <c r="B45" s="242" t="s">
        <v>237</v>
      </c>
      <c r="C45" s="16"/>
      <c r="D45" s="17"/>
      <c r="E45" s="243"/>
      <c r="F45" s="245">
        <v>39139.0</v>
      </c>
      <c r="G45" s="245">
        <v>39139.0</v>
      </c>
      <c r="H45" s="245">
        <v>39139.0</v>
      </c>
      <c r="I45" s="245">
        <v>39139.0</v>
      </c>
      <c r="J45" s="245">
        <v>39139.0</v>
      </c>
      <c r="K45" s="245">
        <v>39139.0</v>
      </c>
      <c r="L45" s="245">
        <v>39144.0</v>
      </c>
      <c r="M45" s="245"/>
      <c r="N45" s="245"/>
      <c r="O45" s="245"/>
      <c r="P45" s="245"/>
      <c r="Q45" s="245"/>
      <c r="R45" s="245"/>
      <c r="S45" s="245"/>
      <c r="T45" s="246"/>
      <c r="U45" s="129"/>
      <c r="V45" s="129"/>
      <c r="W45" s="129"/>
      <c r="X45" s="129"/>
      <c r="Y45" s="129"/>
      <c r="Z45" s="129"/>
    </row>
    <row r="46" ht="9.75" customHeight="1">
      <c r="A46" s="318"/>
      <c r="B46" s="248" t="s">
        <v>238</v>
      </c>
      <c r="C46" s="249"/>
      <c r="D46" s="250"/>
      <c r="E46" s="251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3"/>
      <c r="U46" s="129"/>
      <c r="V46" s="129"/>
      <c r="W46" s="129"/>
      <c r="X46" s="129"/>
      <c r="Y46" s="129"/>
      <c r="Z46" s="129"/>
    </row>
    <row r="47" ht="9.75" customHeight="1">
      <c r="A47" s="151"/>
      <c r="B47" s="129"/>
      <c r="C47" s="152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dataValidations>
    <dataValidation type="list" allowBlank="1" showInputMessage="1" showErrorMessage="1" prompt=" - " sqref="F44:T44">
      <formula1>"P,F"</formula1>
    </dataValidation>
    <dataValidation type="list" allowBlank="1" showInputMessage="1" showErrorMessage="1" prompt=" - " sqref="F8:T42">
      <formula1>"O"</formula1>
    </dataValidation>
    <dataValidation type="list" allowBlank="1" showInputMessage="1" showErrorMessage="1" prompt=" - " sqref="F43:T43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min="5" max="5" width="0.38"/>
    <col customWidth="1" min="6" max="20" width="3.88"/>
    <col customWidth="1" min="21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448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96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COUNTIF(F44:HQ45,"P")</f>
        <v>12</v>
      </c>
      <c r="B5" s="145"/>
      <c r="C5" s="146">
        <f>COUNTIF(F45:HQ45,"F")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COUNTIF(E43:HQ44,"N")</f>
        <v>2</v>
      </c>
      <c r="M5" s="148">
        <f>COUNTIF(E43:HQ44,"A")</f>
        <v>8</v>
      </c>
      <c r="N5" s="148">
        <f>COUNTIF(E43:HQ44,"B")</f>
        <v>2</v>
      </c>
      <c r="O5" s="146">
        <f>COUNTA(E7:HT7)</f>
        <v>12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/>
      <c r="S7" s="308"/>
      <c r="T7" s="309"/>
      <c r="U7" s="159"/>
      <c r="V7" s="130"/>
      <c r="W7" s="129"/>
      <c r="X7" s="129"/>
      <c r="Y7" s="129"/>
      <c r="Z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  <c r="U8" s="129"/>
      <c r="V8" s="129"/>
      <c r="W8" s="129"/>
      <c r="X8" s="129"/>
      <c r="Y8" s="129"/>
      <c r="Z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  <c r="U9" s="129"/>
      <c r="V9" s="130"/>
      <c r="W9" s="129"/>
      <c r="X9" s="129"/>
      <c r="Y9" s="129"/>
      <c r="Z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  <c r="U10" s="129"/>
      <c r="V10" s="129"/>
      <c r="W10" s="129"/>
      <c r="X10" s="129"/>
      <c r="Y10" s="129"/>
      <c r="Z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  <c r="U11" s="129"/>
      <c r="V11" s="129"/>
      <c r="W11" s="129"/>
      <c r="X11" s="129"/>
      <c r="Y11" s="129"/>
      <c r="Z11" s="129"/>
    </row>
    <row r="12" ht="13.5" customHeight="1">
      <c r="A12" s="167"/>
      <c r="B12" s="174" t="s">
        <v>307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  <c r="U12" s="129"/>
      <c r="V12" s="129"/>
      <c r="W12" s="129"/>
      <c r="X12" s="129"/>
      <c r="Y12" s="129"/>
      <c r="Z12" s="129"/>
    </row>
    <row r="13" ht="13.5" customHeight="1">
      <c r="A13" s="167"/>
      <c r="B13" s="319" t="s">
        <v>347</v>
      </c>
      <c r="C13" s="169" t="s">
        <v>348</v>
      </c>
      <c r="D13" s="177"/>
      <c r="E13" s="178"/>
      <c r="F13" s="268" t="s">
        <v>219</v>
      </c>
      <c r="G13" s="268"/>
      <c r="H13" s="268"/>
      <c r="I13" s="268"/>
      <c r="J13" s="268" t="s">
        <v>219</v>
      </c>
      <c r="K13" s="268" t="s">
        <v>219</v>
      </c>
      <c r="L13" s="268" t="s">
        <v>219</v>
      </c>
      <c r="M13" s="268" t="s">
        <v>219</v>
      </c>
      <c r="N13" s="268" t="s">
        <v>219</v>
      </c>
      <c r="O13" s="268" t="s">
        <v>219</v>
      </c>
      <c r="P13" s="268" t="s">
        <v>219</v>
      </c>
      <c r="Q13" s="268" t="s">
        <v>219</v>
      </c>
      <c r="R13" s="268"/>
      <c r="S13" s="268"/>
      <c r="T13" s="310"/>
      <c r="U13" s="129"/>
      <c r="V13" s="129"/>
      <c r="W13" s="129"/>
      <c r="X13" s="129"/>
      <c r="Y13" s="129"/>
      <c r="Z13" s="129"/>
    </row>
    <row r="14" ht="13.5" customHeight="1">
      <c r="A14" s="167"/>
      <c r="B14" s="319" t="s">
        <v>349</v>
      </c>
      <c r="C14" s="169" t="s">
        <v>350</v>
      </c>
      <c r="D14" s="177"/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310"/>
      <c r="U14" s="129"/>
      <c r="V14" s="129"/>
      <c r="W14" s="129"/>
      <c r="X14" s="129"/>
      <c r="Y14" s="129"/>
      <c r="Z14" s="129"/>
    </row>
    <row r="15" ht="13.5" customHeight="1">
      <c r="A15" s="167"/>
      <c r="B15" s="319" t="s">
        <v>351</v>
      </c>
      <c r="C15" s="169" t="s">
        <v>276</v>
      </c>
      <c r="D15" s="177"/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  <c r="U15" s="272"/>
      <c r="V15" s="129"/>
      <c r="W15" s="129"/>
      <c r="X15" s="129"/>
      <c r="Y15" s="129"/>
      <c r="Z15" s="129"/>
    </row>
    <row r="16" ht="13.5" customHeight="1">
      <c r="A16" s="167"/>
      <c r="B16" s="319" t="s">
        <v>449</v>
      </c>
      <c r="C16" s="169"/>
      <c r="D16" s="177"/>
      <c r="E16" s="178"/>
      <c r="F16" s="268"/>
      <c r="G16" s="268"/>
      <c r="H16" s="268"/>
      <c r="I16" s="268" t="s">
        <v>219</v>
      </c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310"/>
      <c r="U16" s="272"/>
      <c r="V16" s="129"/>
      <c r="W16" s="129"/>
      <c r="X16" s="129"/>
      <c r="Y16" s="129"/>
      <c r="Z16" s="129"/>
    </row>
    <row r="17" ht="13.5" customHeight="1">
      <c r="A17" s="167"/>
      <c r="B17" s="174"/>
      <c r="C17" s="169"/>
      <c r="D17" s="177"/>
      <c r="E17" s="17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310"/>
      <c r="U17" s="272"/>
      <c r="V17" s="129"/>
      <c r="W17" s="129"/>
      <c r="X17" s="129"/>
      <c r="Y17" s="129"/>
      <c r="Z17" s="129"/>
    </row>
    <row r="18" ht="13.5" customHeight="1">
      <c r="A18" s="167"/>
      <c r="B18" s="174" t="s">
        <v>311</v>
      </c>
      <c r="C18" s="169"/>
      <c r="D18" s="152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310"/>
      <c r="U18" s="129"/>
      <c r="V18" s="129"/>
      <c r="W18" s="129"/>
      <c r="X18" s="129"/>
      <c r="Y18" s="129"/>
      <c r="Z18" s="129"/>
    </row>
    <row r="19" ht="13.5" customHeight="1">
      <c r="A19" s="167"/>
      <c r="B19" s="319" t="s">
        <v>450</v>
      </c>
      <c r="C19" s="320">
        <v>45885.583333333336</v>
      </c>
      <c r="D19" s="177"/>
      <c r="E19" s="178"/>
      <c r="F19" s="268" t="s">
        <v>219</v>
      </c>
      <c r="G19" s="268" t="s">
        <v>219</v>
      </c>
      <c r="H19" s="268" t="s">
        <v>219</v>
      </c>
      <c r="I19" s="268" t="s">
        <v>219</v>
      </c>
      <c r="J19" s="268"/>
      <c r="K19" s="268"/>
      <c r="L19" s="268"/>
      <c r="M19" s="268" t="s">
        <v>219</v>
      </c>
      <c r="N19" s="268" t="s">
        <v>219</v>
      </c>
      <c r="O19" s="268" t="s">
        <v>219</v>
      </c>
      <c r="P19" s="268" t="s">
        <v>219</v>
      </c>
      <c r="Q19" s="268" t="s">
        <v>219</v>
      </c>
      <c r="R19" s="268"/>
      <c r="S19" s="268"/>
      <c r="T19" s="310"/>
      <c r="U19" s="129"/>
      <c r="V19" s="129"/>
      <c r="W19" s="129"/>
      <c r="X19" s="129"/>
      <c r="Y19" s="129"/>
      <c r="Z19" s="129"/>
    </row>
    <row r="20" ht="13.5" customHeight="1">
      <c r="A20" s="167"/>
      <c r="B20" s="319" t="s">
        <v>451</v>
      </c>
      <c r="C20" s="320">
        <v>44927.583333333336</v>
      </c>
      <c r="D20" s="177"/>
      <c r="E20" s="178"/>
      <c r="F20" s="268"/>
      <c r="G20" s="268"/>
      <c r="H20" s="268"/>
      <c r="I20" s="268"/>
      <c r="J20" s="268" t="s">
        <v>219</v>
      </c>
      <c r="K20" s="268"/>
      <c r="L20" s="268"/>
      <c r="M20" s="268"/>
      <c r="N20" s="268"/>
      <c r="O20" s="268"/>
      <c r="P20" s="268"/>
      <c r="Q20" s="268"/>
      <c r="R20" s="268"/>
      <c r="S20" s="268"/>
      <c r="T20" s="310"/>
      <c r="U20" s="129"/>
      <c r="V20" s="129"/>
      <c r="W20" s="129"/>
      <c r="X20" s="129"/>
      <c r="Y20" s="129"/>
      <c r="Z20" s="129"/>
    </row>
    <row r="21" ht="13.5" customHeight="1">
      <c r="A21" s="167"/>
      <c r="B21" s="319" t="s">
        <v>452</v>
      </c>
      <c r="C21" s="169" t="s">
        <v>453</v>
      </c>
      <c r="D21" s="177"/>
      <c r="E21" s="178"/>
      <c r="F21" s="268"/>
      <c r="G21" s="268"/>
      <c r="H21" s="268"/>
      <c r="I21" s="268"/>
      <c r="J21" s="268"/>
      <c r="K21" s="268" t="s">
        <v>219</v>
      </c>
      <c r="L21" s="268"/>
      <c r="M21" s="268"/>
      <c r="N21" s="268"/>
      <c r="O21" s="268"/>
      <c r="P21" s="268"/>
      <c r="Q21" s="268"/>
      <c r="R21" s="268"/>
      <c r="S21" s="268"/>
      <c r="T21" s="310"/>
      <c r="U21" s="129"/>
      <c r="V21" s="129"/>
      <c r="W21" s="129"/>
      <c r="X21" s="129"/>
      <c r="Y21" s="129"/>
      <c r="Z21" s="129"/>
    </row>
    <row r="22" ht="13.5" customHeight="1">
      <c r="A22" s="167"/>
      <c r="B22" s="319" t="s">
        <v>449</v>
      </c>
      <c r="C22" s="169"/>
      <c r="D22" s="177"/>
      <c r="E22" s="178"/>
      <c r="F22" s="268"/>
      <c r="G22" s="268"/>
      <c r="H22" s="268"/>
      <c r="I22" s="268"/>
      <c r="J22" s="268"/>
      <c r="K22" s="268"/>
      <c r="L22" s="268" t="s">
        <v>219</v>
      </c>
      <c r="M22" s="268"/>
      <c r="N22" s="268"/>
      <c r="O22" s="268"/>
      <c r="P22" s="268"/>
      <c r="Q22" s="268"/>
      <c r="R22" s="268"/>
      <c r="S22" s="268"/>
      <c r="T22" s="310"/>
      <c r="U22" s="129"/>
      <c r="V22" s="129"/>
      <c r="W22" s="129"/>
      <c r="X22" s="129"/>
      <c r="Y22" s="129"/>
      <c r="Z22" s="129"/>
    </row>
    <row r="23" ht="13.5" customHeight="1">
      <c r="A23" s="167"/>
      <c r="B23" s="174"/>
      <c r="C23" s="169"/>
      <c r="D23" s="177"/>
      <c r="E23" s="17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310"/>
      <c r="U23" s="129"/>
      <c r="V23" s="129"/>
      <c r="W23" s="129"/>
      <c r="X23" s="129"/>
      <c r="Y23" s="129"/>
      <c r="Z23" s="129"/>
    </row>
    <row r="24" ht="13.5" customHeight="1">
      <c r="A24" s="167"/>
      <c r="B24" s="174" t="s">
        <v>314</v>
      </c>
      <c r="C24" s="169"/>
      <c r="D24" s="177"/>
      <c r="E24" s="17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310"/>
      <c r="U24" s="129"/>
      <c r="V24" s="129"/>
      <c r="W24" s="129"/>
      <c r="X24" s="129"/>
      <c r="Y24" s="129"/>
      <c r="Z24" s="129"/>
    </row>
    <row r="25" ht="13.5" customHeight="1">
      <c r="A25" s="167"/>
      <c r="B25" s="319" t="s">
        <v>450</v>
      </c>
      <c r="C25" s="320">
        <v>45885.625</v>
      </c>
      <c r="D25" s="177"/>
      <c r="E25" s="178"/>
      <c r="F25" s="268" t="s">
        <v>219</v>
      </c>
      <c r="G25" s="268" t="s">
        <v>219</v>
      </c>
      <c r="H25" s="268" t="s">
        <v>219</v>
      </c>
      <c r="I25" s="268" t="s">
        <v>219</v>
      </c>
      <c r="J25" s="268" t="s">
        <v>219</v>
      </c>
      <c r="K25" s="268" t="s">
        <v>219</v>
      </c>
      <c r="L25" s="268" t="s">
        <v>219</v>
      </c>
      <c r="M25" s="268"/>
      <c r="N25" s="268"/>
      <c r="O25" s="268"/>
      <c r="P25" s="268" t="s">
        <v>219</v>
      </c>
      <c r="Q25" s="268" t="s">
        <v>219</v>
      </c>
      <c r="R25" s="268"/>
      <c r="S25" s="268"/>
      <c r="T25" s="310"/>
      <c r="U25" s="129"/>
      <c r="V25" s="129"/>
      <c r="W25" s="129"/>
      <c r="X25" s="129"/>
      <c r="Y25" s="129"/>
      <c r="Z25" s="129"/>
    </row>
    <row r="26" ht="13.5" customHeight="1">
      <c r="A26" s="167"/>
      <c r="B26" s="319" t="s">
        <v>454</v>
      </c>
      <c r="C26" s="320">
        <v>45885.541666666664</v>
      </c>
      <c r="D26" s="177"/>
      <c r="E26" s="178"/>
      <c r="F26" s="268"/>
      <c r="G26" s="268"/>
      <c r="H26" s="268"/>
      <c r="I26" s="268"/>
      <c r="J26" s="268"/>
      <c r="K26" s="268"/>
      <c r="L26" s="268"/>
      <c r="M26" s="268" t="s">
        <v>219</v>
      </c>
      <c r="N26" s="268"/>
      <c r="O26" s="268"/>
      <c r="P26" s="268"/>
      <c r="Q26" s="268"/>
      <c r="R26" s="268"/>
      <c r="S26" s="268"/>
      <c r="T26" s="310"/>
      <c r="U26" s="129"/>
      <c r="V26" s="129"/>
      <c r="W26" s="129"/>
      <c r="X26" s="129"/>
      <c r="Y26" s="129"/>
      <c r="Z26" s="129"/>
    </row>
    <row r="27" ht="13.5" customHeight="1">
      <c r="A27" s="167"/>
      <c r="B27" s="319" t="s">
        <v>452</v>
      </c>
      <c r="C27" s="169" t="s">
        <v>453</v>
      </c>
      <c r="D27" s="177"/>
      <c r="E27" s="178"/>
      <c r="F27" s="268"/>
      <c r="G27" s="268"/>
      <c r="H27" s="268"/>
      <c r="I27" s="268"/>
      <c r="J27" s="268"/>
      <c r="K27" s="268"/>
      <c r="L27" s="268"/>
      <c r="M27" s="268"/>
      <c r="N27" s="268" t="s">
        <v>219</v>
      </c>
      <c r="O27" s="268"/>
      <c r="P27" s="268"/>
      <c r="Q27" s="268"/>
      <c r="R27" s="268"/>
      <c r="S27" s="268"/>
      <c r="T27" s="310"/>
      <c r="U27" s="129"/>
      <c r="V27" s="129"/>
      <c r="W27" s="129"/>
      <c r="X27" s="129"/>
      <c r="Y27" s="129"/>
      <c r="Z27" s="129"/>
    </row>
    <row r="28" ht="13.5" customHeight="1">
      <c r="A28" s="167"/>
      <c r="B28" s="319" t="s">
        <v>449</v>
      </c>
      <c r="C28" s="169"/>
      <c r="D28" s="177"/>
      <c r="E28" s="178"/>
      <c r="F28" s="268"/>
      <c r="G28" s="268"/>
      <c r="H28" s="268"/>
      <c r="I28" s="268"/>
      <c r="J28" s="268"/>
      <c r="K28" s="268"/>
      <c r="L28" s="268"/>
      <c r="M28" s="268"/>
      <c r="N28" s="268"/>
      <c r="O28" s="268" t="s">
        <v>219</v>
      </c>
      <c r="P28" s="268"/>
      <c r="Q28" s="268"/>
      <c r="R28" s="268"/>
      <c r="S28" s="268"/>
      <c r="T28" s="310"/>
      <c r="U28" s="129"/>
      <c r="V28" s="129"/>
      <c r="W28" s="129"/>
      <c r="X28" s="129"/>
      <c r="Y28" s="129"/>
      <c r="Z28" s="129"/>
    </row>
    <row r="29" ht="13.5" customHeight="1">
      <c r="A29" s="167"/>
      <c r="B29" s="174"/>
      <c r="C29" s="169"/>
      <c r="D29" s="177"/>
      <c r="E29" s="17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310"/>
      <c r="U29" s="129"/>
      <c r="V29" s="129"/>
      <c r="W29" s="129"/>
      <c r="X29" s="129"/>
      <c r="Y29" s="129"/>
      <c r="Z29" s="129"/>
    </row>
    <row r="30" ht="13.5" customHeight="1">
      <c r="A30" s="167"/>
      <c r="B30" s="321" t="s">
        <v>455</v>
      </c>
      <c r="C30" s="322"/>
      <c r="D30" s="323"/>
      <c r="E30" s="292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  <c r="S30" s="281"/>
      <c r="T30" s="314"/>
      <c r="U30" s="129"/>
      <c r="V30" s="129"/>
      <c r="W30" s="129"/>
      <c r="X30" s="129"/>
      <c r="Y30" s="129"/>
      <c r="Z30" s="129"/>
    </row>
    <row r="31" ht="13.5" customHeight="1">
      <c r="A31" s="167"/>
      <c r="B31" s="324" t="s">
        <v>456</v>
      </c>
      <c r="C31" s="322" t="s">
        <v>457</v>
      </c>
      <c r="D31" s="323"/>
      <c r="E31" s="292"/>
      <c r="F31" s="281" t="s">
        <v>219</v>
      </c>
      <c r="G31" s="281" t="s">
        <v>219</v>
      </c>
      <c r="H31" s="281" t="s">
        <v>219</v>
      </c>
      <c r="I31" s="281" t="s">
        <v>219</v>
      </c>
      <c r="J31" s="268" t="s">
        <v>219</v>
      </c>
      <c r="K31" s="268" t="s">
        <v>219</v>
      </c>
      <c r="L31" s="268" t="s">
        <v>219</v>
      </c>
      <c r="M31" s="268" t="s">
        <v>219</v>
      </c>
      <c r="N31" s="268" t="s">
        <v>219</v>
      </c>
      <c r="O31" s="281" t="s">
        <v>219</v>
      </c>
      <c r="P31" s="281"/>
      <c r="Q31" s="281"/>
      <c r="R31" s="281"/>
      <c r="S31" s="281"/>
      <c r="T31" s="314"/>
      <c r="U31" s="129"/>
      <c r="V31" s="129"/>
      <c r="W31" s="129"/>
      <c r="X31" s="129"/>
      <c r="Y31" s="129"/>
      <c r="Z31" s="129"/>
    </row>
    <row r="32" ht="13.5" customHeight="1">
      <c r="A32" s="167"/>
      <c r="B32" s="324" t="s">
        <v>458</v>
      </c>
      <c r="C32" s="322" t="s">
        <v>459</v>
      </c>
      <c r="D32" s="323"/>
      <c r="E32" s="292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 t="s">
        <v>219</v>
      </c>
      <c r="Q32" s="281"/>
      <c r="R32" s="281"/>
      <c r="S32" s="281"/>
      <c r="T32" s="314"/>
      <c r="U32" s="129"/>
      <c r="V32" s="129"/>
      <c r="W32" s="129"/>
      <c r="X32" s="129"/>
      <c r="Y32" s="129"/>
      <c r="Z32" s="129"/>
    </row>
    <row r="33" ht="13.5" customHeight="1">
      <c r="A33" s="167"/>
      <c r="B33" s="324" t="s">
        <v>460</v>
      </c>
      <c r="C33" s="322" t="s">
        <v>321</v>
      </c>
      <c r="D33" s="323"/>
      <c r="E33" s="292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 t="s">
        <v>219</v>
      </c>
      <c r="R33" s="281"/>
      <c r="S33" s="281"/>
      <c r="T33" s="314"/>
      <c r="U33" s="129"/>
      <c r="V33" s="129"/>
      <c r="W33" s="129"/>
      <c r="X33" s="129"/>
      <c r="Y33" s="129"/>
      <c r="Z33" s="129"/>
    </row>
    <row r="34" ht="13.5" customHeight="1">
      <c r="A34" s="167"/>
      <c r="B34" s="184"/>
      <c r="C34" s="185"/>
      <c r="D34" s="186"/>
      <c r="E34" s="187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311"/>
      <c r="U34" s="129"/>
      <c r="V34" s="129"/>
      <c r="W34" s="129"/>
      <c r="X34" s="129"/>
      <c r="Y34" s="129"/>
      <c r="Z34" s="129"/>
    </row>
    <row r="35" ht="13.5" customHeight="1">
      <c r="A35" s="229" t="s">
        <v>229</v>
      </c>
      <c r="B35" s="258" t="s">
        <v>230</v>
      </c>
      <c r="C35" s="211"/>
      <c r="D35" s="212"/>
      <c r="E35" s="213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312"/>
      <c r="U35" s="129"/>
      <c r="V35" s="129"/>
      <c r="W35" s="129"/>
      <c r="X35" s="129"/>
      <c r="Y35" s="129"/>
      <c r="Z35" s="129"/>
    </row>
    <row r="36" ht="13.5" customHeight="1">
      <c r="A36" s="222"/>
      <c r="B36" s="325" t="s">
        <v>456</v>
      </c>
      <c r="C36" s="224" t="s">
        <v>461</v>
      </c>
      <c r="D36" s="225"/>
      <c r="E36" s="226"/>
      <c r="F36" s="268" t="s">
        <v>219</v>
      </c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 t="s">
        <v>219</v>
      </c>
      <c r="R36" s="268"/>
      <c r="S36" s="268"/>
      <c r="T36" s="310"/>
      <c r="U36" s="129"/>
      <c r="V36" s="129"/>
      <c r="W36" s="129"/>
      <c r="X36" s="129"/>
      <c r="Y36" s="129"/>
      <c r="Z36" s="129"/>
    </row>
    <row r="37" ht="13.5" customHeight="1">
      <c r="A37" s="222"/>
      <c r="B37" s="325" t="s">
        <v>462</v>
      </c>
      <c r="C37" s="224" t="s">
        <v>463</v>
      </c>
      <c r="D37" s="225"/>
      <c r="E37" s="226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 t="s">
        <v>219</v>
      </c>
      <c r="Q37" s="268"/>
      <c r="R37" s="268"/>
      <c r="S37" s="268"/>
      <c r="T37" s="310"/>
      <c r="U37" s="129"/>
      <c r="V37" s="129"/>
      <c r="W37" s="129"/>
      <c r="X37" s="129"/>
      <c r="Y37" s="129"/>
      <c r="Z37" s="129"/>
    </row>
    <row r="38" ht="13.5" customHeight="1">
      <c r="A38" s="222"/>
      <c r="B38" s="325" t="s">
        <v>464</v>
      </c>
      <c r="C38" s="224" t="s">
        <v>465</v>
      </c>
      <c r="D38" s="225"/>
      <c r="E38" s="226"/>
      <c r="F38" s="268"/>
      <c r="G38" s="268"/>
      <c r="H38" s="268" t="s">
        <v>219</v>
      </c>
      <c r="I38" s="268" t="s">
        <v>219</v>
      </c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310"/>
      <c r="U38" s="129"/>
      <c r="V38" s="129"/>
      <c r="W38" s="129"/>
      <c r="X38" s="129"/>
      <c r="Y38" s="129"/>
      <c r="Z38" s="129"/>
    </row>
    <row r="39" ht="13.5" customHeight="1">
      <c r="A39" s="222"/>
      <c r="B39" s="325" t="s">
        <v>466</v>
      </c>
      <c r="C39" s="224" t="s">
        <v>467</v>
      </c>
      <c r="D39" s="225"/>
      <c r="E39" s="226"/>
      <c r="F39" s="268"/>
      <c r="G39" s="268" t="s">
        <v>219</v>
      </c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310"/>
      <c r="U39" s="129"/>
      <c r="V39" s="129"/>
      <c r="W39" s="129"/>
      <c r="X39" s="129"/>
      <c r="Y39" s="129"/>
      <c r="Z39" s="129"/>
    </row>
    <row r="40" ht="13.5" customHeight="1">
      <c r="A40" s="222"/>
      <c r="B40" s="325" t="s">
        <v>468</v>
      </c>
      <c r="C40" s="224" t="s">
        <v>469</v>
      </c>
      <c r="D40" s="225"/>
      <c r="E40" s="226"/>
      <c r="F40" s="268"/>
      <c r="G40" s="268"/>
      <c r="H40" s="268"/>
      <c r="I40" s="268"/>
      <c r="J40" s="268" t="s">
        <v>219</v>
      </c>
      <c r="K40" s="268" t="s">
        <v>219</v>
      </c>
      <c r="L40" s="268" t="s">
        <v>219</v>
      </c>
      <c r="M40" s="268" t="s">
        <v>219</v>
      </c>
      <c r="N40" s="268" t="s">
        <v>219</v>
      </c>
      <c r="O40" s="268" t="s">
        <v>219</v>
      </c>
      <c r="P40" s="268"/>
      <c r="Q40" s="268"/>
      <c r="R40" s="268"/>
      <c r="S40" s="268"/>
      <c r="T40" s="310"/>
      <c r="U40" s="129"/>
      <c r="V40" s="129"/>
      <c r="W40" s="129"/>
      <c r="X40" s="129"/>
      <c r="Y40" s="129"/>
      <c r="Z40" s="129"/>
    </row>
    <row r="41" ht="13.5" customHeight="1">
      <c r="A41" s="222"/>
      <c r="B41" s="223"/>
      <c r="C41" s="299"/>
      <c r="D41" s="225"/>
      <c r="E41" s="22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310"/>
      <c r="U41" s="129"/>
      <c r="V41" s="129"/>
      <c r="W41" s="129"/>
      <c r="X41" s="129"/>
      <c r="Y41" s="129"/>
      <c r="Z41" s="129"/>
    </row>
    <row r="42" ht="13.5" customHeight="1">
      <c r="A42" s="222"/>
      <c r="B42" s="277"/>
      <c r="C42" s="278"/>
      <c r="D42" s="279"/>
      <c r="E42" s="280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314"/>
      <c r="U42" s="129"/>
      <c r="V42" s="129"/>
      <c r="W42" s="129"/>
      <c r="X42" s="129"/>
      <c r="Y42" s="129"/>
      <c r="Z42" s="129"/>
    </row>
    <row r="43" ht="13.5" customHeight="1">
      <c r="A43" s="229" t="s">
        <v>233</v>
      </c>
      <c r="B43" s="230" t="s">
        <v>234</v>
      </c>
      <c r="C43" s="231"/>
      <c r="D43" s="232"/>
      <c r="E43" s="233"/>
      <c r="F43" s="282" t="s">
        <v>175</v>
      </c>
      <c r="G43" s="282" t="s">
        <v>63</v>
      </c>
      <c r="H43" s="282" t="s">
        <v>63</v>
      </c>
      <c r="I43" s="282" t="s">
        <v>63</v>
      </c>
      <c r="J43" s="282" t="s">
        <v>176</v>
      </c>
      <c r="K43" s="282" t="s">
        <v>63</v>
      </c>
      <c r="L43" s="282" t="s">
        <v>63</v>
      </c>
      <c r="M43" s="282" t="s">
        <v>176</v>
      </c>
      <c r="N43" s="282" t="s">
        <v>63</v>
      </c>
      <c r="O43" s="282" t="s">
        <v>63</v>
      </c>
      <c r="P43" s="282" t="s">
        <v>63</v>
      </c>
      <c r="Q43" s="282" t="s">
        <v>175</v>
      </c>
      <c r="R43" s="282"/>
      <c r="S43" s="282"/>
      <c r="T43" s="315"/>
      <c r="U43" s="129"/>
      <c r="V43" s="129"/>
      <c r="W43" s="129"/>
      <c r="X43" s="129"/>
      <c r="Y43" s="129"/>
      <c r="Z43" s="129"/>
    </row>
    <row r="44" ht="13.5" customHeight="1">
      <c r="A44" s="316"/>
      <c r="B44" s="237" t="s">
        <v>235</v>
      </c>
      <c r="C44" s="16"/>
      <c r="D44" s="17"/>
      <c r="E44" s="238"/>
      <c r="F44" s="283" t="s">
        <v>236</v>
      </c>
      <c r="G44" s="283" t="s">
        <v>236</v>
      </c>
      <c r="H44" s="283" t="s">
        <v>236</v>
      </c>
      <c r="I44" s="283" t="s">
        <v>236</v>
      </c>
      <c r="J44" s="283" t="s">
        <v>236</v>
      </c>
      <c r="K44" s="283" t="s">
        <v>236</v>
      </c>
      <c r="L44" s="283" t="s">
        <v>236</v>
      </c>
      <c r="M44" s="283" t="s">
        <v>236</v>
      </c>
      <c r="N44" s="283" t="s">
        <v>236</v>
      </c>
      <c r="O44" s="283" t="s">
        <v>236</v>
      </c>
      <c r="P44" s="283" t="s">
        <v>236</v>
      </c>
      <c r="Q44" s="283" t="s">
        <v>236</v>
      </c>
      <c r="R44" s="283"/>
      <c r="S44" s="283"/>
      <c r="T44" s="283"/>
      <c r="U44" s="129"/>
      <c r="V44" s="129"/>
      <c r="W44" s="129"/>
      <c r="X44" s="129"/>
      <c r="Y44" s="129"/>
      <c r="Z44" s="129"/>
    </row>
    <row r="45" ht="13.5" customHeight="1">
      <c r="A45" s="316"/>
      <c r="B45" s="242" t="s">
        <v>237</v>
      </c>
      <c r="C45" s="16"/>
      <c r="D45" s="17"/>
      <c r="E45" s="243"/>
      <c r="F45" s="245">
        <v>39139.0</v>
      </c>
      <c r="G45" s="245">
        <v>39139.0</v>
      </c>
      <c r="H45" s="245">
        <v>39139.0</v>
      </c>
      <c r="I45" s="245">
        <v>39139.0</v>
      </c>
      <c r="J45" s="245">
        <v>39139.0</v>
      </c>
      <c r="K45" s="245">
        <v>39139.0</v>
      </c>
      <c r="L45" s="245">
        <v>39144.0</v>
      </c>
      <c r="M45" s="245"/>
      <c r="N45" s="245"/>
      <c r="O45" s="245"/>
      <c r="P45" s="245"/>
      <c r="Q45" s="245"/>
      <c r="R45" s="245"/>
      <c r="S45" s="245"/>
      <c r="T45" s="246"/>
      <c r="U45" s="129"/>
      <c r="V45" s="129"/>
      <c r="W45" s="129"/>
      <c r="X45" s="129"/>
      <c r="Y45" s="129"/>
      <c r="Z45" s="129"/>
    </row>
    <row r="46" ht="9.75" customHeight="1">
      <c r="A46" s="318"/>
      <c r="B46" s="248" t="s">
        <v>238</v>
      </c>
      <c r="C46" s="249"/>
      <c r="D46" s="250"/>
      <c r="E46" s="251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3"/>
      <c r="U46" s="129"/>
      <c r="V46" s="129"/>
      <c r="W46" s="129"/>
      <c r="X46" s="129"/>
      <c r="Y46" s="129"/>
      <c r="Z46" s="129"/>
    </row>
    <row r="47" ht="9.75" customHeight="1">
      <c r="A47" s="151"/>
      <c r="B47" s="129"/>
      <c r="C47" s="152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dataValidations>
    <dataValidation type="list" allowBlank="1" showInputMessage="1" showErrorMessage="1" prompt=" - " sqref="F44:T44">
      <formula1>"P,F"</formula1>
    </dataValidation>
    <dataValidation type="list" allowBlank="1" showInputMessage="1" showErrorMessage="1" prompt=" - " sqref="F8:T42">
      <formula1>"O"</formula1>
    </dataValidation>
    <dataValidation type="list" allowBlank="1" showInputMessage="1" showErrorMessage="1" prompt=" - " sqref="F43:T43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min="5" max="5" width="0.38"/>
    <col customWidth="1" min="6" max="20" width="3.88"/>
    <col customWidth="1" min="21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470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100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COUNTIF(F39:HQ39,"P")</f>
        <v>0</v>
      </c>
      <c r="B5" s="145"/>
      <c r="C5" s="146">
        <f>COUNTIF(F39:HQ39,"F")</f>
        <v>0</v>
      </c>
      <c r="D5" s="147"/>
      <c r="E5" s="145"/>
      <c r="F5" s="146">
        <f>SUM(O5,-A5,-C5)</f>
        <v>15</v>
      </c>
      <c r="G5" s="147"/>
      <c r="H5" s="147"/>
      <c r="I5" s="147"/>
      <c r="J5" s="147"/>
      <c r="K5" s="145"/>
      <c r="L5" s="148">
        <f>COUNTIF(E37:HQ38,"N")</f>
        <v>2</v>
      </c>
      <c r="M5" s="148">
        <f>COUNTIF(E37:HQ38,"A")</f>
        <v>9</v>
      </c>
      <c r="N5" s="148">
        <f>COUNTIF(E37:HQ38,"B")</f>
        <v>1</v>
      </c>
      <c r="O5" s="146">
        <f>COUNTA(E7:HT7)</f>
        <v>15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 t="s">
        <v>304</v>
      </c>
      <c r="S7" s="308" t="s">
        <v>305</v>
      </c>
      <c r="T7" s="309" t="s">
        <v>306</v>
      </c>
      <c r="U7" s="159"/>
      <c r="V7" s="130"/>
      <c r="W7" s="129"/>
      <c r="X7" s="129"/>
      <c r="Y7" s="129"/>
      <c r="Z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  <c r="U8" s="129"/>
      <c r="V8" s="129"/>
      <c r="W8" s="129"/>
      <c r="X8" s="129"/>
      <c r="Y8" s="129"/>
      <c r="Z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  <c r="U9" s="129"/>
      <c r="V9" s="130"/>
      <c r="W9" s="129"/>
      <c r="X9" s="129"/>
      <c r="Y9" s="129"/>
      <c r="Z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  <c r="U10" s="129"/>
      <c r="V10" s="129"/>
      <c r="W10" s="129"/>
      <c r="X10" s="129"/>
      <c r="Y10" s="129"/>
      <c r="Z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  <c r="U11" s="129"/>
      <c r="V11" s="129"/>
      <c r="W11" s="129"/>
      <c r="X11" s="129"/>
      <c r="Y11" s="129"/>
      <c r="Z11" s="129"/>
    </row>
    <row r="12" ht="13.5" customHeight="1">
      <c r="A12" s="167"/>
      <c r="B12" s="174" t="s">
        <v>471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  <c r="U12" s="129"/>
      <c r="V12" s="129"/>
      <c r="W12" s="129"/>
      <c r="X12" s="129"/>
      <c r="Y12" s="129"/>
      <c r="Z12" s="129"/>
    </row>
    <row r="13" ht="13.5" customHeight="1">
      <c r="A13" s="167"/>
      <c r="B13" s="319" t="s">
        <v>347</v>
      </c>
      <c r="C13" s="169" t="s">
        <v>348</v>
      </c>
      <c r="D13" s="177"/>
      <c r="E13" s="178"/>
      <c r="F13" s="268" t="s">
        <v>219</v>
      </c>
      <c r="G13" s="268"/>
      <c r="H13" s="268"/>
      <c r="I13" s="268"/>
      <c r="J13" s="268" t="s">
        <v>219</v>
      </c>
      <c r="K13" s="268" t="s">
        <v>219</v>
      </c>
      <c r="L13" s="268" t="s">
        <v>219</v>
      </c>
      <c r="M13" s="268" t="s">
        <v>219</v>
      </c>
      <c r="N13" s="268" t="s">
        <v>219</v>
      </c>
      <c r="O13" s="268"/>
      <c r="P13" s="268"/>
      <c r="Q13" s="268"/>
      <c r="R13" s="268"/>
      <c r="S13" s="268"/>
      <c r="T13" s="310"/>
      <c r="U13" s="129"/>
      <c r="V13" s="129"/>
      <c r="W13" s="129"/>
      <c r="X13" s="129"/>
      <c r="Y13" s="129"/>
      <c r="Z13" s="129"/>
    </row>
    <row r="14" ht="13.5" customHeight="1">
      <c r="A14" s="167"/>
      <c r="B14" s="319" t="s">
        <v>349</v>
      </c>
      <c r="C14" s="169" t="s">
        <v>350</v>
      </c>
      <c r="D14" s="177"/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310"/>
      <c r="U14" s="129"/>
      <c r="V14" s="129"/>
      <c r="W14" s="129"/>
      <c r="X14" s="129"/>
      <c r="Y14" s="129"/>
      <c r="Z14" s="129"/>
    </row>
    <row r="15" ht="13.5" customHeight="1">
      <c r="A15" s="167"/>
      <c r="B15" s="319" t="s">
        <v>351</v>
      </c>
      <c r="C15" s="169" t="s">
        <v>276</v>
      </c>
      <c r="D15" s="177"/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  <c r="U15" s="272"/>
      <c r="V15" s="129"/>
      <c r="W15" s="129"/>
      <c r="X15" s="129"/>
      <c r="Y15" s="129"/>
      <c r="Z15" s="129"/>
    </row>
    <row r="16" ht="13.5" customHeight="1">
      <c r="A16" s="167"/>
      <c r="B16" s="319" t="s">
        <v>449</v>
      </c>
      <c r="C16" s="169"/>
      <c r="D16" s="177"/>
      <c r="E16" s="178"/>
      <c r="F16" s="268"/>
      <c r="G16" s="268"/>
      <c r="H16" s="268"/>
      <c r="I16" s="268" t="s">
        <v>219</v>
      </c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310"/>
      <c r="U16" s="272"/>
      <c r="V16" s="129"/>
      <c r="W16" s="129"/>
      <c r="X16" s="129"/>
      <c r="Y16" s="129"/>
      <c r="Z16" s="129"/>
    </row>
    <row r="17" ht="13.5" customHeight="1">
      <c r="A17" s="167"/>
      <c r="B17" s="174"/>
      <c r="C17" s="169"/>
      <c r="D17" s="177"/>
      <c r="E17" s="17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310"/>
      <c r="U17" s="272"/>
      <c r="V17" s="129"/>
      <c r="W17" s="129"/>
      <c r="X17" s="129"/>
      <c r="Y17" s="129"/>
      <c r="Z17" s="129"/>
    </row>
    <row r="18" ht="13.5" customHeight="1">
      <c r="A18" s="167"/>
      <c r="B18" s="174" t="s">
        <v>472</v>
      </c>
      <c r="C18" s="169"/>
      <c r="D18" s="152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310"/>
      <c r="U18" s="129"/>
      <c r="V18" s="129"/>
      <c r="W18" s="129"/>
      <c r="X18" s="129"/>
      <c r="Y18" s="129"/>
      <c r="Z18" s="129"/>
    </row>
    <row r="19" ht="13.5" customHeight="1">
      <c r="A19" s="167"/>
      <c r="B19" s="319" t="s">
        <v>473</v>
      </c>
      <c r="C19" s="169" t="s">
        <v>474</v>
      </c>
      <c r="D19" s="177"/>
      <c r="E19" s="178"/>
      <c r="F19" s="268" t="s">
        <v>219</v>
      </c>
      <c r="G19" s="268" t="s">
        <v>219</v>
      </c>
      <c r="H19" s="268" t="s">
        <v>219</v>
      </c>
      <c r="I19" s="268" t="s">
        <v>219</v>
      </c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310"/>
      <c r="U19" s="129"/>
      <c r="V19" s="129"/>
      <c r="W19" s="129"/>
      <c r="X19" s="129"/>
      <c r="Y19" s="129"/>
      <c r="Z19" s="129"/>
    </row>
    <row r="20" ht="13.5" customHeight="1">
      <c r="A20" s="167"/>
      <c r="B20" s="319" t="s">
        <v>475</v>
      </c>
      <c r="C20" s="169" t="s">
        <v>476</v>
      </c>
      <c r="D20" s="177"/>
      <c r="E20" s="178"/>
      <c r="F20" s="268"/>
      <c r="G20" s="268"/>
      <c r="H20" s="268"/>
      <c r="I20" s="268"/>
      <c r="J20" s="268" t="s">
        <v>219</v>
      </c>
      <c r="K20" s="268"/>
      <c r="L20" s="268"/>
      <c r="M20" s="268"/>
      <c r="N20" s="268"/>
      <c r="O20" s="268"/>
      <c r="P20" s="268"/>
      <c r="Q20" s="268"/>
      <c r="R20" s="268"/>
      <c r="S20" s="268"/>
      <c r="T20" s="310"/>
      <c r="U20" s="129"/>
      <c r="V20" s="129"/>
      <c r="W20" s="129"/>
      <c r="X20" s="129"/>
      <c r="Y20" s="129"/>
      <c r="Z20" s="129"/>
    </row>
    <row r="21" ht="13.5" customHeight="1">
      <c r="A21" s="167"/>
      <c r="B21" s="319" t="s">
        <v>376</v>
      </c>
      <c r="C21" s="169" t="s">
        <v>477</v>
      </c>
      <c r="D21" s="177"/>
      <c r="E21" s="178"/>
      <c r="F21" s="268"/>
      <c r="G21" s="268"/>
      <c r="H21" s="268"/>
      <c r="I21" s="268"/>
      <c r="J21" s="268"/>
      <c r="K21" s="268" t="s">
        <v>219</v>
      </c>
      <c r="L21" s="268"/>
      <c r="M21" s="268"/>
      <c r="N21" s="268"/>
      <c r="O21" s="268"/>
      <c r="P21" s="268"/>
      <c r="Q21" s="268"/>
      <c r="R21" s="268"/>
      <c r="S21" s="268"/>
      <c r="T21" s="310"/>
      <c r="U21" s="129"/>
      <c r="V21" s="129"/>
      <c r="W21" s="129"/>
      <c r="X21" s="129"/>
      <c r="Y21" s="129"/>
      <c r="Z21" s="129"/>
    </row>
    <row r="22" ht="13.5" customHeight="1">
      <c r="A22" s="167"/>
      <c r="B22" s="319" t="s">
        <v>449</v>
      </c>
      <c r="C22" s="169" t="s">
        <v>478</v>
      </c>
      <c r="D22" s="177"/>
      <c r="E22" s="178"/>
      <c r="F22" s="268"/>
      <c r="G22" s="268"/>
      <c r="H22" s="268"/>
      <c r="I22" s="268"/>
      <c r="J22" s="268"/>
      <c r="K22" s="268"/>
      <c r="L22" s="268" t="s">
        <v>219</v>
      </c>
      <c r="M22" s="268"/>
      <c r="N22" s="268"/>
      <c r="O22" s="268"/>
      <c r="P22" s="268"/>
      <c r="Q22" s="268"/>
      <c r="R22" s="268"/>
      <c r="S22" s="268"/>
      <c r="T22" s="310"/>
      <c r="U22" s="129"/>
      <c r="V22" s="129"/>
      <c r="W22" s="129"/>
      <c r="X22" s="129"/>
      <c r="Y22" s="129"/>
      <c r="Z22" s="129"/>
    </row>
    <row r="23" ht="13.5" customHeight="1">
      <c r="A23" s="167"/>
      <c r="B23" s="174"/>
      <c r="C23" s="169"/>
      <c r="D23" s="177"/>
      <c r="E23" s="17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310"/>
      <c r="U23" s="129"/>
      <c r="V23" s="129"/>
      <c r="W23" s="129"/>
      <c r="X23" s="129"/>
      <c r="Y23" s="129"/>
      <c r="Z23" s="129"/>
    </row>
    <row r="24" ht="13.5" customHeight="1">
      <c r="A24" s="167"/>
      <c r="B24" s="321" t="s">
        <v>455</v>
      </c>
      <c r="C24" s="322"/>
      <c r="D24" s="323"/>
      <c r="E24" s="292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314"/>
      <c r="U24" s="129"/>
      <c r="V24" s="129"/>
      <c r="W24" s="129"/>
      <c r="X24" s="129"/>
      <c r="Y24" s="129"/>
      <c r="Z24" s="129"/>
    </row>
    <row r="25" ht="13.5" customHeight="1">
      <c r="A25" s="167"/>
      <c r="B25" s="324" t="s">
        <v>456</v>
      </c>
      <c r="C25" s="322" t="s">
        <v>457</v>
      </c>
      <c r="D25" s="323"/>
      <c r="E25" s="292"/>
      <c r="F25" s="281" t="s">
        <v>219</v>
      </c>
      <c r="G25" s="281" t="s">
        <v>219</v>
      </c>
      <c r="H25" s="281" t="s">
        <v>219</v>
      </c>
      <c r="I25" s="281" t="s">
        <v>219</v>
      </c>
      <c r="J25" s="268" t="s">
        <v>219</v>
      </c>
      <c r="K25" s="268" t="s">
        <v>219</v>
      </c>
      <c r="L25" s="268" t="s">
        <v>219</v>
      </c>
      <c r="M25" s="268"/>
      <c r="N25" s="268"/>
      <c r="O25" s="281"/>
      <c r="P25" s="281"/>
      <c r="Q25" s="281"/>
      <c r="R25" s="281"/>
      <c r="S25" s="281"/>
      <c r="T25" s="314"/>
      <c r="U25" s="129"/>
      <c r="V25" s="129"/>
      <c r="W25" s="129"/>
      <c r="X25" s="129"/>
      <c r="Y25" s="129"/>
      <c r="Z25" s="129"/>
    </row>
    <row r="26" ht="13.5" customHeight="1">
      <c r="A26" s="167"/>
      <c r="B26" s="324" t="s">
        <v>458</v>
      </c>
      <c r="C26" s="322" t="s">
        <v>459</v>
      </c>
      <c r="D26" s="323"/>
      <c r="E26" s="292"/>
      <c r="F26" s="281"/>
      <c r="G26" s="281"/>
      <c r="H26" s="281"/>
      <c r="I26" s="281"/>
      <c r="J26" s="281"/>
      <c r="K26" s="281"/>
      <c r="L26" s="281"/>
      <c r="M26" s="281" t="s">
        <v>219</v>
      </c>
      <c r="N26" s="281"/>
      <c r="O26" s="281"/>
      <c r="P26" s="281"/>
      <c r="Q26" s="281"/>
      <c r="R26" s="281"/>
      <c r="S26" s="281"/>
      <c r="T26" s="314"/>
      <c r="U26" s="129"/>
      <c r="V26" s="129"/>
      <c r="W26" s="129"/>
      <c r="X26" s="129"/>
      <c r="Y26" s="129"/>
      <c r="Z26" s="129"/>
    </row>
    <row r="27" ht="13.5" customHeight="1">
      <c r="A27" s="167"/>
      <c r="B27" s="324" t="s">
        <v>460</v>
      </c>
      <c r="C27" s="322" t="s">
        <v>321</v>
      </c>
      <c r="D27" s="323"/>
      <c r="E27" s="292"/>
      <c r="F27" s="281"/>
      <c r="G27" s="281"/>
      <c r="H27" s="281"/>
      <c r="I27" s="281"/>
      <c r="J27" s="281"/>
      <c r="K27" s="281"/>
      <c r="L27" s="281"/>
      <c r="M27" s="281"/>
      <c r="N27" s="281" t="s">
        <v>219</v>
      </c>
      <c r="O27" s="281"/>
      <c r="P27" s="281"/>
      <c r="Q27" s="281"/>
      <c r="R27" s="281"/>
      <c r="S27" s="281"/>
      <c r="T27" s="314"/>
      <c r="U27" s="129"/>
      <c r="V27" s="129"/>
      <c r="W27" s="129"/>
      <c r="X27" s="129"/>
      <c r="Y27" s="129"/>
      <c r="Z27" s="129"/>
    </row>
    <row r="28" ht="13.5" customHeight="1">
      <c r="A28" s="167"/>
      <c r="B28" s="184"/>
      <c r="C28" s="185"/>
      <c r="D28" s="186"/>
      <c r="E28" s="187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311"/>
      <c r="U28" s="129"/>
      <c r="V28" s="129"/>
      <c r="W28" s="129"/>
      <c r="X28" s="129"/>
      <c r="Y28" s="129"/>
      <c r="Z28" s="129"/>
    </row>
    <row r="29" ht="13.5" customHeight="1">
      <c r="A29" s="229" t="s">
        <v>229</v>
      </c>
      <c r="B29" s="258" t="s">
        <v>230</v>
      </c>
      <c r="C29" s="211"/>
      <c r="D29" s="212"/>
      <c r="E29" s="213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312"/>
      <c r="U29" s="129"/>
      <c r="V29" s="129"/>
      <c r="W29" s="129"/>
      <c r="X29" s="129"/>
      <c r="Y29" s="129"/>
      <c r="Z29" s="129"/>
    </row>
    <row r="30" ht="13.5" customHeight="1">
      <c r="A30" s="222"/>
      <c r="B30" s="325" t="s">
        <v>361</v>
      </c>
      <c r="C30" s="224" t="s">
        <v>479</v>
      </c>
      <c r="D30" s="225"/>
      <c r="E30" s="226"/>
      <c r="F30" s="268" t="s">
        <v>219</v>
      </c>
      <c r="G30" s="268"/>
      <c r="H30" s="268"/>
      <c r="I30" s="268"/>
      <c r="J30" s="268"/>
      <c r="K30" s="268"/>
      <c r="L30" s="268" t="s">
        <v>219</v>
      </c>
      <c r="M30" s="268"/>
      <c r="N30" s="268"/>
      <c r="O30" s="268"/>
      <c r="P30" s="268"/>
      <c r="Q30" s="268"/>
      <c r="R30" s="268"/>
      <c r="S30" s="268"/>
      <c r="T30" s="310"/>
      <c r="U30" s="129"/>
      <c r="V30" s="129"/>
      <c r="W30" s="129"/>
      <c r="X30" s="129"/>
      <c r="Y30" s="129"/>
      <c r="Z30" s="129"/>
    </row>
    <row r="31" ht="13.5" customHeight="1">
      <c r="A31" s="222"/>
      <c r="B31" s="325" t="s">
        <v>466</v>
      </c>
      <c r="C31" s="224" t="s">
        <v>480</v>
      </c>
      <c r="D31" s="225"/>
      <c r="E31" s="226"/>
      <c r="F31" s="268"/>
      <c r="G31" s="268" t="s">
        <v>219</v>
      </c>
      <c r="H31" s="268"/>
      <c r="I31" s="268"/>
      <c r="J31" s="268"/>
      <c r="K31" s="268"/>
      <c r="L31" s="268"/>
      <c r="M31" s="268"/>
      <c r="N31" s="268" t="s">
        <v>219</v>
      </c>
      <c r="O31" s="268"/>
      <c r="P31" s="268"/>
      <c r="Q31" s="268"/>
      <c r="R31" s="268"/>
      <c r="S31" s="268"/>
      <c r="T31" s="310"/>
      <c r="U31" s="129"/>
      <c r="V31" s="129"/>
      <c r="W31" s="129"/>
      <c r="X31" s="129"/>
      <c r="Y31" s="129"/>
      <c r="Z31" s="129"/>
    </row>
    <row r="32" ht="13.5" customHeight="1">
      <c r="A32" s="222"/>
      <c r="B32" s="325" t="s">
        <v>481</v>
      </c>
      <c r="C32" s="224" t="s">
        <v>482</v>
      </c>
      <c r="D32" s="225"/>
      <c r="E32" s="226"/>
      <c r="F32" s="268"/>
      <c r="G32" s="268"/>
      <c r="H32" s="268" t="s">
        <v>219</v>
      </c>
      <c r="I32" s="268" t="s">
        <v>219</v>
      </c>
      <c r="J32" s="268"/>
      <c r="K32" s="268"/>
      <c r="L32" s="268"/>
      <c r="M32" s="268" t="s">
        <v>219</v>
      </c>
      <c r="N32" s="268"/>
      <c r="O32" s="268"/>
      <c r="P32" s="268"/>
      <c r="Q32" s="268"/>
      <c r="R32" s="268"/>
      <c r="S32" s="268"/>
      <c r="T32" s="310"/>
      <c r="U32" s="129"/>
      <c r="V32" s="129"/>
      <c r="W32" s="129"/>
      <c r="X32" s="129"/>
      <c r="Y32" s="129"/>
      <c r="Z32" s="129"/>
    </row>
    <row r="33" ht="13.5" customHeight="1">
      <c r="A33" s="222"/>
      <c r="B33" s="325" t="s">
        <v>483</v>
      </c>
      <c r="C33" s="224" t="s">
        <v>386</v>
      </c>
      <c r="D33" s="225"/>
      <c r="E33" s="226"/>
      <c r="F33" s="268"/>
      <c r="G33" s="268"/>
      <c r="H33" s="268"/>
      <c r="I33" s="268"/>
      <c r="J33" s="268"/>
      <c r="K33" s="268" t="s">
        <v>219</v>
      </c>
      <c r="L33" s="268"/>
      <c r="M33" s="268"/>
      <c r="N33" s="268"/>
      <c r="O33" s="268"/>
      <c r="P33" s="268"/>
      <c r="Q33" s="268"/>
      <c r="R33" s="268"/>
      <c r="S33" s="268"/>
      <c r="T33" s="310"/>
      <c r="U33" s="129"/>
      <c r="V33" s="129"/>
      <c r="W33" s="129"/>
      <c r="X33" s="129"/>
      <c r="Y33" s="129"/>
      <c r="Z33" s="129"/>
    </row>
    <row r="34" ht="13.5" customHeight="1">
      <c r="A34" s="222"/>
      <c r="B34" s="325" t="s">
        <v>468</v>
      </c>
      <c r="C34" s="224" t="s">
        <v>469</v>
      </c>
      <c r="D34" s="225"/>
      <c r="E34" s="226"/>
      <c r="F34" s="268"/>
      <c r="G34" s="268"/>
      <c r="H34" s="268"/>
      <c r="I34" s="268"/>
      <c r="J34" s="268" t="s">
        <v>219</v>
      </c>
      <c r="K34" s="268"/>
      <c r="L34" s="268"/>
      <c r="M34" s="268"/>
      <c r="N34" s="268"/>
      <c r="O34" s="268"/>
      <c r="P34" s="268"/>
      <c r="Q34" s="268"/>
      <c r="R34" s="268"/>
      <c r="S34" s="268"/>
      <c r="T34" s="310"/>
      <c r="U34" s="129"/>
      <c r="V34" s="129"/>
      <c r="W34" s="129"/>
      <c r="X34" s="129"/>
      <c r="Y34" s="129"/>
      <c r="Z34" s="129"/>
    </row>
    <row r="35" ht="13.5" customHeight="1">
      <c r="A35" s="222"/>
      <c r="B35" s="223"/>
      <c r="C35" s="299"/>
      <c r="D35" s="225"/>
      <c r="E35" s="22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310"/>
      <c r="U35" s="129"/>
      <c r="V35" s="129"/>
      <c r="W35" s="129"/>
      <c r="X35" s="129"/>
      <c r="Y35" s="129"/>
      <c r="Z35" s="129"/>
    </row>
    <row r="36" ht="13.5" customHeight="1">
      <c r="A36" s="222"/>
      <c r="B36" s="277"/>
      <c r="C36" s="278"/>
      <c r="D36" s="279"/>
      <c r="E36" s="280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314"/>
      <c r="U36" s="129"/>
      <c r="V36" s="129"/>
      <c r="W36" s="129"/>
      <c r="X36" s="129"/>
      <c r="Y36" s="129"/>
      <c r="Z36" s="129"/>
    </row>
    <row r="37" ht="13.5" customHeight="1">
      <c r="A37" s="229" t="s">
        <v>233</v>
      </c>
      <c r="B37" s="230" t="s">
        <v>234</v>
      </c>
      <c r="C37" s="231"/>
      <c r="D37" s="232"/>
      <c r="E37" s="233"/>
      <c r="F37" s="282" t="s">
        <v>175</v>
      </c>
      <c r="G37" s="282" t="s">
        <v>63</v>
      </c>
      <c r="H37" s="282" t="s">
        <v>63</v>
      </c>
      <c r="I37" s="282" t="s">
        <v>63</v>
      </c>
      <c r="J37" s="282" t="s">
        <v>176</v>
      </c>
      <c r="K37" s="282" t="s">
        <v>63</v>
      </c>
      <c r="L37" s="282" t="s">
        <v>63</v>
      </c>
      <c r="M37" s="282" t="s">
        <v>63</v>
      </c>
      <c r="N37" s="282" t="s">
        <v>63</v>
      </c>
      <c r="O37" s="282" t="s">
        <v>63</v>
      </c>
      <c r="P37" s="282" t="s">
        <v>63</v>
      </c>
      <c r="Q37" s="282" t="s">
        <v>175</v>
      </c>
      <c r="R37" s="282"/>
      <c r="S37" s="282"/>
      <c r="T37" s="315"/>
      <c r="U37" s="129"/>
      <c r="V37" s="129"/>
      <c r="W37" s="129"/>
      <c r="X37" s="129"/>
      <c r="Y37" s="129"/>
      <c r="Z37" s="129"/>
    </row>
    <row r="38" ht="13.5" customHeight="1">
      <c r="A38" s="316"/>
      <c r="B38" s="237" t="s">
        <v>235</v>
      </c>
      <c r="C38" s="16"/>
      <c r="D38" s="17"/>
      <c r="E38" s="238"/>
      <c r="F38" s="283" t="s">
        <v>236</v>
      </c>
      <c r="G38" s="283" t="s">
        <v>236</v>
      </c>
      <c r="H38" s="283" t="s">
        <v>236</v>
      </c>
      <c r="I38" s="283" t="s">
        <v>236</v>
      </c>
      <c r="J38" s="283" t="s">
        <v>236</v>
      </c>
      <c r="K38" s="283" t="s">
        <v>236</v>
      </c>
      <c r="L38" s="283" t="s">
        <v>236</v>
      </c>
      <c r="M38" s="283" t="s">
        <v>236</v>
      </c>
      <c r="N38" s="283" t="s">
        <v>236</v>
      </c>
      <c r="O38" s="283" t="s">
        <v>236</v>
      </c>
      <c r="P38" s="283" t="s">
        <v>236</v>
      </c>
      <c r="Q38" s="283" t="s">
        <v>236</v>
      </c>
      <c r="R38" s="283"/>
      <c r="S38" s="283"/>
      <c r="T38" s="317"/>
      <c r="U38" s="129"/>
      <c r="V38" s="129"/>
      <c r="W38" s="129"/>
      <c r="X38" s="129"/>
      <c r="Y38" s="129"/>
      <c r="Z38" s="129"/>
    </row>
    <row r="39" ht="13.5" customHeight="1">
      <c r="A39" s="316"/>
      <c r="B39" s="242" t="s">
        <v>237</v>
      </c>
      <c r="C39" s="16"/>
      <c r="D39" s="17"/>
      <c r="E39" s="243"/>
      <c r="F39" s="245">
        <v>39139.0</v>
      </c>
      <c r="G39" s="245">
        <v>39139.0</v>
      </c>
      <c r="H39" s="245">
        <v>39139.0</v>
      </c>
      <c r="I39" s="245">
        <v>39139.0</v>
      </c>
      <c r="J39" s="245">
        <v>39139.0</v>
      </c>
      <c r="K39" s="245">
        <v>39139.0</v>
      </c>
      <c r="L39" s="245">
        <v>39144.0</v>
      </c>
      <c r="M39" s="245"/>
      <c r="N39" s="245"/>
      <c r="O39" s="245"/>
      <c r="P39" s="245"/>
      <c r="Q39" s="245"/>
      <c r="R39" s="245"/>
      <c r="S39" s="245"/>
      <c r="T39" s="246"/>
      <c r="U39" s="129"/>
      <c r="V39" s="129"/>
      <c r="W39" s="129"/>
      <c r="X39" s="129"/>
      <c r="Y39" s="129"/>
      <c r="Z39" s="129"/>
    </row>
    <row r="40" ht="9.75" customHeight="1">
      <c r="A40" s="318"/>
      <c r="B40" s="248" t="s">
        <v>238</v>
      </c>
      <c r="C40" s="249"/>
      <c r="D40" s="250"/>
      <c r="E40" s="251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3"/>
      <c r="U40" s="129"/>
      <c r="V40" s="129"/>
      <c r="W40" s="129"/>
      <c r="X40" s="129"/>
      <c r="Y40" s="129"/>
      <c r="Z40" s="129"/>
    </row>
    <row r="41" ht="9.75" customHeight="1">
      <c r="A41" s="151"/>
      <c r="B41" s="129"/>
      <c r="C41" s="152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9:D39"/>
    <mergeCell ref="B40:D40"/>
    <mergeCell ref="A5:B5"/>
    <mergeCell ref="C5:E5"/>
    <mergeCell ref="F5:K5"/>
    <mergeCell ref="O5:T5"/>
    <mergeCell ref="D18:E18"/>
    <mergeCell ref="B37:D37"/>
    <mergeCell ref="B38:D38"/>
  </mergeCells>
  <dataValidations>
    <dataValidation type="list" allowBlank="1" showInputMessage="1" showErrorMessage="1" prompt=" - " sqref="F38:T38">
      <formula1>"P,F"</formula1>
    </dataValidation>
    <dataValidation type="list" allowBlank="1" showInputMessage="1" showErrorMessage="1" prompt=" - " sqref="F8:T36">
      <formula1>"O"</formula1>
    </dataValidation>
    <dataValidation type="list" allowBlank="1" showInputMessage="1" showErrorMessage="1" prompt=" - " sqref="F37:T37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min="5" max="5" width="0.38"/>
    <col customWidth="1" min="6" max="20" width="3.88"/>
    <col customWidth="1" min="21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484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98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COUNTIF(F33:HQ34,"P")</f>
        <v>6</v>
      </c>
      <c r="B5" s="145"/>
      <c r="C5" s="146">
        <f>COUNTIF(F34:HQ34,"F")</f>
        <v>0</v>
      </c>
      <c r="D5" s="147"/>
      <c r="E5" s="145"/>
      <c r="F5" s="146">
        <f>SUM(O5,-A5,-C5)</f>
        <v>9</v>
      </c>
      <c r="G5" s="147"/>
      <c r="H5" s="147"/>
      <c r="I5" s="147"/>
      <c r="J5" s="147"/>
      <c r="K5" s="145"/>
      <c r="L5" s="148">
        <f>COUNTIF(E32:HQ44,"N")</f>
        <v>1</v>
      </c>
      <c r="M5" s="148">
        <f>COUNTIF(E32:HQ44,"A")</f>
        <v>4</v>
      </c>
      <c r="N5" s="148">
        <f>COUNTIF(E32:HQ44,"B")</f>
        <v>1</v>
      </c>
      <c r="O5" s="146">
        <f>COUNTA(E7:HT7)</f>
        <v>15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 t="s">
        <v>304</v>
      </c>
      <c r="S7" s="308" t="s">
        <v>305</v>
      </c>
      <c r="T7" s="309" t="s">
        <v>306</v>
      </c>
      <c r="U7" s="159"/>
      <c r="V7" s="130"/>
      <c r="W7" s="129"/>
      <c r="X7" s="129"/>
      <c r="Y7" s="129"/>
      <c r="Z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  <c r="U8" s="129"/>
      <c r="V8" s="129"/>
      <c r="W8" s="129"/>
      <c r="X8" s="129"/>
      <c r="Y8" s="129"/>
      <c r="Z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  <c r="U9" s="129"/>
      <c r="V9" s="130"/>
      <c r="W9" s="129"/>
      <c r="X9" s="129"/>
      <c r="Y9" s="129"/>
      <c r="Z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  <c r="U10" s="129"/>
      <c r="V10" s="129"/>
      <c r="W10" s="129"/>
      <c r="X10" s="129"/>
      <c r="Y10" s="129"/>
      <c r="Z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  <c r="U11" s="129"/>
      <c r="V11" s="129"/>
      <c r="W11" s="129"/>
      <c r="X11" s="129"/>
      <c r="Y11" s="129"/>
      <c r="Z11" s="129"/>
    </row>
    <row r="12" ht="13.5" customHeight="1">
      <c r="A12" s="167"/>
      <c r="B12" s="174" t="s">
        <v>485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  <c r="U12" s="129"/>
      <c r="V12" s="129"/>
      <c r="W12" s="129"/>
      <c r="X12" s="129"/>
      <c r="Y12" s="129"/>
      <c r="Z12" s="129"/>
    </row>
    <row r="13" ht="13.5" customHeight="1">
      <c r="A13" s="167"/>
      <c r="B13" s="319" t="s">
        <v>473</v>
      </c>
      <c r="C13" s="169" t="s">
        <v>486</v>
      </c>
      <c r="D13" s="177"/>
      <c r="E13" s="178"/>
      <c r="F13" s="268" t="s">
        <v>219</v>
      </c>
      <c r="G13" s="268"/>
      <c r="H13" s="268"/>
      <c r="I13" s="268"/>
      <c r="J13" s="268"/>
      <c r="K13" s="268" t="s">
        <v>219</v>
      </c>
      <c r="L13" s="268"/>
      <c r="M13" s="268"/>
      <c r="N13" s="268"/>
      <c r="O13" s="268"/>
      <c r="P13" s="268"/>
      <c r="Q13" s="268"/>
      <c r="R13" s="268"/>
      <c r="S13" s="268"/>
      <c r="T13" s="310"/>
      <c r="U13" s="129"/>
      <c r="V13" s="129"/>
      <c r="W13" s="129"/>
      <c r="X13" s="129"/>
      <c r="Y13" s="129"/>
      <c r="Z13" s="129"/>
    </row>
    <row r="14" ht="13.5" customHeight="1">
      <c r="A14" s="167"/>
      <c r="B14" s="319" t="s">
        <v>487</v>
      </c>
      <c r="C14" s="169" t="s">
        <v>488</v>
      </c>
      <c r="D14" s="177"/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310"/>
      <c r="U14" s="129"/>
      <c r="V14" s="129"/>
      <c r="W14" s="129"/>
      <c r="X14" s="129"/>
      <c r="Y14" s="129"/>
      <c r="Z14" s="129"/>
    </row>
    <row r="15" ht="13.5" customHeight="1">
      <c r="A15" s="167"/>
      <c r="B15" s="319" t="s">
        <v>489</v>
      </c>
      <c r="C15" s="169" t="s">
        <v>490</v>
      </c>
      <c r="D15" s="177"/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  <c r="U15" s="272"/>
      <c r="V15" s="129"/>
      <c r="W15" s="129"/>
      <c r="X15" s="129"/>
      <c r="Y15" s="129"/>
      <c r="Z15" s="129"/>
    </row>
    <row r="16" ht="13.5" customHeight="1">
      <c r="A16" s="167"/>
      <c r="B16" s="319" t="s">
        <v>491</v>
      </c>
      <c r="C16" s="169" t="s">
        <v>492</v>
      </c>
      <c r="D16" s="177"/>
      <c r="E16" s="178"/>
      <c r="F16" s="268"/>
      <c r="G16" s="268"/>
      <c r="H16" s="268"/>
      <c r="I16" s="268" t="s">
        <v>219</v>
      </c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310"/>
      <c r="U16" s="272"/>
      <c r="V16" s="129"/>
      <c r="W16" s="129"/>
      <c r="X16" s="129"/>
      <c r="Y16" s="129"/>
      <c r="Z16" s="129"/>
    </row>
    <row r="17" ht="13.5" customHeight="1">
      <c r="A17" s="167"/>
      <c r="B17" s="319" t="s">
        <v>475</v>
      </c>
      <c r="C17" s="169" t="s">
        <v>493</v>
      </c>
      <c r="D17" s="177"/>
      <c r="E17" s="178"/>
      <c r="F17" s="268"/>
      <c r="G17" s="268"/>
      <c r="H17" s="268"/>
      <c r="I17" s="268"/>
      <c r="J17" s="268" t="s">
        <v>219</v>
      </c>
      <c r="K17" s="268"/>
      <c r="L17" s="268"/>
      <c r="M17" s="268"/>
      <c r="N17" s="268"/>
      <c r="O17" s="268"/>
      <c r="P17" s="268"/>
      <c r="Q17" s="268"/>
      <c r="R17" s="268"/>
      <c r="S17" s="268"/>
      <c r="T17" s="310"/>
      <c r="U17" s="272"/>
      <c r="V17" s="129"/>
      <c r="W17" s="129"/>
      <c r="X17" s="129"/>
      <c r="Y17" s="129"/>
      <c r="Z17" s="129"/>
    </row>
    <row r="18" ht="13.5" customHeight="1">
      <c r="A18" s="167"/>
      <c r="B18" s="321"/>
      <c r="C18" s="322"/>
      <c r="D18" s="323"/>
      <c r="E18" s="292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1"/>
      <c r="S18" s="281"/>
      <c r="T18" s="314"/>
      <c r="U18" s="129"/>
      <c r="V18" s="129"/>
      <c r="W18" s="129"/>
      <c r="X18" s="129"/>
      <c r="Y18" s="129"/>
      <c r="Z18" s="129"/>
    </row>
    <row r="19" ht="13.5" customHeight="1">
      <c r="A19" s="167"/>
      <c r="B19" s="321" t="s">
        <v>494</v>
      </c>
      <c r="C19" s="322"/>
      <c r="D19" s="323"/>
      <c r="E19" s="292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1"/>
      <c r="S19" s="281"/>
      <c r="T19" s="314"/>
      <c r="U19" s="129"/>
      <c r="V19" s="129"/>
      <c r="W19" s="129"/>
      <c r="X19" s="129"/>
      <c r="Y19" s="129"/>
      <c r="Z19" s="129"/>
    </row>
    <row r="20" ht="13.5" customHeight="1">
      <c r="A20" s="167"/>
      <c r="B20" s="324" t="s">
        <v>495</v>
      </c>
      <c r="C20" s="322" t="s">
        <v>496</v>
      </c>
      <c r="D20" s="323"/>
      <c r="E20" s="292"/>
      <c r="F20" s="281" t="s">
        <v>219</v>
      </c>
      <c r="G20" s="281" t="s">
        <v>219</v>
      </c>
      <c r="H20" s="281" t="s">
        <v>219</v>
      </c>
      <c r="I20" s="281" t="s">
        <v>219</v>
      </c>
      <c r="J20" s="268" t="s">
        <v>219</v>
      </c>
      <c r="K20" s="268"/>
      <c r="L20" s="268"/>
      <c r="M20" s="268"/>
      <c r="N20" s="268"/>
      <c r="O20" s="281"/>
      <c r="P20" s="281"/>
      <c r="Q20" s="281"/>
      <c r="R20" s="281"/>
      <c r="S20" s="281"/>
      <c r="T20" s="314"/>
      <c r="U20" s="129"/>
      <c r="V20" s="129"/>
      <c r="W20" s="129"/>
      <c r="X20" s="129"/>
      <c r="Y20" s="129"/>
      <c r="Z20" s="129"/>
    </row>
    <row r="21" ht="13.5" customHeight="1">
      <c r="A21" s="167"/>
      <c r="B21" s="324" t="s">
        <v>460</v>
      </c>
      <c r="C21" s="322" t="s">
        <v>321</v>
      </c>
      <c r="D21" s="323"/>
      <c r="E21" s="292"/>
      <c r="F21" s="281"/>
      <c r="G21" s="281"/>
      <c r="H21" s="281"/>
      <c r="I21" s="281"/>
      <c r="J21" s="281"/>
      <c r="K21" s="281" t="s">
        <v>219</v>
      </c>
      <c r="L21" s="281"/>
      <c r="M21" s="281"/>
      <c r="N21" s="281"/>
      <c r="O21" s="281"/>
      <c r="P21" s="281"/>
      <c r="Q21" s="281"/>
      <c r="R21" s="281"/>
      <c r="S21" s="281"/>
      <c r="T21" s="314"/>
      <c r="U21" s="129"/>
      <c r="V21" s="129"/>
      <c r="W21" s="129"/>
      <c r="X21" s="129"/>
      <c r="Y21" s="129"/>
      <c r="Z21" s="129"/>
    </row>
    <row r="22" ht="12.75" customHeight="1">
      <c r="A22" s="167"/>
      <c r="B22" s="324"/>
      <c r="C22" s="322"/>
      <c r="D22" s="323"/>
      <c r="E22" s="292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1"/>
      <c r="R22" s="281"/>
      <c r="S22" s="281"/>
      <c r="T22" s="314"/>
      <c r="U22" s="129"/>
      <c r="V22" s="129"/>
      <c r="W22" s="129"/>
      <c r="X22" s="129"/>
      <c r="Y22" s="129"/>
      <c r="Z22" s="129"/>
    </row>
    <row r="23" ht="13.5" customHeight="1">
      <c r="A23" s="167"/>
      <c r="B23" s="184"/>
      <c r="C23" s="185"/>
      <c r="D23" s="186"/>
      <c r="E23" s="187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311"/>
      <c r="U23" s="129"/>
      <c r="V23" s="129"/>
      <c r="W23" s="129"/>
      <c r="X23" s="129"/>
      <c r="Y23" s="129"/>
      <c r="Z23" s="129"/>
    </row>
    <row r="24" ht="13.5" customHeight="1">
      <c r="A24" s="229" t="s">
        <v>229</v>
      </c>
      <c r="B24" s="258" t="s">
        <v>230</v>
      </c>
      <c r="C24" s="211"/>
      <c r="D24" s="212"/>
      <c r="E24" s="213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312"/>
      <c r="U24" s="129"/>
      <c r="V24" s="129"/>
      <c r="W24" s="129"/>
      <c r="X24" s="129"/>
      <c r="Y24" s="129"/>
      <c r="Z24" s="129"/>
    </row>
    <row r="25" ht="13.5" customHeight="1">
      <c r="A25" s="222"/>
      <c r="B25" s="325" t="s">
        <v>361</v>
      </c>
      <c r="C25" s="224" t="s">
        <v>497</v>
      </c>
      <c r="D25" s="225"/>
      <c r="E25" s="226"/>
      <c r="F25" s="268" t="s">
        <v>219</v>
      </c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310"/>
      <c r="U25" s="129"/>
      <c r="V25" s="129"/>
      <c r="W25" s="129"/>
      <c r="X25" s="129"/>
      <c r="Y25" s="129"/>
      <c r="Z25" s="129"/>
    </row>
    <row r="26" ht="13.5" customHeight="1">
      <c r="A26" s="222"/>
      <c r="B26" s="325" t="s">
        <v>464</v>
      </c>
      <c r="C26" s="224" t="s">
        <v>498</v>
      </c>
      <c r="D26" s="225"/>
      <c r="E26" s="226"/>
      <c r="F26" s="268"/>
      <c r="G26" s="268" t="s">
        <v>219</v>
      </c>
      <c r="H26" s="268"/>
      <c r="I26" s="268"/>
      <c r="J26" s="268"/>
      <c r="K26" s="268" t="s">
        <v>219</v>
      </c>
      <c r="L26" s="268"/>
      <c r="M26" s="268"/>
      <c r="N26" s="268"/>
      <c r="O26" s="268"/>
      <c r="P26" s="268"/>
      <c r="Q26" s="268"/>
      <c r="R26" s="268"/>
      <c r="S26" s="268"/>
      <c r="T26" s="310"/>
      <c r="U26" s="129"/>
      <c r="V26" s="129"/>
      <c r="W26" s="129"/>
      <c r="X26" s="129"/>
      <c r="Y26" s="129"/>
      <c r="Z26" s="129"/>
    </row>
    <row r="27" ht="13.5" customHeight="1">
      <c r="A27" s="222"/>
      <c r="B27" s="325" t="s">
        <v>499</v>
      </c>
      <c r="C27" s="224" t="s">
        <v>500</v>
      </c>
      <c r="D27" s="225"/>
      <c r="E27" s="226"/>
      <c r="F27" s="268"/>
      <c r="G27" s="268"/>
      <c r="H27" s="268" t="s">
        <v>219</v>
      </c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310"/>
      <c r="U27" s="129"/>
      <c r="V27" s="129"/>
      <c r="W27" s="129"/>
      <c r="X27" s="129"/>
      <c r="Y27" s="129"/>
      <c r="Z27" s="129"/>
    </row>
    <row r="28" ht="13.5" customHeight="1">
      <c r="A28" s="222"/>
      <c r="B28" s="325" t="s">
        <v>501</v>
      </c>
      <c r="C28" s="224" t="s">
        <v>502</v>
      </c>
      <c r="D28" s="225"/>
      <c r="E28" s="226"/>
      <c r="F28" s="268"/>
      <c r="G28" s="268"/>
      <c r="H28" s="268"/>
      <c r="I28" s="268" t="s">
        <v>219</v>
      </c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310"/>
      <c r="U28" s="129"/>
      <c r="V28" s="129"/>
      <c r="W28" s="129"/>
      <c r="X28" s="129"/>
      <c r="Y28" s="129"/>
      <c r="Z28" s="129"/>
    </row>
    <row r="29" ht="13.5" customHeight="1">
      <c r="A29" s="222"/>
      <c r="B29" s="325" t="s">
        <v>503</v>
      </c>
      <c r="C29" s="224" t="s">
        <v>504</v>
      </c>
      <c r="D29" s="225"/>
      <c r="E29" s="226"/>
      <c r="F29" s="268"/>
      <c r="G29" s="268"/>
      <c r="H29" s="268"/>
      <c r="I29" s="268"/>
      <c r="J29" s="268" t="s">
        <v>219</v>
      </c>
      <c r="K29" s="268"/>
      <c r="L29" s="268"/>
      <c r="M29" s="268"/>
      <c r="N29" s="268"/>
      <c r="O29" s="268"/>
      <c r="P29" s="268"/>
      <c r="Q29" s="268"/>
      <c r="R29" s="268"/>
      <c r="S29" s="268"/>
      <c r="T29" s="310"/>
      <c r="U29" s="129"/>
      <c r="V29" s="129"/>
      <c r="W29" s="129"/>
      <c r="X29" s="129"/>
      <c r="Y29" s="129"/>
      <c r="Z29" s="129"/>
    </row>
    <row r="30" ht="13.5" customHeight="1">
      <c r="A30" s="222"/>
      <c r="B30" s="223"/>
      <c r="C30" s="299"/>
      <c r="D30" s="225"/>
      <c r="E30" s="22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310"/>
      <c r="U30" s="129"/>
      <c r="V30" s="129"/>
      <c r="W30" s="129"/>
      <c r="X30" s="129"/>
      <c r="Y30" s="129"/>
      <c r="Z30" s="129"/>
    </row>
    <row r="31" ht="13.5" customHeight="1">
      <c r="A31" s="222"/>
      <c r="B31" s="277"/>
      <c r="C31" s="278"/>
      <c r="D31" s="279"/>
      <c r="E31" s="280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314"/>
      <c r="U31" s="129"/>
      <c r="V31" s="129"/>
      <c r="W31" s="129"/>
      <c r="X31" s="129"/>
      <c r="Y31" s="129"/>
      <c r="Z31" s="129"/>
    </row>
    <row r="32" ht="13.5" customHeight="1">
      <c r="A32" s="229" t="s">
        <v>233</v>
      </c>
      <c r="B32" s="230" t="s">
        <v>234</v>
      </c>
      <c r="C32" s="231"/>
      <c r="D32" s="232"/>
      <c r="E32" s="233"/>
      <c r="F32" s="282" t="s">
        <v>175</v>
      </c>
      <c r="G32" s="282" t="s">
        <v>63</v>
      </c>
      <c r="H32" s="282" t="s">
        <v>63</v>
      </c>
      <c r="I32" s="282" t="s">
        <v>176</v>
      </c>
      <c r="J32" s="282" t="s">
        <v>63</v>
      </c>
      <c r="K32" s="282" t="s">
        <v>63</v>
      </c>
      <c r="L32" s="282"/>
      <c r="M32" s="282"/>
      <c r="N32" s="282"/>
      <c r="O32" s="282"/>
      <c r="P32" s="282"/>
      <c r="Q32" s="282"/>
      <c r="R32" s="282"/>
      <c r="S32" s="282"/>
      <c r="T32" s="315"/>
      <c r="U32" s="129"/>
      <c r="V32" s="129"/>
      <c r="W32" s="129"/>
      <c r="X32" s="129"/>
      <c r="Y32" s="129"/>
      <c r="Z32" s="129"/>
    </row>
    <row r="33" ht="13.5" customHeight="1">
      <c r="A33" s="316"/>
      <c r="B33" s="237" t="s">
        <v>235</v>
      </c>
      <c r="C33" s="16"/>
      <c r="D33" s="17"/>
      <c r="E33" s="238"/>
      <c r="F33" s="283" t="s">
        <v>236</v>
      </c>
      <c r="G33" s="283" t="s">
        <v>236</v>
      </c>
      <c r="H33" s="283" t="s">
        <v>236</v>
      </c>
      <c r="I33" s="283" t="s">
        <v>236</v>
      </c>
      <c r="J33" s="283" t="s">
        <v>236</v>
      </c>
      <c r="K33" s="283" t="s">
        <v>236</v>
      </c>
      <c r="L33" s="283"/>
      <c r="M33" s="283"/>
      <c r="N33" s="283"/>
      <c r="O33" s="283"/>
      <c r="P33" s="283"/>
      <c r="Q33" s="283"/>
      <c r="R33" s="283"/>
      <c r="S33" s="283"/>
      <c r="T33" s="317"/>
      <c r="U33" s="129"/>
      <c r="V33" s="129"/>
      <c r="W33" s="129"/>
      <c r="X33" s="129"/>
      <c r="Y33" s="129"/>
      <c r="Z33" s="129"/>
    </row>
    <row r="34" ht="13.5" customHeight="1">
      <c r="A34" s="316"/>
      <c r="B34" s="242" t="s">
        <v>237</v>
      </c>
      <c r="C34" s="16"/>
      <c r="D34" s="17"/>
      <c r="E34" s="243"/>
      <c r="F34" s="245">
        <v>39139.0</v>
      </c>
      <c r="G34" s="245">
        <v>39139.0</v>
      </c>
      <c r="H34" s="245">
        <v>39139.0</v>
      </c>
      <c r="I34" s="245">
        <v>39139.0</v>
      </c>
      <c r="J34" s="245">
        <v>39139.0</v>
      </c>
      <c r="K34" s="245">
        <v>39139.0</v>
      </c>
      <c r="L34" s="245"/>
      <c r="M34" s="245"/>
      <c r="N34" s="245"/>
      <c r="O34" s="245"/>
      <c r="P34" s="245"/>
      <c r="Q34" s="245"/>
      <c r="R34" s="245"/>
      <c r="S34" s="245"/>
      <c r="T34" s="246"/>
      <c r="U34" s="129"/>
      <c r="V34" s="129"/>
      <c r="W34" s="129"/>
      <c r="X34" s="129"/>
      <c r="Y34" s="129"/>
      <c r="Z34" s="129"/>
    </row>
    <row r="35" ht="9.75" customHeight="1">
      <c r="A35" s="318"/>
      <c r="B35" s="248" t="s">
        <v>238</v>
      </c>
      <c r="C35" s="249"/>
      <c r="D35" s="250"/>
      <c r="E35" s="251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3"/>
      <c r="U35" s="129"/>
      <c r="V35" s="129"/>
      <c r="W35" s="129"/>
      <c r="X35" s="129"/>
      <c r="Y35" s="129"/>
      <c r="Z35" s="129"/>
    </row>
    <row r="36" ht="9.75" customHeight="1">
      <c r="A36" s="151"/>
      <c r="B36" s="129"/>
      <c r="C36" s="152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 ht="13.5" customHeight="1">
      <c r="A37" s="129"/>
      <c r="B37" s="151"/>
      <c r="C37" s="129"/>
      <c r="D37" s="152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ht="13.5" customHeight="1">
      <c r="A38" s="129"/>
      <c r="B38" s="151"/>
      <c r="C38" s="129"/>
      <c r="D38" s="152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32:D32"/>
    <mergeCell ref="B33:D33"/>
    <mergeCell ref="B34:D34"/>
    <mergeCell ref="B35:D35"/>
    <mergeCell ref="A2:B2"/>
    <mergeCell ref="A3:B3"/>
    <mergeCell ref="A4:B4"/>
    <mergeCell ref="C4:E4"/>
    <mergeCell ref="F4:K4"/>
    <mergeCell ref="L4:N4"/>
    <mergeCell ref="O4:T4"/>
  </mergeCells>
  <dataValidations>
    <dataValidation type="list" allowBlank="1" showInputMessage="1" showErrorMessage="1" prompt=" - " sqref="F33:T33">
      <formula1>"P,F"</formula1>
    </dataValidation>
    <dataValidation type="list" allowBlank="1" showInputMessage="1" showErrorMessage="1" prompt=" - " sqref="F8:T31">
      <formula1>"O"</formula1>
    </dataValidation>
    <dataValidation type="list" allowBlank="1" showInputMessage="1" showErrorMessage="1" prompt=" - " sqref="F32:T32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0" width="4.25"/>
    <col customWidth="1" min="21" max="21" width="2.75"/>
    <col customWidth="1" min="22" max="23" width="9.0"/>
    <col customWidth="1" min="24" max="26" width="8.0"/>
  </cols>
  <sheetData>
    <row r="1" ht="13.5" customHeight="1">
      <c r="A1" s="121"/>
      <c r="B1" s="122"/>
      <c r="C1" s="123" t="s">
        <v>505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86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COUNTIF(F44:HQ45,"P")</f>
        <v>8</v>
      </c>
      <c r="B5" s="145"/>
      <c r="C5" s="146">
        <f>COUNTIF(F45:HQ45,"F")</f>
        <v>0</v>
      </c>
      <c r="D5" s="147"/>
      <c r="E5" s="145"/>
      <c r="F5" s="146">
        <f>SUM(O5,-A5,-C5)</f>
        <v>7</v>
      </c>
      <c r="G5" s="147"/>
      <c r="H5" s="147"/>
      <c r="I5" s="147"/>
      <c r="J5" s="147"/>
      <c r="K5" s="145"/>
      <c r="L5" s="148">
        <f>COUNTIF(E43:HQ44,"N")</f>
        <v>1</v>
      </c>
      <c r="M5" s="148">
        <f>COUNTIF(E43:HQ44,"A")</f>
        <v>6</v>
      </c>
      <c r="N5" s="148">
        <f>COUNTIF(E43:HQ44,"B")</f>
        <v>1</v>
      </c>
      <c r="O5" s="146">
        <f>COUNTA(E7:HT7)</f>
        <v>15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 t="s">
        <v>304</v>
      </c>
      <c r="S7" s="308" t="s">
        <v>305</v>
      </c>
      <c r="T7" s="309" t="s">
        <v>306</v>
      </c>
      <c r="U7" s="159"/>
      <c r="V7" s="130"/>
      <c r="W7" s="129"/>
      <c r="X7" s="129"/>
      <c r="Y7" s="129"/>
      <c r="Z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  <c r="U8" s="129"/>
      <c r="V8" s="129"/>
      <c r="W8" s="129"/>
      <c r="X8" s="129"/>
      <c r="Y8" s="129"/>
      <c r="Z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  <c r="U9" s="129"/>
      <c r="V9" s="130"/>
      <c r="W9" s="129"/>
      <c r="X9" s="129"/>
      <c r="Y9" s="129"/>
      <c r="Z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  <c r="U10" s="129"/>
      <c r="V10" s="129"/>
      <c r="W10" s="129"/>
      <c r="X10" s="129"/>
      <c r="Y10" s="129"/>
      <c r="Z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  <c r="U11" s="129"/>
      <c r="V11" s="129"/>
      <c r="W11" s="129"/>
      <c r="X11" s="129"/>
      <c r="Y11" s="129"/>
      <c r="Z11" s="129"/>
    </row>
    <row r="12" ht="13.5" customHeight="1">
      <c r="A12" s="167"/>
      <c r="B12" s="174" t="s">
        <v>372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  <c r="U12" s="129"/>
      <c r="V12" s="129"/>
      <c r="W12" s="129"/>
      <c r="X12" s="129"/>
      <c r="Y12" s="129"/>
      <c r="Z12" s="129"/>
    </row>
    <row r="13" ht="13.5" customHeight="1">
      <c r="A13" s="167"/>
      <c r="B13" s="319" t="s">
        <v>347</v>
      </c>
      <c r="C13" s="169" t="s">
        <v>506</v>
      </c>
      <c r="D13" s="177"/>
      <c r="E13" s="178"/>
      <c r="F13" s="268" t="s">
        <v>219</v>
      </c>
      <c r="G13" s="268"/>
      <c r="H13" s="268"/>
      <c r="I13" s="268"/>
      <c r="J13" s="268" t="s">
        <v>219</v>
      </c>
      <c r="K13" s="268" t="s">
        <v>219</v>
      </c>
      <c r="L13" s="268" t="s">
        <v>219</v>
      </c>
      <c r="M13" s="268" t="s">
        <v>219</v>
      </c>
      <c r="N13" s="268"/>
      <c r="O13" s="268"/>
      <c r="P13" s="268"/>
      <c r="Q13" s="268"/>
      <c r="R13" s="268"/>
      <c r="S13" s="268"/>
      <c r="T13" s="310"/>
      <c r="U13" s="129"/>
      <c r="V13" s="129"/>
      <c r="W13" s="129"/>
      <c r="X13" s="129"/>
      <c r="Y13" s="129"/>
      <c r="Z13" s="129"/>
    </row>
    <row r="14" ht="13.5" customHeight="1">
      <c r="A14" s="167"/>
      <c r="B14" s="319" t="s">
        <v>349</v>
      </c>
      <c r="C14" s="169" t="s">
        <v>507</v>
      </c>
      <c r="D14" s="177"/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310"/>
      <c r="U14" s="129"/>
      <c r="V14" s="129"/>
      <c r="W14" s="129"/>
      <c r="X14" s="129"/>
      <c r="Y14" s="129"/>
      <c r="Z14" s="129"/>
    </row>
    <row r="15" ht="13.5" customHeight="1">
      <c r="A15" s="167"/>
      <c r="B15" s="319" t="s">
        <v>351</v>
      </c>
      <c r="C15" s="169" t="s">
        <v>508</v>
      </c>
      <c r="D15" s="177"/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  <c r="U15" s="272"/>
      <c r="V15" s="129"/>
      <c r="W15" s="129"/>
      <c r="X15" s="129"/>
      <c r="Y15" s="129"/>
      <c r="Z15" s="129"/>
    </row>
    <row r="16" ht="13.5" customHeight="1">
      <c r="A16" s="167"/>
      <c r="B16" s="319" t="s">
        <v>449</v>
      </c>
      <c r="C16" s="169" t="s">
        <v>245</v>
      </c>
      <c r="D16" s="177"/>
      <c r="E16" s="178"/>
      <c r="F16" s="268"/>
      <c r="G16" s="268"/>
      <c r="H16" s="268"/>
      <c r="I16" s="268" t="s">
        <v>219</v>
      </c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310"/>
      <c r="U16" s="272"/>
      <c r="V16" s="129"/>
      <c r="W16" s="129"/>
      <c r="X16" s="129"/>
      <c r="Y16" s="129"/>
      <c r="Z16" s="129"/>
    </row>
    <row r="17" ht="13.5" customHeight="1">
      <c r="A17" s="167"/>
      <c r="B17" s="174"/>
      <c r="C17" s="169"/>
      <c r="D17" s="177"/>
      <c r="E17" s="17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310"/>
      <c r="U17" s="272"/>
      <c r="V17" s="129"/>
      <c r="W17" s="129"/>
      <c r="X17" s="129"/>
      <c r="Y17" s="129"/>
      <c r="Z17" s="129"/>
    </row>
    <row r="18" ht="13.5" customHeight="1">
      <c r="A18" s="167"/>
      <c r="B18" s="174" t="s">
        <v>509</v>
      </c>
      <c r="C18" s="169"/>
      <c r="D18" s="152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310"/>
      <c r="U18" s="129"/>
      <c r="V18" s="129"/>
      <c r="W18" s="129"/>
      <c r="X18" s="129"/>
      <c r="Y18" s="129"/>
      <c r="Z18" s="129"/>
    </row>
    <row r="19" ht="13.5" customHeight="1">
      <c r="A19" s="167"/>
      <c r="B19" s="319" t="s">
        <v>473</v>
      </c>
      <c r="C19" s="169" t="s">
        <v>510</v>
      </c>
      <c r="D19" s="177"/>
      <c r="E19" s="178"/>
      <c r="F19" s="268" t="s">
        <v>219</v>
      </c>
      <c r="G19" s="268" t="s">
        <v>219</v>
      </c>
      <c r="H19" s="268" t="s">
        <v>219</v>
      </c>
      <c r="I19" s="268" t="s">
        <v>219</v>
      </c>
      <c r="J19" s="268"/>
      <c r="K19" s="268"/>
      <c r="L19" s="268"/>
      <c r="M19" s="268" t="s">
        <v>219</v>
      </c>
      <c r="N19" s="268"/>
      <c r="O19" s="268"/>
      <c r="P19" s="268"/>
      <c r="Q19" s="268"/>
      <c r="R19" s="268"/>
      <c r="S19" s="268"/>
      <c r="T19" s="310"/>
      <c r="U19" s="129"/>
      <c r="V19" s="129"/>
      <c r="W19" s="129"/>
      <c r="X19" s="129"/>
      <c r="Y19" s="129"/>
      <c r="Z19" s="129"/>
    </row>
    <row r="20" ht="13.5" customHeight="1">
      <c r="A20" s="167"/>
      <c r="B20" s="319" t="s">
        <v>511</v>
      </c>
      <c r="C20" s="169" t="s">
        <v>512</v>
      </c>
      <c r="D20" s="177"/>
      <c r="E20" s="178"/>
      <c r="F20" s="268"/>
      <c r="G20" s="268"/>
      <c r="H20" s="268"/>
      <c r="I20" s="268"/>
      <c r="J20" s="268" t="s">
        <v>219</v>
      </c>
      <c r="K20" s="268"/>
      <c r="L20" s="268"/>
      <c r="M20" s="268"/>
      <c r="N20" s="268"/>
      <c r="O20" s="268"/>
      <c r="P20" s="268"/>
      <c r="Q20" s="268"/>
      <c r="R20" s="268"/>
      <c r="S20" s="268"/>
      <c r="T20" s="310"/>
      <c r="U20" s="129"/>
      <c r="V20" s="129"/>
      <c r="W20" s="129"/>
      <c r="X20" s="129"/>
      <c r="Y20" s="129"/>
      <c r="Z20" s="129"/>
    </row>
    <row r="21" ht="13.5" customHeight="1">
      <c r="A21" s="167"/>
      <c r="B21" s="319" t="s">
        <v>513</v>
      </c>
      <c r="C21" s="169" t="s">
        <v>514</v>
      </c>
      <c r="D21" s="177"/>
      <c r="E21" s="178"/>
      <c r="F21" s="268"/>
      <c r="G21" s="268"/>
      <c r="H21" s="268"/>
      <c r="I21" s="268"/>
      <c r="J21" s="268"/>
      <c r="K21" s="268" t="s">
        <v>219</v>
      </c>
      <c r="L21" s="268"/>
      <c r="M21" s="268"/>
      <c r="N21" s="268"/>
      <c r="O21" s="268"/>
      <c r="P21" s="268"/>
      <c r="Q21" s="268"/>
      <c r="R21" s="268"/>
      <c r="S21" s="268"/>
      <c r="T21" s="310"/>
      <c r="U21" s="129"/>
      <c r="V21" s="129"/>
      <c r="W21" s="129"/>
      <c r="X21" s="129"/>
      <c r="Y21" s="129"/>
      <c r="Z21" s="129"/>
    </row>
    <row r="22" ht="13.5" customHeight="1">
      <c r="A22" s="167"/>
      <c r="B22" s="319" t="s">
        <v>515</v>
      </c>
      <c r="C22" s="169" t="s">
        <v>516</v>
      </c>
      <c r="D22" s="177"/>
      <c r="E22" s="178"/>
      <c r="F22" s="268"/>
      <c r="G22" s="268"/>
      <c r="H22" s="268"/>
      <c r="I22" s="268"/>
      <c r="J22" s="268"/>
      <c r="K22" s="268"/>
      <c r="L22" s="268" t="s">
        <v>219</v>
      </c>
      <c r="M22" s="268"/>
      <c r="N22" s="268"/>
      <c r="O22" s="268"/>
      <c r="P22" s="268"/>
      <c r="Q22" s="268"/>
      <c r="R22" s="268"/>
      <c r="S22" s="268"/>
      <c r="T22" s="310"/>
      <c r="U22" s="129"/>
      <c r="V22" s="129"/>
      <c r="W22" s="129"/>
      <c r="X22" s="129"/>
      <c r="Y22" s="129"/>
      <c r="Z22" s="129"/>
    </row>
    <row r="23" ht="13.5" customHeight="1">
      <c r="A23" s="167"/>
      <c r="B23" s="174"/>
      <c r="C23" s="169"/>
      <c r="D23" s="177"/>
      <c r="E23" s="17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310"/>
      <c r="U23" s="129"/>
      <c r="V23" s="129"/>
      <c r="W23" s="129"/>
      <c r="X23" s="129"/>
      <c r="Y23" s="129"/>
      <c r="Z23" s="129"/>
    </row>
    <row r="24" ht="13.5" customHeight="1">
      <c r="A24" s="167"/>
      <c r="B24" s="174" t="s">
        <v>281</v>
      </c>
      <c r="C24" s="169"/>
      <c r="D24" s="177"/>
      <c r="E24" s="17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310"/>
      <c r="U24" s="129"/>
      <c r="V24" s="129"/>
      <c r="W24" s="129"/>
      <c r="X24" s="129"/>
      <c r="Y24" s="129"/>
      <c r="Z24" s="129"/>
    </row>
    <row r="25" ht="13.5" customHeight="1">
      <c r="A25" s="167"/>
      <c r="B25" s="319" t="s">
        <v>378</v>
      </c>
      <c r="C25" s="169" t="s">
        <v>517</v>
      </c>
      <c r="D25" s="177"/>
      <c r="E25" s="178"/>
      <c r="F25" s="268" t="s">
        <v>219</v>
      </c>
      <c r="G25" s="268" t="s">
        <v>219</v>
      </c>
      <c r="H25" s="268" t="s">
        <v>219</v>
      </c>
      <c r="I25" s="268" t="s">
        <v>219</v>
      </c>
      <c r="J25" s="268" t="s">
        <v>219</v>
      </c>
      <c r="K25" s="268" t="s">
        <v>219</v>
      </c>
      <c r="L25" s="268" t="s">
        <v>219</v>
      </c>
      <c r="M25" s="268"/>
      <c r="N25" s="268"/>
      <c r="O25" s="268"/>
      <c r="P25" s="268"/>
      <c r="Q25" s="268"/>
      <c r="R25" s="268"/>
      <c r="S25" s="268"/>
      <c r="T25" s="310"/>
      <c r="U25" s="129"/>
      <c r="V25" s="129"/>
      <c r="W25" s="129"/>
      <c r="X25" s="129"/>
      <c r="Y25" s="129"/>
      <c r="Z25" s="129"/>
    </row>
    <row r="26" ht="13.5" customHeight="1">
      <c r="A26" s="167"/>
      <c r="B26" s="319" t="s">
        <v>360</v>
      </c>
      <c r="C26" s="169" t="s">
        <v>321</v>
      </c>
      <c r="D26" s="177"/>
      <c r="E26" s="178"/>
      <c r="F26" s="268"/>
      <c r="G26" s="268"/>
      <c r="H26" s="268"/>
      <c r="I26" s="268"/>
      <c r="J26" s="268"/>
      <c r="K26" s="268"/>
      <c r="L26" s="268"/>
      <c r="M26" s="268" t="s">
        <v>219</v>
      </c>
      <c r="N26" s="268"/>
      <c r="O26" s="268"/>
      <c r="P26" s="268"/>
      <c r="Q26" s="268"/>
      <c r="R26" s="268"/>
      <c r="S26" s="268"/>
      <c r="T26" s="310"/>
      <c r="U26" s="129"/>
      <c r="V26" s="129"/>
      <c r="W26" s="129"/>
      <c r="X26" s="129"/>
      <c r="Y26" s="129"/>
      <c r="Z26" s="129"/>
    </row>
    <row r="27" ht="13.5" customHeight="1">
      <c r="A27" s="167"/>
      <c r="B27" s="174"/>
      <c r="C27" s="169"/>
      <c r="D27" s="177"/>
      <c r="E27" s="17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310"/>
      <c r="U27" s="129"/>
      <c r="V27" s="129"/>
      <c r="W27" s="129"/>
      <c r="X27" s="129"/>
      <c r="Y27" s="129"/>
      <c r="Z27" s="129"/>
    </row>
    <row r="28" ht="13.5" customHeight="1">
      <c r="A28" s="167"/>
      <c r="B28" s="174"/>
      <c r="C28" s="169"/>
      <c r="D28" s="177"/>
      <c r="E28" s="17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310"/>
      <c r="U28" s="129"/>
      <c r="V28" s="129"/>
      <c r="W28" s="129"/>
      <c r="X28" s="129"/>
      <c r="Y28" s="129"/>
      <c r="Z28" s="129"/>
    </row>
    <row r="29" ht="13.5" customHeight="1">
      <c r="A29" s="167"/>
      <c r="B29" s="174"/>
      <c r="C29" s="169"/>
      <c r="D29" s="177"/>
      <c r="E29" s="17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310"/>
      <c r="U29" s="129"/>
      <c r="V29" s="129"/>
      <c r="W29" s="129"/>
      <c r="X29" s="129"/>
      <c r="Y29" s="129"/>
      <c r="Z29" s="129"/>
    </row>
    <row r="30" ht="13.5" customHeight="1">
      <c r="A30" s="167"/>
      <c r="B30" s="184"/>
      <c r="C30" s="185"/>
      <c r="D30" s="186"/>
      <c r="E30" s="187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311"/>
      <c r="U30" s="129"/>
      <c r="V30" s="129"/>
      <c r="W30" s="129"/>
      <c r="X30" s="129"/>
      <c r="Y30" s="129"/>
      <c r="Z30" s="129"/>
    </row>
    <row r="31" ht="13.5" customHeight="1">
      <c r="A31" s="229" t="s">
        <v>229</v>
      </c>
      <c r="B31" s="258" t="s">
        <v>230</v>
      </c>
      <c r="C31" s="211"/>
      <c r="D31" s="212"/>
      <c r="E31" s="213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312"/>
      <c r="U31" s="129"/>
      <c r="V31" s="129"/>
      <c r="W31" s="129"/>
      <c r="X31" s="129"/>
      <c r="Y31" s="129"/>
      <c r="Z31" s="129"/>
    </row>
    <row r="32" ht="13.5" customHeight="1">
      <c r="A32" s="222"/>
      <c r="B32" s="325" t="s">
        <v>361</v>
      </c>
      <c r="C32" s="224" t="s">
        <v>518</v>
      </c>
      <c r="D32" s="225"/>
      <c r="E32" s="226"/>
      <c r="F32" s="268" t="s">
        <v>219</v>
      </c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310"/>
      <c r="U32" s="129"/>
      <c r="V32" s="129"/>
      <c r="W32" s="129"/>
      <c r="X32" s="129"/>
      <c r="Y32" s="129"/>
      <c r="Z32" s="129"/>
    </row>
    <row r="33" ht="13.5" customHeight="1">
      <c r="A33" s="222"/>
      <c r="B33" s="325" t="s">
        <v>519</v>
      </c>
      <c r="C33" s="224" t="s">
        <v>381</v>
      </c>
      <c r="D33" s="225"/>
      <c r="E33" s="226"/>
      <c r="F33" s="268"/>
      <c r="G33" s="268" t="s">
        <v>219</v>
      </c>
      <c r="H33" s="268" t="s">
        <v>219</v>
      </c>
      <c r="I33" s="268" t="s">
        <v>219</v>
      </c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310"/>
      <c r="U33" s="129"/>
      <c r="V33" s="129"/>
      <c r="W33" s="129"/>
      <c r="X33" s="129"/>
      <c r="Y33" s="129"/>
      <c r="Z33" s="129"/>
    </row>
    <row r="34" ht="13.5" customHeight="1">
      <c r="A34" s="222"/>
      <c r="B34" s="325" t="s">
        <v>520</v>
      </c>
      <c r="C34" s="224" t="s">
        <v>521</v>
      </c>
      <c r="D34" s="225"/>
      <c r="E34" s="226"/>
      <c r="F34" s="268"/>
      <c r="G34" s="268"/>
      <c r="H34" s="268"/>
      <c r="I34" s="268"/>
      <c r="J34" s="268" t="s">
        <v>219</v>
      </c>
      <c r="K34" s="268" t="s">
        <v>219</v>
      </c>
      <c r="L34" s="268"/>
      <c r="M34" s="268"/>
      <c r="N34" s="268"/>
      <c r="O34" s="268"/>
      <c r="P34" s="268"/>
      <c r="Q34" s="268"/>
      <c r="R34" s="268"/>
      <c r="S34" s="268"/>
      <c r="T34" s="310"/>
      <c r="U34" s="129"/>
      <c r="V34" s="129"/>
      <c r="W34" s="129"/>
      <c r="X34" s="129"/>
      <c r="Y34" s="129"/>
      <c r="Z34" s="129"/>
    </row>
    <row r="35" ht="13.5" customHeight="1">
      <c r="A35" s="222"/>
      <c r="B35" s="325" t="s">
        <v>522</v>
      </c>
      <c r="C35" s="224" t="s">
        <v>523</v>
      </c>
      <c r="D35" s="225"/>
      <c r="E35" s="226"/>
      <c r="F35" s="268"/>
      <c r="G35" s="268"/>
      <c r="H35" s="268"/>
      <c r="I35" s="268"/>
      <c r="J35" s="268"/>
      <c r="K35" s="268"/>
      <c r="L35" s="268" t="s">
        <v>219</v>
      </c>
      <c r="M35" s="268"/>
      <c r="N35" s="268"/>
      <c r="O35" s="268"/>
      <c r="P35" s="268"/>
      <c r="Q35" s="268"/>
      <c r="R35" s="268"/>
      <c r="S35" s="268"/>
      <c r="T35" s="310"/>
      <c r="U35" s="129"/>
      <c r="V35" s="129"/>
      <c r="W35" s="129"/>
      <c r="X35" s="129"/>
      <c r="Y35" s="129"/>
      <c r="Z35" s="129"/>
    </row>
    <row r="36" ht="13.5" customHeight="1">
      <c r="A36" s="222"/>
      <c r="B36" s="325" t="s">
        <v>524</v>
      </c>
      <c r="C36" s="224" t="s">
        <v>525</v>
      </c>
      <c r="D36" s="225"/>
      <c r="E36" s="226"/>
      <c r="F36" s="268"/>
      <c r="G36" s="268"/>
      <c r="H36" s="268"/>
      <c r="I36" s="268"/>
      <c r="J36" s="268"/>
      <c r="K36" s="268"/>
      <c r="L36" s="268"/>
      <c r="M36" s="268" t="s">
        <v>219</v>
      </c>
      <c r="N36" s="268"/>
      <c r="O36" s="268"/>
      <c r="P36" s="268"/>
      <c r="Q36" s="268"/>
      <c r="R36" s="268"/>
      <c r="S36" s="268"/>
      <c r="T36" s="310"/>
      <c r="U36" s="129"/>
      <c r="V36" s="129"/>
      <c r="W36" s="129"/>
      <c r="X36" s="129"/>
      <c r="Y36" s="129"/>
      <c r="Z36" s="129"/>
    </row>
    <row r="37" ht="13.5" customHeight="1">
      <c r="A37" s="222"/>
      <c r="B37" s="223"/>
      <c r="C37" s="299"/>
      <c r="D37" s="225"/>
      <c r="E37" s="22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310"/>
      <c r="U37" s="129"/>
      <c r="V37" s="129"/>
      <c r="W37" s="129"/>
      <c r="X37" s="129"/>
      <c r="Y37" s="129"/>
      <c r="Z37" s="129"/>
    </row>
    <row r="38" ht="13.5" customHeight="1">
      <c r="A38" s="222"/>
      <c r="B38" s="223" t="s">
        <v>331</v>
      </c>
      <c r="C38" s="299"/>
      <c r="D38" s="225"/>
      <c r="E38" s="22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310"/>
      <c r="U38" s="129"/>
      <c r="V38" s="129"/>
      <c r="W38" s="129"/>
      <c r="X38" s="129"/>
      <c r="Y38" s="129"/>
      <c r="Z38" s="129"/>
    </row>
    <row r="39" ht="13.5" customHeight="1">
      <c r="A39" s="222"/>
      <c r="B39" s="223"/>
      <c r="C39" s="299"/>
      <c r="D39" s="225"/>
      <c r="E39" s="22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310"/>
      <c r="U39" s="129"/>
      <c r="V39" s="129"/>
      <c r="W39" s="129"/>
      <c r="X39" s="129"/>
      <c r="Y39" s="129"/>
      <c r="Z39" s="129"/>
    </row>
    <row r="40" ht="13.5" customHeight="1">
      <c r="A40" s="222"/>
      <c r="B40" s="223" t="s">
        <v>332</v>
      </c>
      <c r="C40" s="299"/>
      <c r="D40" s="225"/>
      <c r="E40" s="22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310"/>
      <c r="U40" s="129"/>
      <c r="V40" s="129"/>
      <c r="W40" s="129"/>
      <c r="X40" s="129"/>
      <c r="Y40" s="129"/>
      <c r="Z40" s="129"/>
    </row>
    <row r="41" ht="13.5" customHeight="1">
      <c r="A41" s="222"/>
      <c r="B41" s="223"/>
      <c r="C41" s="299"/>
      <c r="D41" s="225"/>
      <c r="E41" s="22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310"/>
      <c r="U41" s="129"/>
      <c r="V41" s="129"/>
      <c r="W41" s="129"/>
      <c r="X41" s="129"/>
      <c r="Y41" s="129"/>
      <c r="Z41" s="129"/>
    </row>
    <row r="42" ht="13.5" customHeight="1">
      <c r="A42" s="222"/>
      <c r="B42" s="277"/>
      <c r="C42" s="278"/>
      <c r="D42" s="279"/>
      <c r="E42" s="280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314"/>
      <c r="U42" s="129"/>
      <c r="V42" s="129"/>
      <c r="W42" s="129"/>
      <c r="X42" s="129"/>
      <c r="Y42" s="129"/>
      <c r="Z42" s="129"/>
    </row>
    <row r="43" ht="13.5" customHeight="1">
      <c r="A43" s="229" t="s">
        <v>233</v>
      </c>
      <c r="B43" s="230" t="s">
        <v>234</v>
      </c>
      <c r="C43" s="231"/>
      <c r="D43" s="232"/>
      <c r="E43" s="233"/>
      <c r="F43" s="282" t="s">
        <v>175</v>
      </c>
      <c r="G43" s="282" t="s">
        <v>63</v>
      </c>
      <c r="H43" s="282" t="s">
        <v>63</v>
      </c>
      <c r="I43" s="282" t="s">
        <v>63</v>
      </c>
      <c r="J43" s="282" t="s">
        <v>63</v>
      </c>
      <c r="K43" s="282" t="s">
        <v>176</v>
      </c>
      <c r="L43" s="282" t="s">
        <v>63</v>
      </c>
      <c r="M43" s="282" t="s">
        <v>63</v>
      </c>
      <c r="N43" s="282"/>
      <c r="O43" s="282"/>
      <c r="P43" s="282"/>
      <c r="Q43" s="282"/>
      <c r="R43" s="282"/>
      <c r="S43" s="282"/>
      <c r="T43" s="315"/>
      <c r="U43" s="129"/>
      <c r="V43" s="129"/>
      <c r="W43" s="129"/>
      <c r="X43" s="129"/>
      <c r="Y43" s="129"/>
      <c r="Z43" s="129"/>
    </row>
    <row r="44" ht="13.5" customHeight="1">
      <c r="A44" s="316"/>
      <c r="B44" s="237" t="s">
        <v>235</v>
      </c>
      <c r="C44" s="16"/>
      <c r="D44" s="17"/>
      <c r="E44" s="238"/>
      <c r="F44" s="283" t="s">
        <v>236</v>
      </c>
      <c r="G44" s="283" t="s">
        <v>236</v>
      </c>
      <c r="H44" s="283" t="s">
        <v>236</v>
      </c>
      <c r="I44" s="283" t="s">
        <v>236</v>
      </c>
      <c r="J44" s="283" t="s">
        <v>236</v>
      </c>
      <c r="K44" s="283" t="s">
        <v>236</v>
      </c>
      <c r="L44" s="283" t="s">
        <v>236</v>
      </c>
      <c r="M44" s="283" t="s">
        <v>236</v>
      </c>
      <c r="N44" s="283"/>
      <c r="O44" s="283"/>
      <c r="P44" s="283"/>
      <c r="Q44" s="283"/>
      <c r="R44" s="283"/>
      <c r="S44" s="283"/>
      <c r="T44" s="317"/>
      <c r="U44" s="129"/>
      <c r="V44" s="129"/>
      <c r="W44" s="129"/>
      <c r="X44" s="129"/>
      <c r="Y44" s="129"/>
      <c r="Z44" s="129"/>
    </row>
    <row r="45" ht="13.5" customHeight="1">
      <c r="A45" s="316"/>
      <c r="B45" s="242" t="s">
        <v>237</v>
      </c>
      <c r="C45" s="16"/>
      <c r="D45" s="17"/>
      <c r="E45" s="243"/>
      <c r="F45" s="245">
        <v>39139.0</v>
      </c>
      <c r="G45" s="245">
        <v>39139.0</v>
      </c>
      <c r="H45" s="245">
        <v>39139.0</v>
      </c>
      <c r="I45" s="245">
        <v>39139.0</v>
      </c>
      <c r="J45" s="245">
        <v>39139.0</v>
      </c>
      <c r="K45" s="245">
        <v>39139.0</v>
      </c>
      <c r="L45" s="245">
        <v>39144.0</v>
      </c>
      <c r="M45" s="245"/>
      <c r="N45" s="245"/>
      <c r="O45" s="245"/>
      <c r="P45" s="245"/>
      <c r="Q45" s="245"/>
      <c r="R45" s="245"/>
      <c r="S45" s="245"/>
      <c r="T45" s="246"/>
      <c r="U45" s="129"/>
      <c r="V45" s="129"/>
      <c r="W45" s="129"/>
      <c r="X45" s="129"/>
      <c r="Y45" s="129"/>
      <c r="Z45" s="129"/>
    </row>
    <row r="46" ht="9.75" customHeight="1">
      <c r="A46" s="318"/>
      <c r="B46" s="248" t="s">
        <v>238</v>
      </c>
      <c r="C46" s="249"/>
      <c r="D46" s="250"/>
      <c r="E46" s="251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3"/>
      <c r="U46" s="129"/>
      <c r="V46" s="129"/>
      <c r="W46" s="129"/>
      <c r="X46" s="129"/>
      <c r="Y46" s="129"/>
      <c r="Z46" s="129"/>
    </row>
    <row r="47" ht="9.75" customHeight="1">
      <c r="A47" s="151"/>
      <c r="B47" s="129"/>
      <c r="C47" s="152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  <row r="992" ht="13.5" customHeight="1">
      <c r="A992" s="129"/>
      <c r="B992" s="151"/>
      <c r="C992" s="129"/>
      <c r="D992" s="152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</row>
    <row r="993" ht="13.5" customHeight="1">
      <c r="A993" s="129"/>
      <c r="B993" s="151"/>
      <c r="C993" s="129"/>
      <c r="D993" s="152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</row>
    <row r="994" ht="13.5" customHeight="1">
      <c r="A994" s="129"/>
      <c r="B994" s="151"/>
      <c r="C994" s="129"/>
      <c r="D994" s="152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</row>
    <row r="995" ht="13.5" customHeight="1">
      <c r="A995" s="129"/>
      <c r="B995" s="151"/>
      <c r="C995" s="129"/>
      <c r="D995" s="152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</row>
    <row r="996" ht="13.5" customHeight="1">
      <c r="A996" s="129"/>
      <c r="B996" s="151"/>
      <c r="C996" s="129"/>
      <c r="D996" s="152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</row>
    <row r="997" ht="13.5" customHeight="1">
      <c r="A997" s="129"/>
      <c r="B997" s="151"/>
      <c r="C997" s="129"/>
      <c r="D997" s="152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</row>
    <row r="998" ht="13.5" customHeight="1">
      <c r="A998" s="129"/>
      <c r="B998" s="151"/>
      <c r="C998" s="129"/>
      <c r="D998" s="152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</row>
    <row r="999" ht="13.5" customHeight="1">
      <c r="A999" s="129"/>
      <c r="B999" s="151"/>
      <c r="C999" s="129"/>
      <c r="D999" s="152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</row>
    <row r="1000" ht="13.5" customHeight="1">
      <c r="A1000" s="129"/>
      <c r="B1000" s="151"/>
      <c r="C1000" s="129"/>
      <c r="D1000" s="152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45:D45"/>
    <mergeCell ref="B46:D46"/>
    <mergeCell ref="A5:B5"/>
    <mergeCell ref="C5:E5"/>
    <mergeCell ref="F5:K5"/>
    <mergeCell ref="O5:T5"/>
    <mergeCell ref="D18:E18"/>
    <mergeCell ref="B43:D43"/>
    <mergeCell ref="B44:D44"/>
  </mergeCells>
  <dataValidations>
    <dataValidation type="list" allowBlank="1" showInputMessage="1" showErrorMessage="1" prompt=" - " sqref="F44:T44">
      <formula1>"P,F"</formula1>
    </dataValidation>
    <dataValidation type="list" allowBlank="1" showInputMessage="1" showErrorMessage="1" prompt=" - " sqref="F8:T42">
      <formula1>"O"</formula1>
    </dataValidation>
    <dataValidation type="list" allowBlank="1" showInputMessage="1" showErrorMessage="1" prompt=" - " sqref="F43:T43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0" width="4.25"/>
    <col customWidth="1" min="21" max="21" width="2.75"/>
    <col customWidth="1" min="22" max="23" width="9.0"/>
    <col customWidth="1" min="24" max="26" width="8.0"/>
  </cols>
  <sheetData>
    <row r="1" ht="13.5" customHeight="1">
      <c r="A1" s="121"/>
      <c r="B1" s="122"/>
      <c r="C1" s="123" t="s">
        <v>526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92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COUNTIF(F29:HQ30,"P")</f>
        <v>7</v>
      </c>
      <c r="B5" s="145"/>
      <c r="C5" s="146">
        <f>COUNTIF(F30:HQ30,"F")</f>
        <v>0</v>
      </c>
      <c r="D5" s="147"/>
      <c r="E5" s="145"/>
      <c r="F5" s="146">
        <f>SUM(O5,-A5,-C5)</f>
        <v>8</v>
      </c>
      <c r="G5" s="147"/>
      <c r="H5" s="147"/>
      <c r="I5" s="147"/>
      <c r="J5" s="147"/>
      <c r="K5" s="145"/>
      <c r="L5" s="148">
        <f>COUNTIF(E28:HQ29,"N")</f>
        <v>5</v>
      </c>
      <c r="M5" s="148">
        <f>COUNTIF(E28:HQ29,"A")</f>
        <v>1</v>
      </c>
      <c r="N5" s="148">
        <f>COUNTIF(E28:HQ29,"B")</f>
        <v>1</v>
      </c>
      <c r="O5" s="146">
        <f>COUNTA(E7:HT7)</f>
        <v>15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 t="s">
        <v>304</v>
      </c>
      <c r="S7" s="308" t="s">
        <v>305</v>
      </c>
      <c r="T7" s="309" t="s">
        <v>306</v>
      </c>
      <c r="U7" s="159"/>
      <c r="V7" s="130"/>
      <c r="W7" s="129"/>
      <c r="X7" s="129"/>
      <c r="Y7" s="129"/>
      <c r="Z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  <c r="U8" s="129"/>
      <c r="V8" s="129"/>
      <c r="W8" s="129"/>
      <c r="X8" s="129"/>
      <c r="Y8" s="129"/>
      <c r="Z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  <c r="U9" s="129"/>
      <c r="V9" s="130"/>
      <c r="W9" s="129"/>
      <c r="X9" s="129"/>
      <c r="Y9" s="129"/>
      <c r="Z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  <c r="U10" s="129"/>
      <c r="V10" s="129"/>
      <c r="W10" s="129"/>
      <c r="X10" s="129"/>
      <c r="Y10" s="129"/>
      <c r="Z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  <c r="U11" s="129"/>
      <c r="V11" s="129"/>
      <c r="W11" s="129"/>
      <c r="X11" s="129"/>
      <c r="Y11" s="129"/>
      <c r="Z11" s="129"/>
    </row>
    <row r="12" ht="13.5" customHeight="1">
      <c r="A12" s="167"/>
      <c r="B12" s="174" t="s">
        <v>527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  <c r="U12" s="129"/>
      <c r="V12" s="129"/>
      <c r="W12" s="129"/>
      <c r="X12" s="129"/>
      <c r="Y12" s="129"/>
      <c r="Z12" s="129"/>
    </row>
    <row r="13" ht="13.5" customHeight="1">
      <c r="A13" s="167"/>
      <c r="B13" s="319" t="s">
        <v>473</v>
      </c>
      <c r="C13" s="169" t="s">
        <v>510</v>
      </c>
      <c r="D13" s="177"/>
      <c r="E13" s="178"/>
      <c r="F13" s="268" t="s">
        <v>219</v>
      </c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310"/>
      <c r="U13" s="129"/>
      <c r="V13" s="129"/>
      <c r="W13" s="129"/>
      <c r="X13" s="129"/>
      <c r="Y13" s="129"/>
      <c r="Z13" s="129"/>
    </row>
    <row r="14" ht="13.5" customHeight="1">
      <c r="A14" s="167"/>
      <c r="B14" s="319" t="s">
        <v>511</v>
      </c>
      <c r="C14" s="169" t="s">
        <v>528</v>
      </c>
      <c r="D14" s="177"/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310"/>
      <c r="U14" s="129"/>
      <c r="V14" s="129"/>
      <c r="W14" s="129"/>
      <c r="X14" s="129"/>
      <c r="Y14" s="129"/>
      <c r="Z14" s="129"/>
    </row>
    <row r="15" ht="13.5" customHeight="1">
      <c r="A15" s="167"/>
      <c r="B15" s="319" t="s">
        <v>513</v>
      </c>
      <c r="C15" s="169" t="s">
        <v>529</v>
      </c>
      <c r="D15" s="177"/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  <c r="U15" s="272"/>
      <c r="V15" s="129"/>
      <c r="W15" s="129"/>
      <c r="X15" s="129"/>
      <c r="Y15" s="129"/>
      <c r="Z15" s="129"/>
    </row>
    <row r="16" ht="13.5" customHeight="1">
      <c r="A16" s="167"/>
      <c r="B16" s="319" t="s">
        <v>530</v>
      </c>
      <c r="C16" s="169" t="s">
        <v>531</v>
      </c>
      <c r="D16" s="177"/>
      <c r="E16" s="178"/>
      <c r="F16" s="268"/>
      <c r="G16" s="268"/>
      <c r="H16" s="268"/>
      <c r="I16" s="268" t="s">
        <v>219</v>
      </c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310"/>
      <c r="U16" s="272"/>
      <c r="V16" s="129"/>
      <c r="W16" s="129"/>
      <c r="X16" s="129"/>
      <c r="Y16" s="129"/>
      <c r="Z16" s="129"/>
    </row>
    <row r="17" ht="13.5" customHeight="1">
      <c r="A17" s="167"/>
      <c r="B17" s="319" t="s">
        <v>449</v>
      </c>
      <c r="C17" s="169" t="s">
        <v>478</v>
      </c>
      <c r="D17" s="177"/>
      <c r="E17" s="178"/>
      <c r="F17" s="268"/>
      <c r="G17" s="268"/>
      <c r="H17" s="268"/>
      <c r="I17" s="268"/>
      <c r="J17" s="268" t="s">
        <v>219</v>
      </c>
      <c r="K17" s="268"/>
      <c r="L17" s="268"/>
      <c r="M17" s="268"/>
      <c r="N17" s="268"/>
      <c r="O17" s="268"/>
      <c r="P17" s="268"/>
      <c r="Q17" s="268"/>
      <c r="R17" s="268"/>
      <c r="S17" s="268"/>
      <c r="T17" s="310"/>
      <c r="U17" s="272"/>
      <c r="V17" s="129"/>
      <c r="W17" s="129"/>
      <c r="X17" s="129"/>
      <c r="Y17" s="129"/>
      <c r="Z17" s="129"/>
    </row>
    <row r="18" ht="13.5" customHeight="1">
      <c r="A18" s="167"/>
      <c r="B18" s="174"/>
      <c r="C18" s="169"/>
      <c r="D18" s="152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310"/>
      <c r="U18" s="129"/>
      <c r="V18" s="129"/>
      <c r="W18" s="129"/>
      <c r="X18" s="129"/>
      <c r="Y18" s="129"/>
      <c r="Z18" s="129"/>
    </row>
    <row r="19" ht="13.5" customHeight="1">
      <c r="A19" s="167"/>
      <c r="B19" s="184"/>
      <c r="C19" s="185"/>
      <c r="D19" s="186"/>
      <c r="E19" s="187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4"/>
      <c r="R19" s="274"/>
      <c r="S19" s="274"/>
      <c r="T19" s="311"/>
      <c r="U19" s="129"/>
      <c r="V19" s="129"/>
      <c r="W19" s="129"/>
      <c r="X19" s="129"/>
      <c r="Y19" s="129"/>
      <c r="Z19" s="129"/>
    </row>
    <row r="20" ht="13.5" customHeight="1">
      <c r="A20" s="229" t="s">
        <v>229</v>
      </c>
      <c r="B20" s="258" t="s">
        <v>230</v>
      </c>
      <c r="C20" s="211"/>
      <c r="D20" s="212"/>
      <c r="E20" s="213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312"/>
      <c r="U20" s="129"/>
      <c r="V20" s="129"/>
      <c r="W20" s="129"/>
      <c r="X20" s="129"/>
      <c r="Y20" s="129"/>
      <c r="Z20" s="129"/>
    </row>
    <row r="21" ht="13.5" customHeight="1">
      <c r="A21" s="222"/>
      <c r="B21" s="325" t="s">
        <v>532</v>
      </c>
      <c r="C21" s="224" t="s">
        <v>533</v>
      </c>
      <c r="D21" s="225"/>
      <c r="E21" s="226"/>
      <c r="F21" s="268" t="s">
        <v>219</v>
      </c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310"/>
      <c r="U21" s="129"/>
      <c r="V21" s="129"/>
      <c r="W21" s="129"/>
      <c r="X21" s="129"/>
      <c r="Y21" s="129"/>
      <c r="Z21" s="129"/>
    </row>
    <row r="22" ht="13.5" customHeight="1">
      <c r="A22" s="222"/>
      <c r="B22" s="325" t="s">
        <v>522</v>
      </c>
      <c r="C22" s="224" t="s">
        <v>534</v>
      </c>
      <c r="D22" s="225"/>
      <c r="E22" s="226"/>
      <c r="F22" s="268"/>
      <c r="G22" s="268" t="s">
        <v>219</v>
      </c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310"/>
      <c r="U22" s="129"/>
      <c r="V22" s="129"/>
      <c r="W22" s="129"/>
      <c r="X22" s="129"/>
      <c r="Y22" s="129"/>
      <c r="Z22" s="129"/>
    </row>
    <row r="23" ht="13.5" customHeight="1">
      <c r="A23" s="222"/>
      <c r="B23" s="325" t="s">
        <v>520</v>
      </c>
      <c r="C23" s="224" t="s">
        <v>535</v>
      </c>
      <c r="D23" s="225"/>
      <c r="E23" s="226"/>
      <c r="F23" s="268"/>
      <c r="G23" s="268"/>
      <c r="H23" s="268" t="s">
        <v>219</v>
      </c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310"/>
      <c r="U23" s="129"/>
      <c r="V23" s="129"/>
      <c r="W23" s="129"/>
      <c r="X23" s="129"/>
      <c r="Y23" s="129"/>
      <c r="Z23" s="129"/>
    </row>
    <row r="24" ht="13.5" customHeight="1">
      <c r="A24" s="222"/>
      <c r="B24" s="325" t="s">
        <v>536</v>
      </c>
      <c r="C24" s="224" t="s">
        <v>537</v>
      </c>
      <c r="D24" s="225"/>
      <c r="E24" s="226"/>
      <c r="F24" s="268"/>
      <c r="G24" s="268"/>
      <c r="H24" s="268"/>
      <c r="I24" s="268" t="s">
        <v>219</v>
      </c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310"/>
      <c r="U24" s="129"/>
      <c r="V24" s="129"/>
      <c r="W24" s="129"/>
      <c r="X24" s="129"/>
      <c r="Y24" s="129"/>
      <c r="Z24" s="129"/>
    </row>
    <row r="25" ht="13.5" customHeight="1">
      <c r="A25" s="222"/>
      <c r="B25" s="325" t="s">
        <v>538</v>
      </c>
      <c r="C25" s="224" t="s">
        <v>539</v>
      </c>
      <c r="D25" s="225"/>
      <c r="E25" s="226"/>
      <c r="F25" s="268"/>
      <c r="G25" s="268"/>
      <c r="H25" s="268"/>
      <c r="I25" s="268"/>
      <c r="J25" s="268" t="s">
        <v>219</v>
      </c>
      <c r="K25" s="268"/>
      <c r="L25" s="268"/>
      <c r="M25" s="268"/>
      <c r="N25" s="268"/>
      <c r="O25" s="268"/>
      <c r="P25" s="268"/>
      <c r="Q25" s="268"/>
      <c r="R25" s="268"/>
      <c r="S25" s="268"/>
      <c r="T25" s="310"/>
      <c r="U25" s="129"/>
      <c r="V25" s="129"/>
      <c r="W25" s="129"/>
      <c r="X25" s="129"/>
      <c r="Y25" s="129"/>
      <c r="Z25" s="129"/>
    </row>
    <row r="26" ht="13.5" customHeight="1">
      <c r="A26" s="222"/>
      <c r="B26" s="223"/>
      <c r="C26" s="299"/>
      <c r="D26" s="225"/>
      <c r="E26" s="22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310"/>
      <c r="U26" s="129"/>
      <c r="V26" s="129"/>
      <c r="W26" s="129"/>
      <c r="X26" s="129"/>
      <c r="Y26" s="129"/>
      <c r="Z26" s="129"/>
    </row>
    <row r="27" ht="13.5" customHeight="1">
      <c r="A27" s="222"/>
      <c r="B27" s="277"/>
      <c r="C27" s="278"/>
      <c r="D27" s="279"/>
      <c r="E27" s="280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314"/>
      <c r="U27" s="129"/>
      <c r="V27" s="129"/>
      <c r="W27" s="129"/>
      <c r="X27" s="129"/>
      <c r="Y27" s="129"/>
      <c r="Z27" s="129"/>
    </row>
    <row r="28" ht="13.5" customHeight="1">
      <c r="A28" s="229" t="s">
        <v>233</v>
      </c>
      <c r="B28" s="230" t="s">
        <v>234</v>
      </c>
      <c r="C28" s="231"/>
      <c r="D28" s="232"/>
      <c r="E28" s="233"/>
      <c r="F28" s="282" t="s">
        <v>63</v>
      </c>
      <c r="G28" s="282" t="s">
        <v>175</v>
      </c>
      <c r="H28" s="282" t="s">
        <v>175</v>
      </c>
      <c r="I28" s="282" t="s">
        <v>175</v>
      </c>
      <c r="J28" s="282" t="s">
        <v>175</v>
      </c>
      <c r="K28" s="282" t="s">
        <v>175</v>
      </c>
      <c r="L28" s="282" t="s">
        <v>176</v>
      </c>
      <c r="M28" s="282"/>
      <c r="N28" s="282"/>
      <c r="O28" s="282"/>
      <c r="P28" s="282"/>
      <c r="Q28" s="282"/>
      <c r="R28" s="282"/>
      <c r="S28" s="282"/>
      <c r="T28" s="315"/>
      <c r="U28" s="129"/>
      <c r="V28" s="129"/>
      <c r="W28" s="129"/>
      <c r="X28" s="129"/>
      <c r="Y28" s="129"/>
      <c r="Z28" s="129"/>
    </row>
    <row r="29" ht="13.5" customHeight="1">
      <c r="A29" s="316"/>
      <c r="B29" s="237" t="s">
        <v>235</v>
      </c>
      <c r="C29" s="16"/>
      <c r="D29" s="17"/>
      <c r="E29" s="238"/>
      <c r="F29" s="283" t="s">
        <v>236</v>
      </c>
      <c r="G29" s="283" t="s">
        <v>236</v>
      </c>
      <c r="H29" s="283" t="s">
        <v>236</v>
      </c>
      <c r="I29" s="283" t="s">
        <v>236</v>
      </c>
      <c r="J29" s="283" t="s">
        <v>236</v>
      </c>
      <c r="K29" s="283" t="s">
        <v>236</v>
      </c>
      <c r="L29" s="283" t="s">
        <v>236</v>
      </c>
      <c r="M29" s="283"/>
      <c r="N29" s="283"/>
      <c r="O29" s="283"/>
      <c r="P29" s="283"/>
      <c r="Q29" s="283"/>
      <c r="R29" s="283"/>
      <c r="S29" s="283"/>
      <c r="T29" s="317"/>
      <c r="U29" s="129"/>
      <c r="V29" s="129"/>
      <c r="W29" s="129"/>
      <c r="X29" s="129"/>
      <c r="Y29" s="129"/>
      <c r="Z29" s="129"/>
    </row>
    <row r="30" ht="13.5" customHeight="1">
      <c r="A30" s="316"/>
      <c r="B30" s="242" t="s">
        <v>237</v>
      </c>
      <c r="C30" s="16"/>
      <c r="D30" s="17"/>
      <c r="E30" s="243"/>
      <c r="F30" s="245">
        <v>39139.0</v>
      </c>
      <c r="G30" s="245">
        <v>39139.0</v>
      </c>
      <c r="H30" s="245">
        <v>39139.0</v>
      </c>
      <c r="I30" s="245">
        <v>39139.0</v>
      </c>
      <c r="J30" s="245">
        <v>39139.0</v>
      </c>
      <c r="K30" s="245">
        <v>39139.0</v>
      </c>
      <c r="L30" s="245">
        <v>39144.0</v>
      </c>
      <c r="M30" s="245"/>
      <c r="N30" s="245"/>
      <c r="O30" s="245"/>
      <c r="P30" s="245"/>
      <c r="Q30" s="245"/>
      <c r="R30" s="245"/>
      <c r="S30" s="245"/>
      <c r="T30" s="246"/>
      <c r="U30" s="129"/>
      <c r="V30" s="129"/>
      <c r="W30" s="129"/>
      <c r="X30" s="129"/>
      <c r="Y30" s="129"/>
      <c r="Z30" s="129"/>
    </row>
    <row r="31" ht="9.75" customHeight="1">
      <c r="A31" s="318"/>
      <c r="B31" s="248" t="s">
        <v>238</v>
      </c>
      <c r="C31" s="249"/>
      <c r="D31" s="250"/>
      <c r="E31" s="251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3"/>
      <c r="U31" s="129"/>
      <c r="V31" s="129"/>
      <c r="W31" s="129"/>
      <c r="X31" s="129"/>
      <c r="Y31" s="129"/>
      <c r="Z31" s="129"/>
    </row>
    <row r="32" ht="9.75" customHeight="1">
      <c r="A32" s="151"/>
      <c r="B32" s="129"/>
      <c r="C32" s="152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</row>
    <row r="33" ht="13.5" customHeight="1">
      <c r="A33" s="129"/>
      <c r="B33" s="151"/>
      <c r="C33" s="129"/>
      <c r="D33" s="152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</row>
    <row r="34" ht="13.5" customHeight="1">
      <c r="A34" s="129"/>
      <c r="B34" s="151"/>
      <c r="C34" s="129"/>
      <c r="D34" s="152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</row>
    <row r="35" ht="13.5" customHeight="1">
      <c r="A35" s="129"/>
      <c r="B35" s="151"/>
      <c r="C35" s="129"/>
      <c r="D35" s="152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</row>
    <row r="36" ht="13.5" customHeight="1">
      <c r="A36" s="129"/>
      <c r="B36" s="151"/>
      <c r="C36" s="129"/>
      <c r="D36" s="152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 ht="13.5" customHeight="1">
      <c r="A37" s="129"/>
      <c r="B37" s="151"/>
      <c r="C37" s="129"/>
      <c r="D37" s="152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ht="13.5" customHeight="1">
      <c r="A38" s="129"/>
      <c r="B38" s="151"/>
      <c r="C38" s="129"/>
      <c r="D38" s="152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0:D30"/>
    <mergeCell ref="B31:D31"/>
    <mergeCell ref="A5:B5"/>
    <mergeCell ref="C5:E5"/>
    <mergeCell ref="F5:K5"/>
    <mergeCell ref="O5:T5"/>
    <mergeCell ref="D18:E18"/>
    <mergeCell ref="B28:D28"/>
    <mergeCell ref="B29:D29"/>
  </mergeCells>
  <dataValidations>
    <dataValidation type="list" allowBlank="1" showInputMessage="1" showErrorMessage="1" prompt=" - " sqref="F29:T29">
      <formula1>"P,F"</formula1>
    </dataValidation>
    <dataValidation type="list" allowBlank="1" showInputMessage="1" showErrorMessage="1" prompt=" - " sqref="F8:T27">
      <formula1>"O"</formula1>
    </dataValidation>
    <dataValidation type="list" allowBlank="1" showInputMessage="1" showErrorMessage="1" prompt=" - " sqref="F28:T28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9.38"/>
    <col customWidth="1" hidden="1" min="5" max="5" width="1.75"/>
    <col customWidth="1" min="6" max="20" width="4.25"/>
    <col customWidth="1" min="21" max="21" width="2.75"/>
    <col customWidth="1" min="22" max="23" width="9.0"/>
    <col customWidth="1" min="24" max="26" width="8.0"/>
  </cols>
  <sheetData>
    <row r="1" ht="13.5" customHeight="1">
      <c r="A1" s="121"/>
      <c r="B1" s="122"/>
      <c r="C1" s="123" t="s">
        <v>436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437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COUNTIF(F35:HQ36,"P")</f>
        <v>7</v>
      </c>
      <c r="B5" s="145"/>
      <c r="C5" s="146">
        <f>COUNTIF(F36:HQ36,"F")</f>
        <v>0</v>
      </c>
      <c r="D5" s="147"/>
      <c r="E5" s="145"/>
      <c r="F5" s="146">
        <f>SUM(O5,-A5,-C5)</f>
        <v>8</v>
      </c>
      <c r="G5" s="147"/>
      <c r="H5" s="147"/>
      <c r="I5" s="147"/>
      <c r="J5" s="147"/>
      <c r="K5" s="145"/>
      <c r="L5" s="148">
        <f>COUNTIF(E34:HQ35,"N")</f>
        <v>1</v>
      </c>
      <c r="M5" s="148">
        <f>COUNTIF(E34:HQ35,"A")</f>
        <v>6</v>
      </c>
      <c r="N5" s="148">
        <f>COUNTIF(E34:HQ35,"B")</f>
        <v>0</v>
      </c>
      <c r="O5" s="146">
        <f>COUNTA(E7:HT7)</f>
        <v>15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 t="s">
        <v>304</v>
      </c>
      <c r="S7" s="308" t="s">
        <v>305</v>
      </c>
      <c r="T7" s="309" t="s">
        <v>306</v>
      </c>
      <c r="U7" s="159"/>
      <c r="V7" s="130"/>
      <c r="W7" s="129"/>
      <c r="X7" s="129"/>
      <c r="Y7" s="129"/>
      <c r="Z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  <c r="U8" s="129"/>
      <c r="V8" s="129"/>
      <c r="W8" s="129"/>
      <c r="X8" s="129"/>
      <c r="Y8" s="129"/>
      <c r="Z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  <c r="U9" s="129"/>
      <c r="V9" s="130"/>
      <c r="W9" s="129"/>
      <c r="X9" s="129"/>
      <c r="Y9" s="129"/>
      <c r="Z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  <c r="U10" s="129"/>
      <c r="V10" s="129"/>
      <c r="W10" s="129"/>
      <c r="X10" s="129"/>
      <c r="Y10" s="129"/>
      <c r="Z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  <c r="U11" s="129"/>
      <c r="V11" s="129"/>
      <c r="W11" s="129"/>
      <c r="X11" s="129"/>
      <c r="Y11" s="129"/>
      <c r="Z11" s="129"/>
    </row>
    <row r="12" ht="13.5" customHeight="1">
      <c r="A12" s="167"/>
      <c r="B12" s="174" t="s">
        <v>540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  <c r="U12" s="129"/>
      <c r="V12" s="129"/>
      <c r="W12" s="129"/>
      <c r="X12" s="129"/>
      <c r="Y12" s="129"/>
      <c r="Z12" s="129"/>
    </row>
    <row r="13" ht="13.5" customHeight="1">
      <c r="A13" s="167"/>
      <c r="B13" s="319" t="s">
        <v>347</v>
      </c>
      <c r="C13" s="169" t="s">
        <v>506</v>
      </c>
      <c r="D13" s="177"/>
      <c r="E13" s="178"/>
      <c r="F13" s="268" t="s">
        <v>219</v>
      </c>
      <c r="G13" s="268"/>
      <c r="H13" s="268"/>
      <c r="I13" s="268"/>
      <c r="J13" s="268" t="s">
        <v>219</v>
      </c>
      <c r="K13" s="268"/>
      <c r="L13" s="268"/>
      <c r="M13" s="268"/>
      <c r="N13" s="268"/>
      <c r="O13" s="268"/>
      <c r="P13" s="268"/>
      <c r="Q13" s="268"/>
      <c r="R13" s="268"/>
      <c r="S13" s="268"/>
      <c r="T13" s="310"/>
      <c r="U13" s="129"/>
      <c r="V13" s="129"/>
      <c r="W13" s="129"/>
      <c r="X13" s="129"/>
      <c r="Y13" s="129"/>
      <c r="Z13" s="129"/>
    </row>
    <row r="14" ht="13.5" customHeight="1">
      <c r="A14" s="167"/>
      <c r="B14" s="319" t="s">
        <v>349</v>
      </c>
      <c r="C14" s="169" t="s">
        <v>507</v>
      </c>
      <c r="D14" s="177"/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310"/>
      <c r="U14" s="129"/>
      <c r="V14" s="129"/>
      <c r="W14" s="129"/>
      <c r="X14" s="129"/>
      <c r="Y14" s="129"/>
      <c r="Z14" s="129"/>
    </row>
    <row r="15" ht="13.5" customHeight="1">
      <c r="A15" s="167"/>
      <c r="B15" s="319" t="s">
        <v>351</v>
      </c>
      <c r="C15" s="169" t="s">
        <v>508</v>
      </c>
      <c r="D15" s="177"/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  <c r="U15" s="272"/>
      <c r="V15" s="129"/>
      <c r="W15" s="129"/>
      <c r="X15" s="129"/>
      <c r="Y15" s="129"/>
      <c r="Z15" s="129"/>
    </row>
    <row r="16" ht="13.5" customHeight="1">
      <c r="A16" s="167"/>
      <c r="B16" s="319" t="s">
        <v>449</v>
      </c>
      <c r="C16" s="169" t="s">
        <v>245</v>
      </c>
      <c r="D16" s="177"/>
      <c r="E16" s="178"/>
      <c r="F16" s="268"/>
      <c r="G16" s="268"/>
      <c r="H16" s="268"/>
      <c r="I16" s="268" t="s">
        <v>219</v>
      </c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310"/>
      <c r="U16" s="272"/>
      <c r="V16" s="129"/>
      <c r="W16" s="129"/>
      <c r="X16" s="129"/>
      <c r="Y16" s="129"/>
      <c r="Z16" s="129"/>
    </row>
    <row r="17" ht="13.5" customHeight="1">
      <c r="A17" s="167"/>
      <c r="B17" s="174"/>
      <c r="C17" s="169"/>
      <c r="D17" s="177"/>
      <c r="E17" s="17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310"/>
      <c r="U17" s="272"/>
      <c r="V17" s="129"/>
      <c r="W17" s="129"/>
      <c r="X17" s="129"/>
      <c r="Y17" s="129"/>
      <c r="Z17" s="129"/>
    </row>
    <row r="18" ht="13.5" customHeight="1">
      <c r="A18" s="167"/>
      <c r="B18" s="174"/>
      <c r="C18" s="169"/>
      <c r="D18" s="177"/>
      <c r="E18" s="17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310"/>
      <c r="U18" s="129"/>
      <c r="V18" s="129"/>
      <c r="W18" s="129"/>
      <c r="X18" s="129"/>
      <c r="Y18" s="129"/>
      <c r="Z18" s="129"/>
    </row>
    <row r="19" ht="13.5" customHeight="1">
      <c r="A19" s="167"/>
      <c r="B19" s="174" t="s">
        <v>541</v>
      </c>
      <c r="C19" s="169"/>
      <c r="D19" s="177"/>
      <c r="E19" s="17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310"/>
      <c r="U19" s="129"/>
      <c r="V19" s="129"/>
      <c r="W19" s="129"/>
      <c r="X19" s="129"/>
      <c r="Y19" s="129"/>
      <c r="Z19" s="129"/>
    </row>
    <row r="20" ht="13.5" customHeight="1">
      <c r="A20" s="167"/>
      <c r="B20" s="319" t="s">
        <v>542</v>
      </c>
      <c r="C20" s="169" t="s">
        <v>543</v>
      </c>
      <c r="D20" s="177"/>
      <c r="E20" s="178"/>
      <c r="F20" s="268" t="s">
        <v>219</v>
      </c>
      <c r="G20" s="268" t="s">
        <v>219</v>
      </c>
      <c r="H20" s="268" t="s">
        <v>219</v>
      </c>
      <c r="I20" s="268" t="s">
        <v>219</v>
      </c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310"/>
      <c r="U20" s="129"/>
      <c r="V20" s="129"/>
      <c r="W20" s="129"/>
      <c r="X20" s="129"/>
      <c r="Y20" s="129"/>
      <c r="Z20" s="129"/>
    </row>
    <row r="21" ht="13.5" customHeight="1">
      <c r="A21" s="167"/>
      <c r="B21" s="319" t="s">
        <v>360</v>
      </c>
      <c r="C21" s="169" t="s">
        <v>321</v>
      </c>
      <c r="D21" s="177"/>
      <c r="E21" s="178"/>
      <c r="F21" s="268"/>
      <c r="G21" s="268"/>
      <c r="H21" s="268"/>
      <c r="I21" s="268"/>
      <c r="J21" s="268" t="s">
        <v>219</v>
      </c>
      <c r="K21" s="268"/>
      <c r="L21" s="268"/>
      <c r="M21" s="268"/>
      <c r="N21" s="268"/>
      <c r="O21" s="268"/>
      <c r="P21" s="268"/>
      <c r="Q21" s="268"/>
      <c r="R21" s="268"/>
      <c r="S21" s="268"/>
      <c r="T21" s="310"/>
      <c r="U21" s="129"/>
      <c r="V21" s="129"/>
      <c r="W21" s="129"/>
      <c r="X21" s="129"/>
      <c r="Y21" s="129"/>
      <c r="Z21" s="129"/>
    </row>
    <row r="22" ht="13.5" customHeight="1">
      <c r="A22" s="167"/>
      <c r="B22" s="174"/>
      <c r="C22" s="169"/>
      <c r="D22" s="177"/>
      <c r="E22" s="178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310"/>
      <c r="U22" s="129"/>
      <c r="V22" s="129"/>
      <c r="W22" s="129"/>
      <c r="X22" s="129"/>
      <c r="Y22" s="129"/>
      <c r="Z22" s="129"/>
    </row>
    <row r="23" ht="13.5" customHeight="1">
      <c r="A23" s="167"/>
      <c r="B23" s="174"/>
      <c r="C23" s="169"/>
      <c r="D23" s="177"/>
      <c r="E23" s="17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310"/>
      <c r="U23" s="129"/>
      <c r="V23" s="129"/>
      <c r="W23" s="129"/>
      <c r="X23" s="129"/>
      <c r="Y23" s="129"/>
      <c r="Z23" s="129"/>
    </row>
    <row r="24" ht="13.5" customHeight="1">
      <c r="A24" s="167"/>
      <c r="B24" s="174"/>
      <c r="C24" s="169"/>
      <c r="D24" s="177"/>
      <c r="E24" s="17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310"/>
      <c r="U24" s="129"/>
      <c r="V24" s="129"/>
      <c r="W24" s="129"/>
      <c r="X24" s="129"/>
      <c r="Y24" s="129"/>
      <c r="Z24" s="129"/>
    </row>
    <row r="25" ht="13.5" customHeight="1">
      <c r="A25" s="167"/>
      <c r="B25" s="184"/>
      <c r="C25" s="185"/>
      <c r="D25" s="186"/>
      <c r="E25" s="187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311"/>
      <c r="U25" s="129"/>
      <c r="V25" s="129"/>
      <c r="W25" s="129"/>
      <c r="X25" s="129"/>
      <c r="Y25" s="129"/>
      <c r="Z25" s="129"/>
    </row>
    <row r="26" ht="13.5" customHeight="1">
      <c r="A26" s="229" t="s">
        <v>229</v>
      </c>
      <c r="B26" s="258" t="s">
        <v>230</v>
      </c>
      <c r="C26" s="211"/>
      <c r="D26" s="212"/>
      <c r="E26" s="213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312"/>
      <c r="U26" s="129"/>
      <c r="V26" s="129"/>
      <c r="W26" s="129"/>
      <c r="X26" s="129"/>
      <c r="Y26" s="129"/>
      <c r="Z26" s="129"/>
    </row>
    <row r="27" ht="13.5" customHeight="1">
      <c r="A27" s="222"/>
      <c r="B27" s="325" t="s">
        <v>361</v>
      </c>
      <c r="C27" s="224" t="s">
        <v>544</v>
      </c>
      <c r="D27" s="225"/>
      <c r="E27" s="226"/>
      <c r="F27" s="268" t="s">
        <v>219</v>
      </c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310"/>
      <c r="U27" s="129"/>
      <c r="V27" s="129"/>
      <c r="W27" s="129"/>
      <c r="X27" s="129"/>
      <c r="Y27" s="129"/>
      <c r="Z27" s="129"/>
    </row>
    <row r="28" ht="13.5" customHeight="1">
      <c r="A28" s="222"/>
      <c r="B28" s="325" t="s">
        <v>545</v>
      </c>
      <c r="C28" s="224" t="s">
        <v>321</v>
      </c>
      <c r="D28" s="225"/>
      <c r="E28" s="226"/>
      <c r="F28" s="268"/>
      <c r="G28" s="268"/>
      <c r="H28" s="268"/>
      <c r="I28" s="268"/>
      <c r="J28" s="268" t="s">
        <v>219</v>
      </c>
      <c r="K28" s="268"/>
      <c r="L28" s="268"/>
      <c r="M28" s="268"/>
      <c r="N28" s="268"/>
      <c r="O28" s="268"/>
      <c r="P28" s="268"/>
      <c r="Q28" s="268"/>
      <c r="R28" s="268"/>
      <c r="S28" s="268"/>
      <c r="T28" s="310"/>
      <c r="U28" s="129"/>
      <c r="V28" s="129"/>
      <c r="W28" s="129"/>
      <c r="X28" s="129"/>
      <c r="Y28" s="129"/>
      <c r="Z28" s="129"/>
    </row>
    <row r="29" ht="13.5" customHeight="1">
      <c r="A29" s="222"/>
      <c r="B29" s="325" t="s">
        <v>546</v>
      </c>
      <c r="C29" s="224" t="s">
        <v>547</v>
      </c>
      <c r="D29" s="225"/>
      <c r="E29" s="226"/>
      <c r="F29" s="268"/>
      <c r="G29" s="268"/>
      <c r="H29" s="268" t="s">
        <v>219</v>
      </c>
      <c r="I29" s="268" t="s">
        <v>219</v>
      </c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310"/>
      <c r="U29" s="129"/>
      <c r="V29" s="129"/>
      <c r="W29" s="129"/>
      <c r="X29" s="129"/>
      <c r="Y29" s="129"/>
      <c r="Z29" s="129"/>
    </row>
    <row r="30" ht="13.5" customHeight="1">
      <c r="A30" s="222"/>
      <c r="B30" s="325" t="s">
        <v>466</v>
      </c>
      <c r="C30" s="224" t="s">
        <v>548</v>
      </c>
      <c r="D30" s="225"/>
      <c r="E30" s="226"/>
      <c r="F30" s="268"/>
      <c r="G30" s="268" t="s">
        <v>219</v>
      </c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310"/>
      <c r="U30" s="129"/>
      <c r="V30" s="129"/>
      <c r="W30" s="129"/>
      <c r="X30" s="129"/>
      <c r="Y30" s="129"/>
      <c r="Z30" s="129"/>
    </row>
    <row r="31" ht="13.5" customHeight="1">
      <c r="A31" s="222"/>
      <c r="B31" s="325"/>
      <c r="C31" s="224"/>
      <c r="D31" s="225"/>
      <c r="E31" s="226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310"/>
      <c r="U31" s="129"/>
      <c r="V31" s="129"/>
      <c r="W31" s="129"/>
      <c r="X31" s="129"/>
      <c r="Y31" s="129"/>
      <c r="Z31" s="129"/>
    </row>
    <row r="32" ht="13.5" customHeight="1">
      <c r="A32" s="222"/>
      <c r="B32" s="223"/>
      <c r="C32" s="299"/>
      <c r="D32" s="225"/>
      <c r="E32" s="22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310"/>
      <c r="U32" s="129"/>
      <c r="V32" s="129"/>
      <c r="W32" s="129"/>
      <c r="X32" s="129"/>
      <c r="Y32" s="129"/>
      <c r="Z32" s="129"/>
    </row>
    <row r="33" ht="13.5" customHeight="1">
      <c r="A33" s="222"/>
      <c r="B33" s="277"/>
      <c r="C33" s="278"/>
      <c r="D33" s="279"/>
      <c r="E33" s="280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314"/>
      <c r="U33" s="129"/>
      <c r="V33" s="129"/>
      <c r="W33" s="129"/>
      <c r="X33" s="129"/>
      <c r="Y33" s="129"/>
      <c r="Z33" s="129"/>
    </row>
    <row r="34" ht="13.5" customHeight="1">
      <c r="A34" s="229" t="s">
        <v>233</v>
      </c>
      <c r="B34" s="230" t="s">
        <v>234</v>
      </c>
      <c r="C34" s="231"/>
      <c r="D34" s="232"/>
      <c r="E34" s="233"/>
      <c r="F34" s="282" t="s">
        <v>175</v>
      </c>
      <c r="G34" s="282" t="s">
        <v>63</v>
      </c>
      <c r="H34" s="282" t="s">
        <v>63</v>
      </c>
      <c r="I34" s="282" t="s">
        <v>63</v>
      </c>
      <c r="J34" s="282" t="s">
        <v>63</v>
      </c>
      <c r="K34" s="282" t="s">
        <v>63</v>
      </c>
      <c r="L34" s="282" t="s">
        <v>63</v>
      </c>
      <c r="M34" s="282"/>
      <c r="N34" s="282"/>
      <c r="O34" s="282"/>
      <c r="P34" s="282"/>
      <c r="Q34" s="282"/>
      <c r="R34" s="282"/>
      <c r="S34" s="282"/>
      <c r="T34" s="315"/>
      <c r="U34" s="129"/>
      <c r="V34" s="129"/>
      <c r="W34" s="129"/>
      <c r="X34" s="129"/>
      <c r="Y34" s="129"/>
      <c r="Z34" s="129"/>
    </row>
    <row r="35" ht="13.5" customHeight="1">
      <c r="A35" s="316"/>
      <c r="B35" s="237" t="s">
        <v>235</v>
      </c>
      <c r="C35" s="16"/>
      <c r="D35" s="17"/>
      <c r="E35" s="238"/>
      <c r="F35" s="283" t="s">
        <v>236</v>
      </c>
      <c r="G35" s="283" t="s">
        <v>236</v>
      </c>
      <c r="H35" s="283" t="s">
        <v>236</v>
      </c>
      <c r="I35" s="283" t="s">
        <v>236</v>
      </c>
      <c r="J35" s="283" t="s">
        <v>236</v>
      </c>
      <c r="K35" s="283" t="s">
        <v>236</v>
      </c>
      <c r="L35" s="283" t="s">
        <v>236</v>
      </c>
      <c r="M35" s="283"/>
      <c r="N35" s="283"/>
      <c r="O35" s="283"/>
      <c r="P35" s="283"/>
      <c r="Q35" s="283"/>
      <c r="R35" s="283"/>
      <c r="S35" s="283"/>
      <c r="T35" s="317"/>
      <c r="U35" s="129"/>
      <c r="V35" s="129"/>
      <c r="W35" s="129"/>
      <c r="X35" s="129"/>
      <c r="Y35" s="129"/>
      <c r="Z35" s="129"/>
    </row>
    <row r="36" ht="13.5" customHeight="1">
      <c r="A36" s="316"/>
      <c r="B36" s="242" t="s">
        <v>237</v>
      </c>
      <c r="C36" s="16"/>
      <c r="D36" s="17"/>
      <c r="E36" s="243"/>
      <c r="F36" s="245">
        <v>39139.0</v>
      </c>
      <c r="G36" s="245">
        <v>39139.0</v>
      </c>
      <c r="H36" s="245">
        <v>39139.0</v>
      </c>
      <c r="I36" s="245">
        <v>39139.0</v>
      </c>
      <c r="J36" s="245">
        <v>39139.0</v>
      </c>
      <c r="K36" s="245">
        <v>39139.0</v>
      </c>
      <c r="L36" s="245">
        <v>39144.0</v>
      </c>
      <c r="M36" s="245"/>
      <c r="N36" s="245"/>
      <c r="O36" s="245"/>
      <c r="P36" s="245"/>
      <c r="Q36" s="245"/>
      <c r="R36" s="245"/>
      <c r="S36" s="245"/>
      <c r="T36" s="246"/>
      <c r="U36" s="129"/>
      <c r="V36" s="129"/>
      <c r="W36" s="129"/>
      <c r="X36" s="129"/>
      <c r="Y36" s="129"/>
      <c r="Z36" s="129"/>
    </row>
    <row r="37" ht="9.75" customHeight="1">
      <c r="A37" s="318"/>
      <c r="B37" s="248" t="s">
        <v>238</v>
      </c>
      <c r="C37" s="249"/>
      <c r="D37" s="250"/>
      <c r="E37" s="251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3"/>
      <c r="U37" s="129"/>
      <c r="V37" s="129"/>
      <c r="W37" s="129"/>
      <c r="X37" s="129"/>
      <c r="Y37" s="129"/>
      <c r="Z37" s="129"/>
    </row>
    <row r="38" ht="9.75" customHeight="1">
      <c r="A38" s="151"/>
      <c r="B38" s="129"/>
      <c r="C38" s="152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34:D34"/>
    <mergeCell ref="B35:D35"/>
    <mergeCell ref="B36:D36"/>
    <mergeCell ref="B37:D37"/>
    <mergeCell ref="A2:B2"/>
    <mergeCell ref="A3:B3"/>
    <mergeCell ref="A4:B4"/>
    <mergeCell ref="C4:E4"/>
    <mergeCell ref="F4:K4"/>
    <mergeCell ref="L4:N4"/>
    <mergeCell ref="O4:T4"/>
  </mergeCells>
  <dataValidations>
    <dataValidation type="list" allowBlank="1" showInputMessage="1" showErrorMessage="1" prompt=" - " sqref="F35:T35">
      <formula1>"P,F"</formula1>
    </dataValidation>
    <dataValidation type="list" allowBlank="1" showInputMessage="1" showErrorMessage="1" prompt=" - " sqref="F8:T33">
      <formula1>"O"</formula1>
    </dataValidation>
    <dataValidation type="list" allowBlank="1" showInputMessage="1" showErrorMessage="1" prompt=" - " sqref="F34:T34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1.38"/>
    <col customWidth="1" hidden="1" min="5" max="5" width="1.75"/>
    <col customWidth="1" min="6" max="20" width="4.25"/>
    <col customWidth="1" min="21" max="21" width="2.75"/>
    <col customWidth="1" min="22" max="23" width="9.0"/>
    <col customWidth="1" min="24" max="26" width="8.0"/>
  </cols>
  <sheetData>
    <row r="1" ht="13.5" customHeight="1">
      <c r="A1" s="121"/>
      <c r="B1" s="122"/>
      <c r="C1" s="123" t="s">
        <v>436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437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COUNTIF(F35:HQ36,"P")</f>
        <v>7</v>
      </c>
      <c r="B5" s="145"/>
      <c r="C5" s="146">
        <f>COUNTIF(F36:HQ36,"F")</f>
        <v>0</v>
      </c>
      <c r="D5" s="147"/>
      <c r="E5" s="145"/>
      <c r="F5" s="146">
        <f>SUM(O5,-A5,-C5)</f>
        <v>7</v>
      </c>
      <c r="G5" s="147"/>
      <c r="H5" s="147"/>
      <c r="I5" s="147"/>
      <c r="J5" s="147"/>
      <c r="K5" s="145"/>
      <c r="L5" s="148">
        <f>COUNTIF(E34:HQ35,"N")</f>
        <v>1</v>
      </c>
      <c r="M5" s="148">
        <f>COUNTIF(E34:HQ35,"A")</f>
        <v>6</v>
      </c>
      <c r="N5" s="148">
        <f>COUNTIF(E34:HQ35,"B")</f>
        <v>0</v>
      </c>
      <c r="O5" s="146">
        <f>COUNTA(E7:HT7)</f>
        <v>14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299</v>
      </c>
      <c r="L7" s="308" t="s">
        <v>300</v>
      </c>
      <c r="M7" s="308" t="s">
        <v>345</v>
      </c>
      <c r="N7" s="308" t="s">
        <v>301</v>
      </c>
      <c r="O7" s="308" t="s">
        <v>302</v>
      </c>
      <c r="P7" s="308" t="s">
        <v>303</v>
      </c>
      <c r="Q7" s="308" t="s">
        <v>304</v>
      </c>
      <c r="R7" s="308" t="s">
        <v>305</v>
      </c>
      <c r="S7" s="309" t="s">
        <v>306</v>
      </c>
      <c r="T7" s="159"/>
      <c r="U7" s="130"/>
      <c r="V7" s="129"/>
      <c r="W7" s="129"/>
      <c r="X7" s="129"/>
      <c r="Y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310"/>
      <c r="T8" s="129"/>
      <c r="U8" s="129"/>
      <c r="V8" s="129"/>
      <c r="W8" s="129"/>
      <c r="X8" s="129"/>
      <c r="Y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310"/>
      <c r="T9" s="129"/>
      <c r="U9" s="130"/>
      <c r="V9" s="129"/>
      <c r="W9" s="129"/>
      <c r="X9" s="129"/>
      <c r="Y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310"/>
      <c r="T10" s="129"/>
      <c r="U10" s="129"/>
      <c r="V10" s="129"/>
      <c r="W10" s="129"/>
      <c r="X10" s="129"/>
      <c r="Y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310"/>
      <c r="T11" s="129"/>
      <c r="U11" s="129"/>
      <c r="V11" s="129"/>
      <c r="W11" s="129"/>
      <c r="X11" s="129"/>
      <c r="Y11" s="129"/>
    </row>
    <row r="12" ht="13.5" customHeight="1">
      <c r="A12" s="167"/>
      <c r="B12" s="174" t="s">
        <v>372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310"/>
      <c r="T12" s="129"/>
      <c r="U12" s="129"/>
      <c r="V12" s="129"/>
      <c r="W12" s="129"/>
      <c r="X12" s="129"/>
      <c r="Y12" s="129"/>
    </row>
    <row r="13" ht="13.5" customHeight="1">
      <c r="A13" s="167"/>
      <c r="B13" s="319" t="s">
        <v>347</v>
      </c>
      <c r="C13" s="169" t="s">
        <v>506</v>
      </c>
      <c r="D13" s="177"/>
      <c r="E13" s="178"/>
      <c r="F13" s="268" t="s">
        <v>219</v>
      </c>
      <c r="G13" s="268"/>
      <c r="H13" s="268"/>
      <c r="I13" s="268"/>
      <c r="J13" s="268" t="s">
        <v>219</v>
      </c>
      <c r="K13" s="268" t="s">
        <v>219</v>
      </c>
      <c r="L13" s="268" t="s">
        <v>219</v>
      </c>
      <c r="M13" s="268"/>
      <c r="N13" s="268"/>
      <c r="O13" s="268"/>
      <c r="P13" s="268"/>
      <c r="Q13" s="268"/>
      <c r="R13" s="268"/>
      <c r="S13" s="310"/>
      <c r="T13" s="129"/>
      <c r="U13" s="129"/>
      <c r="V13" s="129"/>
      <c r="W13" s="129"/>
      <c r="X13" s="129"/>
      <c r="Y13" s="129"/>
    </row>
    <row r="14" ht="13.5" customHeight="1">
      <c r="A14" s="167"/>
      <c r="B14" s="319" t="s">
        <v>349</v>
      </c>
      <c r="C14" s="169" t="s">
        <v>507</v>
      </c>
      <c r="D14" s="177"/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310"/>
      <c r="T14" s="129"/>
      <c r="U14" s="129"/>
      <c r="V14" s="129"/>
      <c r="W14" s="129"/>
      <c r="X14" s="129"/>
      <c r="Y14" s="129"/>
    </row>
    <row r="15" ht="13.5" customHeight="1">
      <c r="A15" s="167"/>
      <c r="B15" s="319" t="s">
        <v>351</v>
      </c>
      <c r="C15" s="169" t="s">
        <v>508</v>
      </c>
      <c r="D15" s="177"/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310"/>
      <c r="T15" s="272"/>
      <c r="U15" s="129"/>
      <c r="V15" s="129"/>
      <c r="W15" s="129"/>
      <c r="X15" s="129"/>
      <c r="Y15" s="129"/>
    </row>
    <row r="16" ht="13.5" customHeight="1">
      <c r="A16" s="167"/>
      <c r="B16" s="319" t="s">
        <v>449</v>
      </c>
      <c r="C16" s="169" t="s">
        <v>245</v>
      </c>
      <c r="D16" s="177"/>
      <c r="E16" s="178"/>
      <c r="F16" s="268"/>
      <c r="G16" s="268"/>
      <c r="H16" s="268"/>
      <c r="I16" s="268" t="s">
        <v>219</v>
      </c>
      <c r="J16" s="268"/>
      <c r="K16" s="268"/>
      <c r="L16" s="268"/>
      <c r="M16" s="268"/>
      <c r="N16" s="268"/>
      <c r="O16" s="268"/>
      <c r="P16" s="268"/>
      <c r="Q16" s="268"/>
      <c r="R16" s="268"/>
      <c r="S16" s="310"/>
      <c r="T16" s="272"/>
      <c r="U16" s="129"/>
      <c r="V16" s="129"/>
      <c r="W16" s="129"/>
      <c r="X16" s="129"/>
      <c r="Y16" s="129"/>
    </row>
    <row r="17" ht="13.5" customHeight="1">
      <c r="A17" s="167"/>
      <c r="B17" s="174"/>
      <c r="C17" s="169"/>
      <c r="D17" s="177"/>
      <c r="E17" s="17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310"/>
      <c r="T17" s="272"/>
      <c r="U17" s="129"/>
      <c r="V17" s="129"/>
      <c r="W17" s="129"/>
      <c r="X17" s="129"/>
      <c r="Y17" s="129"/>
    </row>
    <row r="18" ht="13.5" customHeight="1">
      <c r="A18" s="167"/>
      <c r="B18" s="174"/>
      <c r="C18" s="169"/>
      <c r="D18" s="177"/>
      <c r="E18" s="17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310"/>
      <c r="T18" s="129"/>
      <c r="U18" s="129"/>
      <c r="V18" s="129"/>
      <c r="W18" s="129"/>
      <c r="X18" s="129"/>
      <c r="Y18" s="129"/>
    </row>
    <row r="19" ht="13.5" customHeight="1">
      <c r="A19" s="167"/>
      <c r="B19" s="174" t="s">
        <v>281</v>
      </c>
      <c r="C19" s="169"/>
      <c r="D19" s="177"/>
      <c r="E19" s="17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310"/>
      <c r="T19" s="129"/>
      <c r="U19" s="129"/>
      <c r="V19" s="129"/>
      <c r="W19" s="129"/>
      <c r="X19" s="129"/>
      <c r="Y19" s="129"/>
    </row>
    <row r="20" ht="13.5" customHeight="1">
      <c r="A20" s="167"/>
      <c r="B20" s="319" t="s">
        <v>549</v>
      </c>
      <c r="C20" s="169" t="s">
        <v>550</v>
      </c>
      <c r="D20" s="177"/>
      <c r="E20" s="178"/>
      <c r="F20" s="268" t="s">
        <v>219</v>
      </c>
      <c r="G20" s="268" t="s">
        <v>219</v>
      </c>
      <c r="H20" s="268" t="s">
        <v>219</v>
      </c>
      <c r="I20" s="268" t="s">
        <v>219</v>
      </c>
      <c r="J20" s="268" t="s">
        <v>219</v>
      </c>
      <c r="K20" s="268"/>
      <c r="L20" s="268"/>
      <c r="M20" s="268"/>
      <c r="N20" s="268"/>
      <c r="O20" s="268"/>
      <c r="P20" s="268"/>
      <c r="Q20" s="268"/>
      <c r="R20" s="268"/>
      <c r="S20" s="310"/>
      <c r="T20" s="129"/>
      <c r="U20" s="129"/>
      <c r="V20" s="129"/>
      <c r="W20" s="129"/>
      <c r="X20" s="129"/>
      <c r="Y20" s="129"/>
    </row>
    <row r="21" ht="13.5" customHeight="1">
      <c r="A21" s="167"/>
      <c r="B21" s="319" t="s">
        <v>551</v>
      </c>
      <c r="C21" s="169" t="s">
        <v>552</v>
      </c>
      <c r="D21" s="177"/>
      <c r="E21" s="178"/>
      <c r="F21" s="268"/>
      <c r="G21" s="268"/>
      <c r="H21" s="268"/>
      <c r="I21" s="268"/>
      <c r="J21" s="268"/>
      <c r="K21" s="268" t="s">
        <v>219</v>
      </c>
      <c r="L21" s="268"/>
      <c r="M21" s="268"/>
      <c r="N21" s="268"/>
      <c r="O21" s="268"/>
      <c r="P21" s="268"/>
      <c r="Q21" s="268"/>
      <c r="R21" s="268"/>
      <c r="S21" s="310"/>
      <c r="T21" s="129"/>
      <c r="U21" s="129"/>
      <c r="V21" s="129"/>
      <c r="W21" s="129"/>
      <c r="X21" s="129"/>
      <c r="Y21" s="129"/>
    </row>
    <row r="22" ht="13.5" customHeight="1">
      <c r="A22" s="167"/>
      <c r="B22" s="319" t="s">
        <v>553</v>
      </c>
      <c r="C22" s="169" t="s">
        <v>554</v>
      </c>
      <c r="D22" s="177"/>
      <c r="E22" s="178"/>
      <c r="F22" s="268"/>
      <c r="G22" s="268"/>
      <c r="H22" s="268"/>
      <c r="I22" s="268"/>
      <c r="J22" s="268"/>
      <c r="K22" s="268"/>
      <c r="L22" s="268" t="s">
        <v>219</v>
      </c>
      <c r="M22" s="268"/>
      <c r="N22" s="268"/>
      <c r="O22" s="268"/>
      <c r="P22" s="268"/>
      <c r="Q22" s="268"/>
      <c r="R22" s="268"/>
      <c r="S22" s="310"/>
      <c r="T22" s="129"/>
      <c r="U22" s="129"/>
      <c r="V22" s="129"/>
      <c r="W22" s="129"/>
      <c r="X22" s="129"/>
      <c r="Y22" s="129"/>
    </row>
    <row r="23" ht="13.5" customHeight="1">
      <c r="A23" s="167"/>
      <c r="B23" s="174"/>
      <c r="C23" s="169"/>
      <c r="D23" s="177"/>
      <c r="E23" s="17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310"/>
      <c r="T23" s="129"/>
      <c r="U23" s="129"/>
      <c r="V23" s="129"/>
      <c r="W23" s="129"/>
      <c r="X23" s="129"/>
      <c r="Y23" s="129"/>
    </row>
    <row r="24" ht="13.5" customHeight="1">
      <c r="A24" s="167"/>
      <c r="B24" s="174"/>
      <c r="C24" s="169"/>
      <c r="D24" s="177"/>
      <c r="E24" s="17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310"/>
      <c r="T24" s="129"/>
      <c r="U24" s="129"/>
      <c r="V24" s="129"/>
      <c r="W24" s="129"/>
      <c r="X24" s="129"/>
      <c r="Y24" s="129"/>
    </row>
    <row r="25" ht="13.5" customHeight="1">
      <c r="A25" s="167"/>
      <c r="B25" s="184"/>
      <c r="C25" s="185"/>
      <c r="D25" s="186"/>
      <c r="E25" s="187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4"/>
      <c r="R25" s="274"/>
      <c r="S25" s="311"/>
      <c r="T25" s="129"/>
      <c r="U25" s="129"/>
      <c r="V25" s="129"/>
      <c r="W25" s="129"/>
      <c r="X25" s="129"/>
      <c r="Y25" s="129"/>
    </row>
    <row r="26" ht="13.5" customHeight="1">
      <c r="A26" s="229" t="s">
        <v>229</v>
      </c>
      <c r="B26" s="258" t="s">
        <v>230</v>
      </c>
      <c r="C26" s="211"/>
      <c r="D26" s="212"/>
      <c r="E26" s="213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312"/>
      <c r="T26" s="129"/>
      <c r="U26" s="129"/>
      <c r="V26" s="129"/>
      <c r="W26" s="129"/>
      <c r="X26" s="129"/>
      <c r="Y26" s="129"/>
    </row>
    <row r="27" ht="13.5" customHeight="1">
      <c r="A27" s="222"/>
      <c r="B27" s="325" t="s">
        <v>361</v>
      </c>
      <c r="C27" s="224" t="s">
        <v>555</v>
      </c>
      <c r="D27" s="225"/>
      <c r="E27" s="226"/>
      <c r="F27" s="268" t="s">
        <v>219</v>
      </c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310"/>
      <c r="T27" s="129"/>
      <c r="U27" s="129"/>
      <c r="V27" s="129"/>
      <c r="W27" s="129"/>
      <c r="X27" s="129"/>
      <c r="Y27" s="129"/>
    </row>
    <row r="28" ht="13.5" customHeight="1">
      <c r="A28" s="222"/>
      <c r="B28" s="325" t="s">
        <v>466</v>
      </c>
      <c r="C28" s="224" t="s">
        <v>381</v>
      </c>
      <c r="D28" s="225"/>
      <c r="E28" s="226"/>
      <c r="F28" s="268"/>
      <c r="G28" s="268" t="s">
        <v>219</v>
      </c>
      <c r="H28" s="268" t="s">
        <v>219</v>
      </c>
      <c r="I28" s="268" t="s">
        <v>219</v>
      </c>
      <c r="J28" s="268"/>
      <c r="K28" s="268"/>
      <c r="L28" s="268"/>
      <c r="M28" s="268"/>
      <c r="N28" s="268"/>
      <c r="O28" s="268"/>
      <c r="P28" s="268"/>
      <c r="Q28" s="268"/>
      <c r="R28" s="268"/>
      <c r="S28" s="310"/>
      <c r="T28" s="129"/>
      <c r="U28" s="129"/>
      <c r="V28" s="129"/>
      <c r="W28" s="129"/>
      <c r="X28" s="129"/>
      <c r="Y28" s="129"/>
    </row>
    <row r="29" ht="13.5" customHeight="1">
      <c r="A29" s="222"/>
      <c r="B29" s="325" t="s">
        <v>556</v>
      </c>
      <c r="C29" s="224" t="s">
        <v>557</v>
      </c>
      <c r="D29" s="225"/>
      <c r="E29" s="226"/>
      <c r="F29" s="268"/>
      <c r="G29" s="268"/>
      <c r="H29" s="268"/>
      <c r="I29" s="268"/>
      <c r="J29" s="268" t="s">
        <v>219</v>
      </c>
      <c r="K29" s="268"/>
      <c r="L29" s="268"/>
      <c r="M29" s="268"/>
      <c r="N29" s="268"/>
      <c r="O29" s="268"/>
      <c r="P29" s="268"/>
      <c r="Q29" s="268"/>
      <c r="R29" s="268"/>
      <c r="S29" s="310"/>
      <c r="T29" s="129"/>
      <c r="U29" s="129"/>
      <c r="V29" s="129"/>
      <c r="W29" s="129"/>
      <c r="X29" s="129"/>
      <c r="Y29" s="129"/>
    </row>
    <row r="30" ht="13.5" customHeight="1">
      <c r="A30" s="222"/>
      <c r="B30" s="325" t="s">
        <v>558</v>
      </c>
      <c r="C30" s="224" t="s">
        <v>559</v>
      </c>
      <c r="D30" s="225"/>
      <c r="E30" s="226"/>
      <c r="F30" s="268"/>
      <c r="G30" s="268"/>
      <c r="H30" s="268"/>
      <c r="I30" s="268"/>
      <c r="J30" s="268"/>
      <c r="K30" s="268" t="s">
        <v>219</v>
      </c>
      <c r="L30" s="268"/>
      <c r="M30" s="268"/>
      <c r="N30" s="268"/>
      <c r="O30" s="268"/>
      <c r="P30" s="268"/>
      <c r="Q30" s="268"/>
      <c r="R30" s="268"/>
      <c r="S30" s="310"/>
      <c r="T30" s="129"/>
      <c r="U30" s="129"/>
      <c r="V30" s="129"/>
      <c r="W30" s="129"/>
      <c r="X30" s="129"/>
      <c r="Y30" s="129"/>
    </row>
    <row r="31" ht="13.5" customHeight="1">
      <c r="A31" s="222"/>
      <c r="B31" s="325" t="s">
        <v>560</v>
      </c>
      <c r="C31" s="224" t="s">
        <v>561</v>
      </c>
      <c r="D31" s="225"/>
      <c r="E31" s="226"/>
      <c r="F31" s="268"/>
      <c r="G31" s="268"/>
      <c r="H31" s="268"/>
      <c r="I31" s="268"/>
      <c r="J31" s="268"/>
      <c r="K31" s="268"/>
      <c r="L31" s="268" t="s">
        <v>219</v>
      </c>
      <c r="M31" s="268"/>
      <c r="N31" s="268"/>
      <c r="O31" s="268"/>
      <c r="P31" s="268"/>
      <c r="Q31" s="268"/>
      <c r="R31" s="268"/>
      <c r="S31" s="310"/>
      <c r="T31" s="129"/>
      <c r="U31" s="129"/>
      <c r="V31" s="129"/>
      <c r="W31" s="129"/>
      <c r="X31" s="129"/>
      <c r="Y31" s="129"/>
    </row>
    <row r="32" ht="13.5" customHeight="1">
      <c r="A32" s="222"/>
      <c r="B32" s="223"/>
      <c r="C32" s="299"/>
      <c r="D32" s="225"/>
      <c r="E32" s="22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310"/>
      <c r="T32" s="129"/>
      <c r="U32" s="129"/>
      <c r="V32" s="129"/>
      <c r="W32" s="129"/>
      <c r="X32" s="129"/>
      <c r="Y32" s="129"/>
    </row>
    <row r="33" ht="13.5" customHeight="1">
      <c r="A33" s="222"/>
      <c r="B33" s="277"/>
      <c r="C33" s="278"/>
      <c r="D33" s="279"/>
      <c r="E33" s="280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314"/>
      <c r="T33" s="129"/>
      <c r="U33" s="129"/>
      <c r="V33" s="129"/>
      <c r="W33" s="129"/>
      <c r="X33" s="129"/>
      <c r="Y33" s="129"/>
    </row>
    <row r="34" ht="13.5" customHeight="1">
      <c r="A34" s="229" t="s">
        <v>233</v>
      </c>
      <c r="B34" s="230" t="s">
        <v>234</v>
      </c>
      <c r="C34" s="231"/>
      <c r="D34" s="232"/>
      <c r="E34" s="233"/>
      <c r="F34" s="282" t="s">
        <v>175</v>
      </c>
      <c r="G34" s="282" t="s">
        <v>63</v>
      </c>
      <c r="H34" s="282" t="s">
        <v>63</v>
      </c>
      <c r="I34" s="282" t="s">
        <v>63</v>
      </c>
      <c r="J34" s="282" t="s">
        <v>63</v>
      </c>
      <c r="K34" s="282" t="s">
        <v>63</v>
      </c>
      <c r="L34" s="282" t="s">
        <v>63</v>
      </c>
      <c r="M34" s="282"/>
      <c r="N34" s="282"/>
      <c r="O34" s="282"/>
      <c r="P34" s="282"/>
      <c r="Q34" s="282"/>
      <c r="R34" s="282"/>
      <c r="S34" s="315"/>
      <c r="T34" s="129"/>
      <c r="U34" s="129"/>
      <c r="V34" s="129"/>
      <c r="W34" s="129"/>
      <c r="X34" s="129"/>
      <c r="Y34" s="129"/>
    </row>
    <row r="35" ht="13.5" customHeight="1">
      <c r="A35" s="316"/>
      <c r="B35" s="237" t="s">
        <v>235</v>
      </c>
      <c r="C35" s="16"/>
      <c r="D35" s="17"/>
      <c r="E35" s="238"/>
      <c r="F35" s="283" t="s">
        <v>236</v>
      </c>
      <c r="G35" s="283" t="s">
        <v>236</v>
      </c>
      <c r="H35" s="283" t="s">
        <v>236</v>
      </c>
      <c r="I35" s="283" t="s">
        <v>236</v>
      </c>
      <c r="J35" s="283" t="s">
        <v>236</v>
      </c>
      <c r="K35" s="283" t="s">
        <v>236</v>
      </c>
      <c r="L35" s="283" t="s">
        <v>236</v>
      </c>
      <c r="M35" s="283"/>
      <c r="N35" s="283"/>
      <c r="O35" s="283"/>
      <c r="P35" s="283"/>
      <c r="Q35" s="283"/>
      <c r="R35" s="283"/>
      <c r="S35" s="317"/>
      <c r="T35" s="129"/>
      <c r="U35" s="129"/>
      <c r="V35" s="129"/>
      <c r="W35" s="129"/>
      <c r="X35" s="129"/>
      <c r="Y35" s="129"/>
    </row>
    <row r="36" ht="13.5" customHeight="1">
      <c r="A36" s="316"/>
      <c r="B36" s="242" t="s">
        <v>237</v>
      </c>
      <c r="C36" s="16"/>
      <c r="D36" s="17"/>
      <c r="E36" s="243"/>
      <c r="F36" s="245">
        <v>39139.0</v>
      </c>
      <c r="G36" s="245">
        <v>39139.0</v>
      </c>
      <c r="H36" s="245">
        <v>39139.0</v>
      </c>
      <c r="I36" s="245">
        <v>39139.0</v>
      </c>
      <c r="J36" s="245">
        <v>39139.0</v>
      </c>
      <c r="K36" s="245">
        <v>39144.0</v>
      </c>
      <c r="L36" s="245"/>
      <c r="M36" s="245"/>
      <c r="N36" s="245"/>
      <c r="O36" s="245"/>
      <c r="P36" s="245"/>
      <c r="Q36" s="245"/>
      <c r="R36" s="245"/>
      <c r="S36" s="246"/>
      <c r="T36" s="129"/>
      <c r="U36" s="129"/>
      <c r="V36" s="129"/>
      <c r="W36" s="129"/>
      <c r="X36" s="129"/>
      <c r="Y36" s="129"/>
    </row>
    <row r="37" ht="9.75" customHeight="1">
      <c r="A37" s="318"/>
      <c r="B37" s="248" t="s">
        <v>238</v>
      </c>
      <c r="C37" s="249"/>
      <c r="D37" s="250"/>
      <c r="E37" s="251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3"/>
      <c r="T37" s="129"/>
      <c r="U37" s="129"/>
      <c r="V37" s="129"/>
      <c r="W37" s="129"/>
      <c r="X37" s="129"/>
      <c r="Y37" s="129"/>
    </row>
    <row r="38" ht="9.75" customHeight="1">
      <c r="A38" s="151"/>
      <c r="B38" s="129"/>
      <c r="C38" s="152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  <row r="989" ht="13.5" customHeight="1">
      <c r="A989" s="129"/>
      <c r="B989" s="151"/>
      <c r="C989" s="129"/>
      <c r="D989" s="152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</row>
    <row r="990" ht="13.5" customHeight="1">
      <c r="A990" s="129"/>
      <c r="B990" s="151"/>
      <c r="C990" s="129"/>
      <c r="D990" s="152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</row>
    <row r="991" ht="13.5" customHeight="1">
      <c r="A991" s="129"/>
      <c r="B991" s="151"/>
      <c r="C991" s="129"/>
      <c r="D991" s="152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</row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34:D34"/>
    <mergeCell ref="B35:D35"/>
    <mergeCell ref="B36:D36"/>
    <mergeCell ref="B37:D37"/>
    <mergeCell ref="A2:B2"/>
    <mergeCell ref="A3:B3"/>
    <mergeCell ref="A4:B4"/>
    <mergeCell ref="C4:E4"/>
    <mergeCell ref="F4:K4"/>
    <mergeCell ref="L4:N4"/>
    <mergeCell ref="O4:T4"/>
  </mergeCells>
  <dataValidations>
    <dataValidation type="list" allowBlank="1" showInputMessage="1" showErrorMessage="1" prompt=" - " sqref="F35:S35">
      <formula1>"P,F"</formula1>
    </dataValidation>
    <dataValidation type="list" allowBlank="1" showInputMessage="1" showErrorMessage="1" prompt=" - " sqref="F8:S33">
      <formula1>"O"</formula1>
    </dataValidation>
    <dataValidation type="list" allowBlank="1" showInputMessage="1" showErrorMessage="1" prompt=" - " sqref="F34:S34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24.38"/>
    <col customWidth="1" hidden="1" min="5" max="5" width="1.75"/>
    <col customWidth="1" min="6" max="20" width="4.0"/>
    <col customWidth="1" min="21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436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437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COUNTIF(F31:HQ32,"P")</f>
        <v>5</v>
      </c>
      <c r="B5" s="145"/>
      <c r="C5" s="146">
        <f>COUNTIF(F32:HQ32,"F")</f>
        <v>0</v>
      </c>
      <c r="D5" s="147"/>
      <c r="E5" s="145"/>
      <c r="F5" s="146">
        <f>SUM(O5,-A5,-C5)</f>
        <v>0</v>
      </c>
      <c r="G5" s="147"/>
      <c r="H5" s="147"/>
      <c r="I5" s="147"/>
      <c r="J5" s="147"/>
      <c r="K5" s="145"/>
      <c r="L5" s="148">
        <f>COUNTIF(E30:HQ31,"N")</f>
        <v>1</v>
      </c>
      <c r="M5" s="148">
        <f>COUNTIF(E30:HQ31,"A")</f>
        <v>4</v>
      </c>
      <c r="N5" s="148">
        <f>COUNTIF(E30:HQ31,"B")</f>
        <v>0</v>
      </c>
      <c r="O5" s="146">
        <f>COUNTA(E7:HT7)</f>
        <v>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159"/>
      <c r="L7" s="130"/>
      <c r="M7" s="129"/>
      <c r="N7" s="129"/>
      <c r="O7" s="129"/>
      <c r="P7" s="129"/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129"/>
      <c r="L8" s="129"/>
      <c r="M8" s="129"/>
      <c r="N8" s="129"/>
      <c r="O8" s="129"/>
      <c r="P8" s="129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129"/>
      <c r="L9" s="130"/>
      <c r="M9" s="129"/>
      <c r="N9" s="129"/>
      <c r="O9" s="129"/>
      <c r="P9" s="129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129"/>
      <c r="L10" s="129"/>
      <c r="M10" s="129"/>
      <c r="N10" s="129"/>
      <c r="O10" s="129"/>
      <c r="P10" s="129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129"/>
      <c r="L11" s="129"/>
      <c r="M11" s="129"/>
      <c r="N11" s="129"/>
      <c r="O11" s="129"/>
      <c r="P11" s="129"/>
    </row>
    <row r="12" ht="13.5" customHeight="1">
      <c r="A12" s="167"/>
      <c r="B12" s="174" t="s">
        <v>562</v>
      </c>
      <c r="C12" s="169"/>
      <c r="D12" s="177"/>
      <c r="E12" s="178"/>
      <c r="F12" s="268"/>
      <c r="G12" s="268"/>
      <c r="H12" s="268"/>
      <c r="I12" s="268"/>
      <c r="J12" s="268"/>
      <c r="K12" s="129"/>
      <c r="L12" s="129"/>
      <c r="M12" s="129"/>
      <c r="N12" s="129"/>
      <c r="O12" s="129"/>
      <c r="P12" s="129"/>
    </row>
    <row r="13" ht="13.5" customHeight="1">
      <c r="A13" s="167"/>
      <c r="B13" s="169" t="s">
        <v>473</v>
      </c>
      <c r="C13" s="273"/>
      <c r="D13" s="177" t="s">
        <v>563</v>
      </c>
      <c r="E13" s="178"/>
      <c r="F13" s="268" t="s">
        <v>219</v>
      </c>
      <c r="G13" s="268"/>
      <c r="H13" s="268"/>
      <c r="I13" s="268"/>
      <c r="J13" s="268" t="s">
        <v>219</v>
      </c>
      <c r="K13" s="129"/>
      <c r="L13" s="129"/>
      <c r="M13" s="129"/>
      <c r="N13" s="129"/>
      <c r="O13" s="129"/>
      <c r="P13" s="129"/>
    </row>
    <row r="14" ht="13.5" customHeight="1">
      <c r="A14" s="167"/>
      <c r="B14" s="169" t="s">
        <v>515</v>
      </c>
      <c r="C14" s="273"/>
      <c r="D14" s="177" t="s">
        <v>564</v>
      </c>
      <c r="E14" s="178"/>
      <c r="F14" s="268"/>
      <c r="G14" s="268" t="s">
        <v>219</v>
      </c>
      <c r="H14" s="268"/>
      <c r="I14" s="268"/>
      <c r="J14" s="268"/>
      <c r="K14" s="129"/>
      <c r="L14" s="129"/>
      <c r="M14" s="129"/>
      <c r="N14" s="129"/>
      <c r="O14" s="129"/>
      <c r="P14" s="129"/>
    </row>
    <row r="15" ht="13.5" customHeight="1">
      <c r="A15" s="167"/>
      <c r="B15" s="169" t="s">
        <v>565</v>
      </c>
      <c r="C15" s="273"/>
      <c r="D15" s="177" t="s">
        <v>566</v>
      </c>
      <c r="E15" s="178"/>
      <c r="F15" s="268"/>
      <c r="G15" s="268"/>
      <c r="H15" s="268" t="s">
        <v>219</v>
      </c>
      <c r="I15" s="268"/>
      <c r="J15" s="268"/>
      <c r="K15" s="272"/>
      <c r="L15" s="129"/>
      <c r="M15" s="129"/>
      <c r="N15" s="129"/>
      <c r="O15" s="129"/>
      <c r="P15" s="129"/>
    </row>
    <row r="16" ht="13.5" customHeight="1">
      <c r="A16" s="167"/>
      <c r="B16" s="169" t="s">
        <v>567</v>
      </c>
      <c r="C16" s="273"/>
      <c r="D16" s="177" t="s">
        <v>568</v>
      </c>
      <c r="E16" s="178"/>
      <c r="F16" s="268"/>
      <c r="G16" s="268"/>
      <c r="H16" s="268"/>
      <c r="I16" s="268" t="s">
        <v>219</v>
      </c>
      <c r="J16" s="268"/>
      <c r="K16" s="272"/>
      <c r="L16" s="129"/>
      <c r="M16" s="129"/>
      <c r="N16" s="129"/>
      <c r="O16" s="129"/>
      <c r="P16" s="129"/>
    </row>
    <row r="17" ht="13.5" customHeight="1">
      <c r="A17" s="167"/>
      <c r="B17" s="174"/>
      <c r="C17" s="169"/>
      <c r="D17" s="177"/>
      <c r="E17" s="178"/>
      <c r="F17" s="268"/>
      <c r="G17" s="268"/>
      <c r="H17" s="268"/>
      <c r="I17" s="268"/>
      <c r="J17" s="268"/>
      <c r="K17" s="272"/>
      <c r="L17" s="129"/>
      <c r="M17" s="129"/>
      <c r="N17" s="129"/>
      <c r="O17" s="129"/>
      <c r="P17" s="129"/>
    </row>
    <row r="18" ht="13.5" customHeight="1">
      <c r="A18" s="167"/>
      <c r="B18" s="174"/>
      <c r="C18" s="169"/>
      <c r="D18" s="152"/>
      <c r="F18" s="268"/>
      <c r="G18" s="268"/>
      <c r="H18" s="268"/>
      <c r="I18" s="268"/>
      <c r="J18" s="268"/>
      <c r="K18" s="129"/>
      <c r="L18" s="129"/>
      <c r="M18" s="129"/>
      <c r="N18" s="129"/>
      <c r="O18" s="129"/>
      <c r="P18" s="129"/>
    </row>
    <row r="19" ht="13.5" customHeight="1">
      <c r="A19" s="167"/>
      <c r="B19" s="174" t="s">
        <v>569</v>
      </c>
      <c r="C19" s="169"/>
      <c r="D19" s="177"/>
      <c r="E19" s="178"/>
      <c r="F19" s="268"/>
      <c r="G19" s="268"/>
      <c r="H19" s="268"/>
      <c r="I19" s="268"/>
      <c r="J19" s="268"/>
      <c r="K19" s="129"/>
      <c r="L19" s="129"/>
      <c r="M19" s="129"/>
      <c r="N19" s="129"/>
      <c r="O19" s="129"/>
      <c r="P19" s="129"/>
    </row>
    <row r="20" ht="13.5" customHeight="1">
      <c r="A20" s="167"/>
      <c r="B20" s="169" t="s">
        <v>495</v>
      </c>
      <c r="C20" s="273"/>
      <c r="D20" s="177" t="s">
        <v>570</v>
      </c>
      <c r="E20" s="178"/>
      <c r="F20" s="268" t="s">
        <v>219</v>
      </c>
      <c r="G20" s="268" t="s">
        <v>219</v>
      </c>
      <c r="H20" s="268" t="s">
        <v>219</v>
      </c>
      <c r="I20" s="268"/>
      <c r="J20" s="268"/>
      <c r="K20" s="129"/>
      <c r="L20" s="129"/>
      <c r="M20" s="129"/>
      <c r="N20" s="129"/>
      <c r="O20" s="129"/>
      <c r="P20" s="129"/>
    </row>
    <row r="21" ht="13.5" customHeight="1">
      <c r="A21" s="167"/>
      <c r="B21" s="169" t="s">
        <v>460</v>
      </c>
      <c r="C21" s="273"/>
      <c r="D21" s="177" t="s">
        <v>321</v>
      </c>
      <c r="E21" s="178"/>
      <c r="F21" s="268"/>
      <c r="G21" s="268"/>
      <c r="H21" s="268"/>
      <c r="I21" s="268"/>
      <c r="J21" s="268" t="s">
        <v>219</v>
      </c>
      <c r="K21" s="129"/>
      <c r="L21" s="129"/>
      <c r="M21" s="129"/>
      <c r="N21" s="129"/>
      <c r="O21" s="129"/>
      <c r="P21" s="129"/>
    </row>
    <row r="22" ht="13.5" customHeight="1">
      <c r="A22" s="167"/>
      <c r="B22" s="174"/>
      <c r="C22" s="169"/>
      <c r="D22" s="177"/>
      <c r="E22" s="178"/>
      <c r="F22" s="268"/>
      <c r="G22" s="268"/>
      <c r="H22" s="268"/>
      <c r="I22" s="268"/>
      <c r="J22" s="268"/>
      <c r="K22" s="129"/>
      <c r="L22" s="129"/>
      <c r="M22" s="129"/>
      <c r="N22" s="129"/>
      <c r="O22" s="129"/>
      <c r="P22" s="129"/>
    </row>
    <row r="23" ht="13.5" customHeight="1">
      <c r="A23" s="229" t="s">
        <v>229</v>
      </c>
      <c r="B23" s="258" t="s">
        <v>230</v>
      </c>
      <c r="C23" s="326"/>
      <c r="D23" s="212"/>
      <c r="E23" s="213"/>
      <c r="F23" s="275"/>
      <c r="G23" s="275"/>
      <c r="H23" s="275"/>
      <c r="I23" s="275"/>
      <c r="J23" s="275"/>
      <c r="K23" s="129"/>
      <c r="L23" s="129"/>
      <c r="M23" s="129"/>
      <c r="N23" s="129"/>
      <c r="O23" s="129"/>
      <c r="P23" s="129"/>
    </row>
    <row r="24" ht="13.5" customHeight="1">
      <c r="A24" s="222"/>
      <c r="B24" s="224" t="s">
        <v>361</v>
      </c>
      <c r="C24" s="273"/>
      <c r="D24" s="225" t="s">
        <v>571</v>
      </c>
      <c r="E24" s="226"/>
      <c r="F24" s="268" t="s">
        <v>219</v>
      </c>
      <c r="G24" s="268"/>
      <c r="H24" s="268"/>
      <c r="I24" s="268"/>
      <c r="J24" s="268"/>
      <c r="K24" s="129"/>
      <c r="L24" s="129"/>
      <c r="M24" s="129"/>
      <c r="N24" s="129"/>
      <c r="O24" s="129"/>
      <c r="P24" s="129"/>
    </row>
    <row r="25" ht="13.5" customHeight="1">
      <c r="A25" s="222"/>
      <c r="B25" s="224" t="s">
        <v>572</v>
      </c>
      <c r="C25" s="273"/>
      <c r="D25" s="225" t="s">
        <v>573</v>
      </c>
      <c r="E25" s="226"/>
      <c r="F25" s="268"/>
      <c r="G25" s="268" t="s">
        <v>219</v>
      </c>
      <c r="H25" s="268"/>
      <c r="I25" s="268"/>
      <c r="J25" s="268"/>
      <c r="K25" s="129"/>
      <c r="L25" s="129"/>
      <c r="M25" s="129"/>
      <c r="N25" s="129"/>
      <c r="O25" s="129"/>
      <c r="P25" s="129"/>
    </row>
    <row r="26" ht="13.5" customHeight="1">
      <c r="A26" s="222"/>
      <c r="B26" s="224" t="s">
        <v>574</v>
      </c>
      <c r="C26" s="273"/>
      <c r="D26" s="225" t="s">
        <v>575</v>
      </c>
      <c r="E26" s="226"/>
      <c r="F26" s="268"/>
      <c r="G26" s="268"/>
      <c r="H26" s="268" t="s">
        <v>219</v>
      </c>
      <c r="I26" s="268"/>
      <c r="J26" s="268" t="s">
        <v>219</v>
      </c>
      <c r="K26" s="129"/>
      <c r="L26" s="129"/>
      <c r="M26" s="129"/>
      <c r="N26" s="129"/>
      <c r="O26" s="129"/>
      <c r="P26" s="129"/>
    </row>
    <row r="27" ht="13.5" customHeight="1">
      <c r="A27" s="222"/>
      <c r="B27" s="224" t="s">
        <v>576</v>
      </c>
      <c r="C27" s="273"/>
      <c r="D27" s="225" t="s">
        <v>577</v>
      </c>
      <c r="E27" s="226"/>
      <c r="F27" s="268"/>
      <c r="G27" s="268"/>
      <c r="H27" s="268"/>
      <c r="I27" s="268" t="s">
        <v>219</v>
      </c>
      <c r="J27" s="268"/>
      <c r="K27" s="129"/>
      <c r="L27" s="129"/>
      <c r="M27" s="129"/>
      <c r="N27" s="129"/>
      <c r="O27" s="129"/>
      <c r="P27" s="129"/>
    </row>
    <row r="28" ht="13.5" customHeight="1">
      <c r="A28" s="222"/>
      <c r="B28" s="313"/>
      <c r="C28" s="224"/>
      <c r="D28" s="225"/>
      <c r="E28" s="226"/>
      <c r="F28" s="268"/>
      <c r="G28" s="268"/>
      <c r="H28" s="268"/>
      <c r="I28" s="268"/>
      <c r="J28" s="268"/>
      <c r="K28" s="129"/>
      <c r="L28" s="129"/>
      <c r="M28" s="129"/>
      <c r="N28" s="129"/>
      <c r="O28" s="129"/>
      <c r="P28" s="129"/>
    </row>
    <row r="29" ht="13.5" customHeight="1">
      <c r="A29" s="222"/>
      <c r="B29" s="277"/>
      <c r="C29" s="278"/>
      <c r="D29" s="279"/>
      <c r="E29" s="280"/>
      <c r="F29" s="281"/>
      <c r="G29" s="281"/>
      <c r="H29" s="281"/>
      <c r="I29" s="281"/>
      <c r="J29" s="281"/>
      <c r="K29" s="129"/>
      <c r="L29" s="129"/>
      <c r="M29" s="129"/>
      <c r="N29" s="129"/>
      <c r="O29" s="129"/>
      <c r="P29" s="129"/>
    </row>
    <row r="30" ht="13.5" customHeight="1">
      <c r="A30" s="229" t="s">
        <v>233</v>
      </c>
      <c r="B30" s="230" t="s">
        <v>234</v>
      </c>
      <c r="C30" s="231"/>
      <c r="D30" s="232"/>
      <c r="E30" s="233"/>
      <c r="F30" s="282" t="s">
        <v>175</v>
      </c>
      <c r="G30" s="282" t="s">
        <v>63</v>
      </c>
      <c r="H30" s="282" t="s">
        <v>63</v>
      </c>
      <c r="I30" s="282" t="s">
        <v>63</v>
      </c>
      <c r="J30" s="282" t="s">
        <v>63</v>
      </c>
    </row>
    <row r="31" ht="13.5" customHeight="1">
      <c r="A31" s="316"/>
      <c r="B31" s="237" t="s">
        <v>235</v>
      </c>
      <c r="C31" s="16"/>
      <c r="D31" s="17"/>
      <c r="E31" s="238"/>
      <c r="F31" s="283" t="s">
        <v>236</v>
      </c>
      <c r="G31" s="283" t="s">
        <v>236</v>
      </c>
      <c r="H31" s="283" t="s">
        <v>236</v>
      </c>
      <c r="I31" s="283" t="s">
        <v>236</v>
      </c>
      <c r="J31" s="283" t="s">
        <v>236</v>
      </c>
    </row>
    <row r="32" ht="13.5" customHeight="1">
      <c r="A32" s="316"/>
      <c r="B32" s="242" t="s">
        <v>237</v>
      </c>
      <c r="C32" s="16"/>
      <c r="D32" s="17"/>
      <c r="E32" s="243"/>
      <c r="F32" s="245">
        <v>39139.0</v>
      </c>
      <c r="G32" s="245">
        <v>39139.0</v>
      </c>
      <c r="H32" s="245">
        <v>39139.0</v>
      </c>
      <c r="I32" s="245">
        <v>39139.0</v>
      </c>
      <c r="J32" s="245">
        <v>39139.0</v>
      </c>
    </row>
    <row r="33" ht="9.75" customHeight="1">
      <c r="A33" s="318"/>
      <c r="B33" s="248" t="s">
        <v>238</v>
      </c>
      <c r="C33" s="249"/>
      <c r="D33" s="250"/>
      <c r="E33" s="251"/>
      <c r="F33" s="252"/>
      <c r="G33" s="252"/>
      <c r="H33" s="252"/>
      <c r="I33" s="252"/>
      <c r="J33" s="252"/>
      <c r="K33" s="129"/>
      <c r="L33" s="129"/>
      <c r="M33" s="129"/>
      <c r="N33" s="129"/>
    </row>
    <row r="34" ht="9.75" customHeight="1">
      <c r="A34" s="151"/>
      <c r="B34" s="129"/>
      <c r="C34" s="152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</row>
    <row r="35" ht="13.5" customHeight="1">
      <c r="A35" s="129"/>
      <c r="B35" s="151"/>
      <c r="C35" s="129"/>
      <c r="D35" s="152"/>
      <c r="E35" s="129"/>
      <c r="F35" s="129"/>
      <c r="G35" s="129"/>
      <c r="H35" s="129"/>
      <c r="I35" s="129"/>
      <c r="J35" s="129"/>
      <c r="K35" s="129"/>
      <c r="L35" s="129"/>
      <c r="M35" s="129"/>
      <c r="N35" s="129"/>
    </row>
    <row r="36" ht="13.5" customHeight="1">
      <c r="A36" s="129"/>
      <c r="B36" s="151"/>
      <c r="C36" s="129"/>
      <c r="D36" s="152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</row>
    <row r="37" ht="13.5" customHeight="1">
      <c r="A37" s="129"/>
      <c r="B37" s="151"/>
      <c r="C37" s="129"/>
      <c r="D37" s="152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ht="13.5" customHeight="1">
      <c r="A38" s="129"/>
      <c r="B38" s="151"/>
      <c r="C38" s="129"/>
      <c r="D38" s="152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2:D32"/>
    <mergeCell ref="B33:D33"/>
    <mergeCell ref="A5:B5"/>
    <mergeCell ref="C5:E5"/>
    <mergeCell ref="F5:K5"/>
    <mergeCell ref="O5:T5"/>
    <mergeCell ref="D18:E18"/>
    <mergeCell ref="B30:D30"/>
    <mergeCell ref="B31:D31"/>
  </mergeCells>
  <dataValidations>
    <dataValidation type="list" allowBlank="1" showInputMessage="1" showErrorMessage="1" prompt=" - " sqref="F31:J31">
      <formula1>"P,F"</formula1>
    </dataValidation>
    <dataValidation type="list" allowBlank="1" showInputMessage="1" showErrorMessage="1" prompt=" - " sqref="F8:J29">
      <formula1>"O"</formula1>
    </dataValidation>
    <dataValidation type="list" allowBlank="1" showInputMessage="1" showErrorMessage="1" prompt=" - " sqref="F30:J30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37.5"/>
    <col customWidth="1" hidden="1" min="5" max="5" width="1.75"/>
    <col customWidth="1" min="6" max="20" width="4.0"/>
    <col customWidth="1" min="21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436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437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COUNTIF(F36:HQ37,"P")</f>
        <v>6</v>
      </c>
      <c r="B5" s="145"/>
      <c r="C5" s="146">
        <f>COUNTIF(F37:HQ37,"F")</f>
        <v>0</v>
      </c>
      <c r="D5" s="147"/>
      <c r="E5" s="145"/>
      <c r="F5" s="146">
        <f>SUM(O5,-A5,-C5)</f>
        <v>9</v>
      </c>
      <c r="G5" s="147"/>
      <c r="H5" s="147"/>
      <c r="I5" s="147"/>
      <c r="J5" s="147"/>
      <c r="K5" s="145"/>
      <c r="L5" s="148">
        <f>COUNTIF(E35:HQ36,"N")</f>
        <v>1</v>
      </c>
      <c r="M5" s="148">
        <f>COUNTIF(E35:HQ36,"A")</f>
        <v>4</v>
      </c>
      <c r="N5" s="148">
        <f>COUNTIF(E35:HQ36,"B")</f>
        <v>1</v>
      </c>
      <c r="O5" s="146">
        <f>COUNTA(E7:HT7)</f>
        <v>15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 t="s">
        <v>304</v>
      </c>
      <c r="S7" s="308" t="s">
        <v>305</v>
      </c>
      <c r="T7" s="309" t="s">
        <v>306</v>
      </c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</row>
    <row r="12" ht="13.5" customHeight="1">
      <c r="A12" s="167"/>
      <c r="B12" s="174" t="s">
        <v>578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</row>
    <row r="13" ht="13.5" customHeight="1">
      <c r="A13" s="167"/>
      <c r="B13" s="169" t="s">
        <v>347</v>
      </c>
      <c r="C13" s="327" t="s">
        <v>348</v>
      </c>
      <c r="D13" s="177"/>
      <c r="E13" s="178"/>
      <c r="F13" s="268" t="s">
        <v>219</v>
      </c>
      <c r="G13" s="268"/>
      <c r="H13" s="268"/>
      <c r="I13" s="268"/>
      <c r="J13" s="268" t="s">
        <v>219</v>
      </c>
      <c r="K13" s="268" t="s">
        <v>219</v>
      </c>
      <c r="L13" s="268"/>
      <c r="M13" s="268"/>
      <c r="N13" s="268"/>
      <c r="O13" s="268"/>
      <c r="P13" s="268"/>
      <c r="Q13" s="268"/>
      <c r="R13" s="268"/>
      <c r="S13" s="268"/>
      <c r="T13" s="310"/>
    </row>
    <row r="14" ht="13.5" customHeight="1">
      <c r="A14" s="167"/>
      <c r="B14" s="169" t="s">
        <v>351</v>
      </c>
      <c r="C14" s="327" t="s">
        <v>276</v>
      </c>
      <c r="D14" s="177"/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310"/>
    </row>
    <row r="15" ht="13.5" customHeight="1">
      <c r="A15" s="167"/>
      <c r="B15" s="169" t="s">
        <v>449</v>
      </c>
      <c r="C15" s="328" t="s">
        <v>245</v>
      </c>
      <c r="D15" s="177"/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</row>
    <row r="16" ht="13.5" customHeight="1">
      <c r="A16" s="167"/>
      <c r="B16" s="169"/>
      <c r="C16" s="273"/>
      <c r="D16" s="177"/>
      <c r="E16" s="178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310"/>
    </row>
    <row r="17" ht="13.5" customHeight="1">
      <c r="A17" s="167"/>
      <c r="B17" s="286"/>
      <c r="C17" s="329"/>
      <c r="D17" s="177"/>
      <c r="E17" s="17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310"/>
    </row>
    <row r="18" ht="13.5" customHeight="1">
      <c r="A18" s="167"/>
      <c r="B18" s="286" t="s">
        <v>579</v>
      </c>
      <c r="C18" s="329"/>
      <c r="D18" s="177"/>
      <c r="E18" s="17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310"/>
    </row>
    <row r="19" ht="13.5" customHeight="1">
      <c r="A19" s="167"/>
      <c r="B19" s="330" t="s">
        <v>580</v>
      </c>
      <c r="C19" s="329"/>
      <c r="D19" s="177" t="s">
        <v>581</v>
      </c>
      <c r="E19" s="178"/>
      <c r="F19" s="268" t="s">
        <v>219</v>
      </c>
      <c r="G19" s="268" t="s">
        <v>219</v>
      </c>
      <c r="H19" s="268" t="s">
        <v>219</v>
      </c>
      <c r="I19" s="268"/>
      <c r="J19" s="268"/>
      <c r="K19" s="268" t="s">
        <v>219</v>
      </c>
      <c r="L19" s="268"/>
      <c r="M19" s="268"/>
      <c r="N19" s="268"/>
      <c r="O19" s="268"/>
      <c r="P19" s="268"/>
      <c r="Q19" s="268"/>
      <c r="R19" s="268"/>
      <c r="S19" s="268"/>
      <c r="T19" s="310"/>
    </row>
    <row r="20" ht="13.5" customHeight="1">
      <c r="A20" s="167"/>
      <c r="B20" s="330" t="s">
        <v>475</v>
      </c>
      <c r="C20" s="329"/>
      <c r="D20" s="177" t="s">
        <v>582</v>
      </c>
      <c r="E20" s="178"/>
      <c r="F20" s="268"/>
      <c r="G20" s="268"/>
      <c r="H20" s="268"/>
      <c r="I20" s="268" t="s">
        <v>219</v>
      </c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310"/>
    </row>
    <row r="21" ht="13.5" customHeight="1">
      <c r="A21" s="167"/>
      <c r="B21" s="319" t="s">
        <v>491</v>
      </c>
      <c r="C21" s="169"/>
      <c r="D21" s="177" t="s">
        <v>583</v>
      </c>
      <c r="E21" s="178"/>
      <c r="F21" s="268"/>
      <c r="G21" s="268"/>
      <c r="H21" s="268"/>
      <c r="I21" s="268"/>
      <c r="J21" s="268" t="s">
        <v>219</v>
      </c>
      <c r="K21" s="268"/>
      <c r="L21" s="268"/>
      <c r="M21" s="268"/>
      <c r="N21" s="268"/>
      <c r="O21" s="268"/>
      <c r="P21" s="268"/>
      <c r="Q21" s="268"/>
      <c r="R21" s="268"/>
      <c r="S21" s="268"/>
      <c r="T21" s="310"/>
    </row>
    <row r="22" ht="13.5" customHeight="1">
      <c r="A22" s="167"/>
      <c r="B22" s="174"/>
      <c r="C22" s="169"/>
      <c r="D22" s="152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310"/>
    </row>
    <row r="23" ht="13.5" customHeight="1">
      <c r="A23" s="167"/>
      <c r="B23" s="174" t="s">
        <v>494</v>
      </c>
      <c r="C23" s="169"/>
      <c r="D23" s="177"/>
      <c r="E23" s="17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310"/>
    </row>
    <row r="24" ht="13.5" customHeight="1">
      <c r="A24" s="167"/>
      <c r="B24" s="169" t="s">
        <v>495</v>
      </c>
      <c r="C24" s="273"/>
      <c r="D24" s="177" t="s">
        <v>584</v>
      </c>
      <c r="E24" s="178"/>
      <c r="F24" s="268" t="s">
        <v>219</v>
      </c>
      <c r="G24" s="268" t="s">
        <v>219</v>
      </c>
      <c r="H24" s="268" t="s">
        <v>219</v>
      </c>
      <c r="I24" s="268" t="s">
        <v>219</v>
      </c>
      <c r="J24" s="268" t="s">
        <v>219</v>
      </c>
      <c r="K24" s="268"/>
      <c r="L24" s="268"/>
      <c r="M24" s="268"/>
      <c r="N24" s="268"/>
      <c r="O24" s="268"/>
      <c r="P24" s="268"/>
      <c r="Q24" s="268"/>
      <c r="R24" s="268"/>
      <c r="S24" s="268"/>
      <c r="T24" s="310"/>
    </row>
    <row r="25" ht="13.5" customHeight="1">
      <c r="A25" s="167"/>
      <c r="B25" s="169" t="s">
        <v>460</v>
      </c>
      <c r="C25" s="273"/>
      <c r="D25" s="177" t="s">
        <v>321</v>
      </c>
      <c r="E25" s="178"/>
      <c r="F25" s="268"/>
      <c r="G25" s="268"/>
      <c r="H25" s="268"/>
      <c r="I25" s="268"/>
      <c r="J25" s="268"/>
      <c r="K25" s="268" t="s">
        <v>219</v>
      </c>
      <c r="L25" s="268"/>
      <c r="M25" s="268"/>
      <c r="N25" s="268"/>
      <c r="O25" s="268"/>
      <c r="P25" s="268"/>
      <c r="Q25" s="268"/>
      <c r="R25" s="268"/>
      <c r="S25" s="268"/>
      <c r="T25" s="310"/>
    </row>
    <row r="26" ht="13.5" customHeight="1">
      <c r="A26" s="167"/>
      <c r="B26" s="174"/>
      <c r="C26" s="169"/>
      <c r="D26" s="177"/>
      <c r="E26" s="17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310"/>
    </row>
    <row r="27" ht="13.5" customHeight="1">
      <c r="A27" s="229" t="s">
        <v>229</v>
      </c>
      <c r="B27" s="258" t="s">
        <v>230</v>
      </c>
      <c r="C27" s="326"/>
      <c r="D27" s="212"/>
      <c r="E27" s="213"/>
      <c r="F27" s="275"/>
      <c r="G27" s="275"/>
      <c r="H27" s="275"/>
      <c r="I27" s="275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310"/>
    </row>
    <row r="28" ht="13.5" customHeight="1">
      <c r="A28" s="222"/>
      <c r="B28" s="331" t="s">
        <v>361</v>
      </c>
      <c r="C28" s="224" t="s">
        <v>585</v>
      </c>
      <c r="D28" s="225"/>
      <c r="E28" s="226"/>
      <c r="F28" s="268" t="s">
        <v>219</v>
      </c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310"/>
    </row>
    <row r="29" ht="13.5" customHeight="1">
      <c r="A29" s="222"/>
      <c r="B29" s="331" t="s">
        <v>365</v>
      </c>
      <c r="C29" s="224" t="s">
        <v>465</v>
      </c>
      <c r="D29" s="225"/>
      <c r="E29" s="226"/>
      <c r="F29" s="268"/>
      <c r="G29" s="268" t="s">
        <v>219</v>
      </c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310"/>
    </row>
    <row r="30" ht="13.5" customHeight="1">
      <c r="A30" s="222"/>
      <c r="B30" s="331" t="s">
        <v>466</v>
      </c>
      <c r="C30" s="224" t="s">
        <v>586</v>
      </c>
      <c r="D30" s="225"/>
      <c r="E30" s="226"/>
      <c r="F30" s="268"/>
      <c r="G30" s="268"/>
      <c r="H30" s="268" t="s">
        <v>219</v>
      </c>
      <c r="I30" s="268"/>
      <c r="J30" s="274"/>
      <c r="K30" s="274" t="s">
        <v>219</v>
      </c>
      <c r="L30" s="274"/>
      <c r="M30" s="274"/>
      <c r="N30" s="274"/>
      <c r="O30" s="274"/>
      <c r="P30" s="274"/>
      <c r="Q30" s="274"/>
      <c r="R30" s="274"/>
      <c r="S30" s="274"/>
      <c r="T30" s="311"/>
    </row>
    <row r="31" ht="13.5" customHeight="1">
      <c r="A31" s="222"/>
      <c r="B31" s="331" t="s">
        <v>587</v>
      </c>
      <c r="C31" s="224" t="s">
        <v>588</v>
      </c>
      <c r="D31" s="225"/>
      <c r="E31" s="226"/>
      <c r="F31" s="268"/>
      <c r="G31" s="268"/>
      <c r="H31" s="268"/>
      <c r="I31" s="268" t="s">
        <v>219</v>
      </c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312"/>
    </row>
    <row r="32" ht="13.5" customHeight="1">
      <c r="A32" s="222"/>
      <c r="B32" s="331" t="s">
        <v>589</v>
      </c>
      <c r="C32" s="224" t="s">
        <v>590</v>
      </c>
      <c r="D32" s="225"/>
      <c r="E32" s="226"/>
      <c r="F32" s="268"/>
      <c r="G32" s="268"/>
      <c r="H32" s="268"/>
      <c r="I32" s="268"/>
      <c r="J32" s="268" t="s">
        <v>219</v>
      </c>
      <c r="K32" s="268"/>
      <c r="L32" s="268"/>
      <c r="M32" s="268"/>
      <c r="N32" s="268"/>
      <c r="O32" s="268"/>
      <c r="P32" s="268"/>
      <c r="Q32" s="268"/>
      <c r="R32" s="268"/>
      <c r="S32" s="268"/>
      <c r="T32" s="310"/>
    </row>
    <row r="33" ht="13.5" customHeight="1">
      <c r="A33" s="222"/>
      <c r="B33" s="224"/>
      <c r="C33" s="273"/>
      <c r="D33" s="332"/>
      <c r="E33" s="22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310"/>
    </row>
    <row r="34" ht="13.5" customHeight="1">
      <c r="A34" s="222"/>
      <c r="B34" s="277"/>
      <c r="C34" s="278"/>
      <c r="D34" s="279"/>
      <c r="E34" s="280"/>
      <c r="F34" s="281"/>
      <c r="G34" s="281"/>
      <c r="H34" s="281"/>
      <c r="I34" s="281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310"/>
    </row>
    <row r="35" ht="13.5" customHeight="1">
      <c r="A35" s="229" t="s">
        <v>233</v>
      </c>
      <c r="B35" s="230" t="s">
        <v>234</v>
      </c>
      <c r="C35" s="231"/>
      <c r="D35" s="232"/>
      <c r="E35" s="233"/>
      <c r="F35" s="282" t="s">
        <v>175</v>
      </c>
      <c r="G35" s="282" t="s">
        <v>63</v>
      </c>
      <c r="H35" s="282" t="s">
        <v>63</v>
      </c>
      <c r="I35" s="282" t="s">
        <v>63</v>
      </c>
      <c r="J35" s="282" t="s">
        <v>176</v>
      </c>
      <c r="K35" s="282" t="s">
        <v>63</v>
      </c>
      <c r="L35" s="268"/>
      <c r="M35" s="268"/>
      <c r="N35" s="268"/>
      <c r="O35" s="268"/>
      <c r="P35" s="268"/>
      <c r="Q35" s="268"/>
      <c r="R35" s="268"/>
      <c r="S35" s="268"/>
      <c r="T35" s="310"/>
    </row>
    <row r="36" ht="13.5" customHeight="1">
      <c r="A36" s="316"/>
      <c r="B36" s="237" t="s">
        <v>235</v>
      </c>
      <c r="C36" s="16"/>
      <c r="D36" s="17"/>
      <c r="E36" s="238"/>
      <c r="F36" s="283" t="s">
        <v>236</v>
      </c>
      <c r="G36" s="283" t="s">
        <v>236</v>
      </c>
      <c r="H36" s="283" t="s">
        <v>236</v>
      </c>
      <c r="I36" s="283" t="s">
        <v>236</v>
      </c>
      <c r="J36" s="283" t="s">
        <v>236</v>
      </c>
      <c r="K36" s="283" t="s">
        <v>236</v>
      </c>
      <c r="M36" s="268"/>
      <c r="N36" s="268"/>
      <c r="O36" s="268"/>
      <c r="P36" s="268"/>
      <c r="Q36" s="268"/>
      <c r="R36" s="268"/>
      <c r="S36" s="268"/>
      <c r="T36" s="310"/>
    </row>
    <row r="37" ht="13.5" customHeight="1">
      <c r="A37" s="316"/>
      <c r="B37" s="242" t="s">
        <v>237</v>
      </c>
      <c r="C37" s="16"/>
      <c r="D37" s="17"/>
      <c r="E37" s="243"/>
      <c r="F37" s="245">
        <v>39139.0</v>
      </c>
      <c r="G37" s="245">
        <v>39139.0</v>
      </c>
      <c r="H37" s="245">
        <v>39139.0</v>
      </c>
      <c r="I37" s="245">
        <v>39139.0</v>
      </c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310"/>
    </row>
    <row r="38" ht="9.75" customHeight="1">
      <c r="A38" s="318"/>
      <c r="B38" s="248" t="s">
        <v>238</v>
      </c>
      <c r="C38" s="249"/>
      <c r="D38" s="250"/>
      <c r="E38" s="251"/>
      <c r="F38" s="252"/>
      <c r="G38" s="252"/>
      <c r="H38" s="252"/>
      <c r="I38" s="252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314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  <row r="987" ht="13.5" customHeight="1">
      <c r="A987" s="129"/>
      <c r="B987" s="151"/>
      <c r="C987" s="129"/>
      <c r="D987" s="152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</row>
    <row r="988" ht="13.5" customHeight="1">
      <c r="A988" s="129"/>
      <c r="B988" s="151"/>
      <c r="C988" s="129"/>
      <c r="D988" s="152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</row>
  </sheetData>
  <mergeCells count="24">
    <mergeCell ref="A1:B1"/>
    <mergeCell ref="C1:E1"/>
    <mergeCell ref="F1:K1"/>
    <mergeCell ref="L1:T1"/>
    <mergeCell ref="C2:E2"/>
    <mergeCell ref="F2:K2"/>
    <mergeCell ref="L2:N2"/>
    <mergeCell ref="C3:T3"/>
    <mergeCell ref="A2:B2"/>
    <mergeCell ref="A3:B3"/>
    <mergeCell ref="A4:B4"/>
    <mergeCell ref="C4:E4"/>
    <mergeCell ref="F4:K4"/>
    <mergeCell ref="L4:N4"/>
    <mergeCell ref="O4:T4"/>
    <mergeCell ref="B37:D37"/>
    <mergeCell ref="B38:D38"/>
    <mergeCell ref="A5:B5"/>
    <mergeCell ref="C5:E5"/>
    <mergeCell ref="F5:K5"/>
    <mergeCell ref="O5:T5"/>
    <mergeCell ref="D22:E22"/>
    <mergeCell ref="B35:D35"/>
    <mergeCell ref="B36:D36"/>
  </mergeCells>
  <dataValidations>
    <dataValidation type="list" allowBlank="1" showInputMessage="1" showErrorMessage="1" prompt=" - " sqref="F36:K36">
      <formula1>"P,F"</formula1>
    </dataValidation>
    <dataValidation type="list" allowBlank="1" showInputMessage="1" showErrorMessage="1" prompt=" - " sqref="F8:T34 L35:T35 M36:T36 J37:T38">
      <formula1>"O"</formula1>
    </dataValidation>
    <dataValidation type="list" allowBlank="1" showInputMessage="1" showErrorMessage="1" prompt=" - " sqref="F35:K3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7.0"/>
    <col customWidth="1" hidden="1" min="5" max="5" width="1.75"/>
    <col customWidth="1" min="6" max="20" width="4.0"/>
    <col customWidth="1" min="21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436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437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COUNTIF(F34:HQ35,"P")</f>
        <v>8</v>
      </c>
      <c r="B5" s="145"/>
      <c r="C5" s="146">
        <f>COUNTIF(F35:HQ35,"F")</f>
        <v>0</v>
      </c>
      <c r="D5" s="147"/>
      <c r="E5" s="145"/>
      <c r="F5" s="146">
        <f>SUM(O5,-A5,-C5)</f>
        <v>7</v>
      </c>
      <c r="G5" s="147"/>
      <c r="H5" s="147"/>
      <c r="I5" s="147"/>
      <c r="J5" s="147"/>
      <c r="K5" s="145"/>
      <c r="L5" s="148">
        <f>COUNTIF(E33:HQ34,"N")</f>
        <v>1</v>
      </c>
      <c r="M5" s="148">
        <f>COUNTIF(E33:HQ34,"A")</f>
        <v>7</v>
      </c>
      <c r="N5" s="148">
        <f>COUNTIF(E33:HQ34,"B")</f>
        <v>0</v>
      </c>
      <c r="O5" s="146">
        <f>COUNTA(E7:HT7)</f>
        <v>15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 t="s">
        <v>304</v>
      </c>
      <c r="S7" s="308" t="s">
        <v>305</v>
      </c>
      <c r="T7" s="309" t="s">
        <v>306</v>
      </c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</row>
    <row r="12" ht="13.5" customHeight="1">
      <c r="A12" s="167"/>
      <c r="B12" s="174" t="s">
        <v>591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</row>
    <row r="13" ht="13.5" customHeight="1">
      <c r="A13" s="167"/>
      <c r="B13" s="333" t="s">
        <v>262</v>
      </c>
      <c r="C13" s="327" t="s">
        <v>592</v>
      </c>
      <c r="D13" s="327"/>
      <c r="E13" s="178"/>
      <c r="F13" s="268" t="s">
        <v>219</v>
      </c>
      <c r="G13" s="268"/>
      <c r="H13" s="268"/>
      <c r="I13" s="268"/>
      <c r="J13" s="268"/>
      <c r="K13" s="268"/>
      <c r="L13" s="268"/>
      <c r="M13" s="268" t="s">
        <v>219</v>
      </c>
      <c r="N13" s="268"/>
      <c r="O13" s="268"/>
      <c r="P13" s="268"/>
      <c r="Q13" s="268"/>
      <c r="R13" s="268"/>
      <c r="S13" s="268"/>
      <c r="T13" s="310"/>
    </row>
    <row r="14" ht="13.5" customHeight="1">
      <c r="A14" s="167"/>
      <c r="B14" s="333" t="s">
        <v>593</v>
      </c>
      <c r="C14" s="327" t="s">
        <v>594</v>
      </c>
      <c r="D14" s="327"/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310"/>
    </row>
    <row r="15" ht="13.5" customHeight="1">
      <c r="A15" s="167"/>
      <c r="B15" s="333" t="s">
        <v>595</v>
      </c>
      <c r="C15" s="327" t="s">
        <v>596</v>
      </c>
      <c r="D15" s="327"/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</row>
    <row r="16" ht="13.5" customHeight="1">
      <c r="A16" s="167"/>
      <c r="B16" s="333" t="s">
        <v>597</v>
      </c>
      <c r="C16" s="327" t="s">
        <v>598</v>
      </c>
      <c r="D16" s="327"/>
      <c r="E16" s="178"/>
      <c r="F16" s="268"/>
      <c r="G16" s="268"/>
      <c r="H16" s="268"/>
      <c r="I16" s="268" t="s">
        <v>219</v>
      </c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310"/>
    </row>
    <row r="17" ht="13.5" customHeight="1">
      <c r="A17" s="167"/>
      <c r="B17" s="333" t="s">
        <v>599</v>
      </c>
      <c r="C17" s="327" t="s">
        <v>600</v>
      </c>
      <c r="D17" s="327"/>
      <c r="E17" s="178"/>
      <c r="F17" s="268"/>
      <c r="G17" s="268"/>
      <c r="H17" s="268"/>
      <c r="I17" s="268"/>
      <c r="J17" s="268" t="s">
        <v>219</v>
      </c>
      <c r="K17" s="268"/>
      <c r="L17" s="268"/>
      <c r="M17" s="268"/>
      <c r="N17" s="268"/>
      <c r="O17" s="268"/>
      <c r="P17" s="268"/>
      <c r="Q17" s="268"/>
      <c r="R17" s="268"/>
      <c r="S17" s="268"/>
      <c r="T17" s="310"/>
    </row>
    <row r="18" ht="13.5" customHeight="1">
      <c r="A18" s="167"/>
      <c r="B18" s="169" t="s">
        <v>601</v>
      </c>
      <c r="C18" s="327" t="s">
        <v>602</v>
      </c>
      <c r="D18" s="327"/>
      <c r="E18" s="178"/>
      <c r="F18" s="268"/>
      <c r="G18" s="268"/>
      <c r="H18" s="268"/>
      <c r="I18" s="268"/>
      <c r="J18" s="268"/>
      <c r="K18" s="268" t="s">
        <v>219</v>
      </c>
      <c r="L18" s="268"/>
      <c r="M18" s="268"/>
      <c r="N18" s="268"/>
      <c r="O18" s="268"/>
      <c r="P18" s="268"/>
      <c r="Q18" s="268"/>
      <c r="R18" s="268"/>
      <c r="S18" s="268"/>
      <c r="T18" s="310"/>
    </row>
    <row r="19" ht="13.5" customHeight="1">
      <c r="A19" s="167"/>
      <c r="B19" s="169" t="s">
        <v>449</v>
      </c>
      <c r="C19" s="327" t="s">
        <v>478</v>
      </c>
      <c r="D19" s="327"/>
      <c r="E19" s="178"/>
      <c r="F19" s="268"/>
      <c r="G19" s="268"/>
      <c r="H19" s="268"/>
      <c r="I19" s="268"/>
      <c r="J19" s="268"/>
      <c r="K19" s="268"/>
      <c r="L19" s="268" t="s">
        <v>219</v>
      </c>
      <c r="M19" s="268"/>
      <c r="N19" s="268"/>
      <c r="O19" s="268"/>
      <c r="P19" s="268"/>
      <c r="Q19" s="268"/>
      <c r="R19" s="268"/>
      <c r="S19" s="268"/>
      <c r="T19" s="310"/>
    </row>
    <row r="20" ht="13.5" customHeight="1">
      <c r="A20" s="167"/>
      <c r="B20" s="169"/>
      <c r="C20" s="328"/>
      <c r="D20" s="334"/>
      <c r="E20" s="178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310"/>
    </row>
    <row r="21" ht="13.5" customHeight="1">
      <c r="A21" s="167"/>
      <c r="B21" s="174" t="s">
        <v>494</v>
      </c>
      <c r="C21" s="169"/>
      <c r="D21" s="177"/>
      <c r="E21" s="17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310"/>
    </row>
    <row r="22" ht="13.5" customHeight="1">
      <c r="A22" s="167"/>
      <c r="B22" s="169" t="s">
        <v>603</v>
      </c>
      <c r="C22" s="327" t="s">
        <v>604</v>
      </c>
      <c r="D22" s="177"/>
      <c r="E22" s="178"/>
      <c r="F22" s="268" t="s">
        <v>219</v>
      </c>
      <c r="G22" s="268" t="s">
        <v>219</v>
      </c>
      <c r="H22" s="268" t="s">
        <v>219</v>
      </c>
      <c r="I22" s="268" t="s">
        <v>219</v>
      </c>
      <c r="J22" s="268" t="s">
        <v>219</v>
      </c>
      <c r="K22" s="268" t="s">
        <v>219</v>
      </c>
      <c r="L22" s="268" t="s">
        <v>219</v>
      </c>
      <c r="M22" s="268"/>
      <c r="N22" s="268"/>
      <c r="O22" s="268"/>
      <c r="P22" s="268"/>
      <c r="Q22" s="268"/>
      <c r="R22" s="268"/>
      <c r="S22" s="268"/>
      <c r="T22" s="310"/>
    </row>
    <row r="23" ht="13.5" customHeight="1">
      <c r="A23" s="167"/>
      <c r="B23" s="169" t="s">
        <v>605</v>
      </c>
      <c r="C23" s="327" t="s">
        <v>321</v>
      </c>
      <c r="D23" s="177"/>
      <c r="E23" s="178"/>
      <c r="F23" s="268"/>
      <c r="G23" s="268"/>
      <c r="H23" s="268"/>
      <c r="I23" s="268"/>
      <c r="J23" s="268"/>
      <c r="K23" s="268"/>
      <c r="L23" s="268"/>
      <c r="M23" s="268" t="s">
        <v>219</v>
      </c>
      <c r="N23" s="268"/>
      <c r="O23" s="268"/>
      <c r="P23" s="268"/>
      <c r="Q23" s="268"/>
      <c r="R23" s="268"/>
      <c r="S23" s="268"/>
      <c r="T23" s="310"/>
    </row>
    <row r="24" ht="13.5" customHeight="1">
      <c r="A24" s="167"/>
      <c r="B24" s="319" t="s">
        <v>460</v>
      </c>
      <c r="C24" s="169" t="s">
        <v>321</v>
      </c>
      <c r="D24" s="177"/>
      <c r="E24" s="17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310"/>
    </row>
    <row r="25" ht="13.5" customHeight="1">
      <c r="A25" s="229" t="s">
        <v>229</v>
      </c>
      <c r="B25" s="258" t="s">
        <v>230</v>
      </c>
      <c r="C25" s="326"/>
      <c r="D25" s="212"/>
      <c r="E25" s="213"/>
      <c r="F25" s="275"/>
      <c r="G25" s="275"/>
      <c r="H25" s="275"/>
      <c r="I25" s="275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310"/>
    </row>
    <row r="26" ht="13.5" customHeight="1">
      <c r="A26" s="222"/>
      <c r="B26" s="331" t="s">
        <v>361</v>
      </c>
      <c r="C26" s="224" t="s">
        <v>606</v>
      </c>
      <c r="D26" s="225"/>
      <c r="E26" s="226"/>
      <c r="F26" s="268" t="s">
        <v>219</v>
      </c>
      <c r="G26" s="268" t="s">
        <v>219</v>
      </c>
      <c r="H26" s="268" t="s">
        <v>219</v>
      </c>
      <c r="I26" s="268" t="s">
        <v>219</v>
      </c>
      <c r="J26" s="268" t="s">
        <v>219</v>
      </c>
      <c r="K26" s="268" t="s">
        <v>219</v>
      </c>
      <c r="L26" s="268"/>
      <c r="M26" s="268"/>
      <c r="N26" s="268"/>
      <c r="O26" s="268"/>
      <c r="P26" s="268"/>
      <c r="Q26" s="268"/>
      <c r="R26" s="268"/>
      <c r="S26" s="268"/>
      <c r="T26" s="310"/>
    </row>
    <row r="27" ht="13.5" customHeight="1">
      <c r="A27" s="222"/>
      <c r="B27" s="331" t="s">
        <v>607</v>
      </c>
      <c r="C27" s="224" t="s">
        <v>321</v>
      </c>
      <c r="D27" s="225"/>
      <c r="E27" s="226"/>
      <c r="F27" s="268"/>
      <c r="G27" s="268"/>
      <c r="H27" s="268"/>
      <c r="I27" s="268"/>
      <c r="J27" s="268"/>
      <c r="K27" s="268"/>
      <c r="L27" s="268" t="s">
        <v>219</v>
      </c>
      <c r="M27" s="268"/>
      <c r="N27" s="268"/>
      <c r="O27" s="268"/>
      <c r="P27" s="268"/>
      <c r="Q27" s="268"/>
      <c r="R27" s="268"/>
      <c r="S27" s="268"/>
      <c r="T27" s="310"/>
    </row>
    <row r="28" ht="13.5" customHeight="1">
      <c r="A28" s="222"/>
      <c r="B28" s="331" t="s">
        <v>608</v>
      </c>
      <c r="C28" s="224" t="s">
        <v>609</v>
      </c>
      <c r="D28" s="225"/>
      <c r="E28" s="226"/>
      <c r="F28" s="268"/>
      <c r="G28" s="268"/>
      <c r="H28" s="268"/>
      <c r="I28" s="268"/>
      <c r="J28" s="274"/>
      <c r="K28" s="274"/>
      <c r="L28" s="274"/>
      <c r="M28" s="274" t="s">
        <v>219</v>
      </c>
      <c r="N28" s="274"/>
      <c r="O28" s="274"/>
      <c r="P28" s="274"/>
      <c r="Q28" s="274"/>
      <c r="R28" s="274"/>
      <c r="S28" s="274"/>
      <c r="T28" s="311"/>
    </row>
    <row r="29" ht="13.5" customHeight="1">
      <c r="A29" s="222"/>
      <c r="B29" s="331"/>
      <c r="C29" s="224"/>
      <c r="D29" s="225"/>
      <c r="E29" s="226"/>
      <c r="F29" s="268"/>
      <c r="G29" s="268"/>
      <c r="H29" s="268"/>
      <c r="I29" s="268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312"/>
    </row>
    <row r="30" ht="13.5" customHeight="1">
      <c r="A30" s="222"/>
      <c r="B30" s="331"/>
      <c r="C30" s="224"/>
      <c r="D30" s="225"/>
      <c r="E30" s="226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310"/>
    </row>
    <row r="31" ht="13.5" customHeight="1">
      <c r="A31" s="222"/>
      <c r="B31" s="223"/>
      <c r="C31" s="299"/>
      <c r="D31" s="225"/>
      <c r="E31" s="22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310"/>
    </row>
    <row r="32" ht="13.5" customHeight="1">
      <c r="A32" s="222"/>
      <c r="B32" s="277"/>
      <c r="C32" s="278"/>
      <c r="D32" s="279"/>
      <c r="E32" s="280"/>
      <c r="F32" s="281"/>
      <c r="G32" s="281"/>
      <c r="H32" s="281"/>
      <c r="I32" s="281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310"/>
    </row>
    <row r="33" ht="13.5" customHeight="1">
      <c r="A33" s="229" t="s">
        <v>233</v>
      </c>
      <c r="B33" s="230" t="s">
        <v>234</v>
      </c>
      <c r="C33" s="231"/>
      <c r="D33" s="232"/>
      <c r="E33" s="233"/>
      <c r="F33" s="282" t="s">
        <v>175</v>
      </c>
      <c r="G33" s="282" t="s">
        <v>63</v>
      </c>
      <c r="H33" s="282" t="s">
        <v>63</v>
      </c>
      <c r="I33" s="282" t="s">
        <v>63</v>
      </c>
      <c r="J33" s="282" t="s">
        <v>63</v>
      </c>
      <c r="K33" s="282" t="s">
        <v>63</v>
      </c>
      <c r="L33" s="282" t="s">
        <v>63</v>
      </c>
      <c r="M33" s="282" t="s">
        <v>63</v>
      </c>
      <c r="N33" s="268"/>
      <c r="O33" s="268"/>
      <c r="P33" s="268"/>
      <c r="Q33" s="268"/>
      <c r="R33" s="268"/>
      <c r="S33" s="268"/>
      <c r="T33" s="310"/>
    </row>
    <row r="34" ht="13.5" customHeight="1">
      <c r="A34" s="316"/>
      <c r="B34" s="237" t="s">
        <v>235</v>
      </c>
      <c r="C34" s="16"/>
      <c r="D34" s="17"/>
      <c r="E34" s="238"/>
      <c r="F34" s="283" t="s">
        <v>236</v>
      </c>
      <c r="G34" s="283" t="s">
        <v>236</v>
      </c>
      <c r="H34" s="283" t="s">
        <v>236</v>
      </c>
      <c r="I34" s="283" t="s">
        <v>236</v>
      </c>
      <c r="J34" s="283" t="s">
        <v>236</v>
      </c>
      <c r="K34" s="283" t="s">
        <v>236</v>
      </c>
      <c r="L34" s="283" t="s">
        <v>236</v>
      </c>
      <c r="M34" s="283" t="s">
        <v>236</v>
      </c>
      <c r="N34" s="268"/>
      <c r="O34" s="268"/>
      <c r="P34" s="268"/>
      <c r="Q34" s="268"/>
      <c r="R34" s="268"/>
      <c r="S34" s="268"/>
      <c r="T34" s="310"/>
    </row>
    <row r="35" ht="13.5" customHeight="1">
      <c r="A35" s="316"/>
      <c r="B35" s="242" t="s">
        <v>237</v>
      </c>
      <c r="C35" s="16"/>
      <c r="D35" s="17"/>
      <c r="E35" s="243"/>
      <c r="F35" s="245">
        <v>39139.0</v>
      </c>
      <c r="G35" s="245">
        <v>39139.0</v>
      </c>
      <c r="H35" s="245">
        <v>39139.0</v>
      </c>
      <c r="I35" s="245">
        <v>39139.0</v>
      </c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310"/>
    </row>
    <row r="36" ht="9.75" customHeight="1">
      <c r="A36" s="318"/>
      <c r="B36" s="248" t="s">
        <v>238</v>
      </c>
      <c r="C36" s="249"/>
      <c r="D36" s="250"/>
      <c r="E36" s="251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</row>
    <row r="37" ht="13.5" customHeight="1">
      <c r="A37" s="129"/>
      <c r="B37" s="151"/>
      <c r="C37" s="129"/>
      <c r="D37" s="152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ht="13.5" customHeight="1">
      <c r="A38" s="129"/>
      <c r="B38" s="151"/>
      <c r="C38" s="129"/>
      <c r="D38" s="152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33:D33"/>
    <mergeCell ref="B34:D34"/>
    <mergeCell ref="B35:D35"/>
    <mergeCell ref="B36:D36"/>
    <mergeCell ref="A2:B2"/>
    <mergeCell ref="A3:B3"/>
    <mergeCell ref="A4:B4"/>
    <mergeCell ref="C4:E4"/>
    <mergeCell ref="F4:K4"/>
    <mergeCell ref="L4:N4"/>
    <mergeCell ref="O4:T4"/>
  </mergeCells>
  <dataValidations>
    <dataValidation type="list" allowBlank="1" showInputMessage="1" showErrorMessage="1" prompt=" - " sqref="F34:M34">
      <formula1>"P,F"</formula1>
    </dataValidation>
    <dataValidation type="list" allowBlank="1" showInputMessage="1" showErrorMessage="1" prompt=" - " sqref="F8:T32 N33:T34 J35:T35">
      <formula1>"O"</formula1>
    </dataValidation>
    <dataValidation type="list" allowBlank="1" showInputMessage="1" showErrorMessage="1" prompt=" - " sqref="F33:M33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75"/>
    <col customWidth="1" min="4" max="4" width="17.0"/>
    <col customWidth="1" hidden="1" min="5" max="5" width="1.75"/>
    <col customWidth="1" min="6" max="20" width="4.0"/>
    <col customWidth="1" min="21" max="21" width="2.75"/>
    <col customWidth="1" min="22" max="23" width="9.0"/>
    <col customWidth="1" min="24" max="26" width="8.0"/>
  </cols>
  <sheetData>
    <row r="1" ht="13.5" customHeight="1">
      <c r="A1" s="121" t="s">
        <v>200</v>
      </c>
      <c r="B1" s="122"/>
      <c r="C1" s="123" t="s">
        <v>436</v>
      </c>
      <c r="D1" s="122"/>
      <c r="E1" s="124"/>
      <c r="F1" s="125" t="s">
        <v>202</v>
      </c>
      <c r="G1" s="126"/>
      <c r="H1" s="126"/>
      <c r="I1" s="126"/>
      <c r="J1" s="126"/>
      <c r="K1" s="126"/>
      <c r="L1" s="296" t="s">
        <v>437</v>
      </c>
      <c r="M1" s="122"/>
      <c r="N1" s="122"/>
      <c r="O1" s="122"/>
      <c r="P1" s="122"/>
      <c r="Q1" s="122"/>
      <c r="R1" s="122"/>
      <c r="S1" s="122"/>
      <c r="T1" s="128"/>
      <c r="U1" s="129"/>
      <c r="V1" s="130"/>
      <c r="W1" s="129"/>
      <c r="X1" s="129"/>
      <c r="Y1" s="129"/>
      <c r="Z1" s="129"/>
    </row>
    <row r="2" ht="13.5" customHeight="1">
      <c r="A2" s="131" t="s">
        <v>204</v>
      </c>
      <c r="B2" s="17"/>
      <c r="C2" s="132" t="s">
        <v>205</v>
      </c>
      <c r="D2" s="133"/>
      <c r="E2" s="134"/>
      <c r="F2" s="135" t="s">
        <v>206</v>
      </c>
      <c r="G2" s="16"/>
      <c r="H2" s="16"/>
      <c r="I2" s="16"/>
      <c r="J2" s="16"/>
      <c r="K2" s="17"/>
      <c r="L2" s="255"/>
      <c r="M2" s="133"/>
      <c r="N2" s="133"/>
      <c r="O2" s="137"/>
      <c r="P2" s="137"/>
      <c r="Q2" s="137"/>
      <c r="R2" s="137"/>
      <c r="S2" s="137"/>
      <c r="T2" s="138"/>
      <c r="U2" s="129"/>
      <c r="V2" s="129"/>
      <c r="W2" s="129"/>
      <c r="X2" s="129"/>
      <c r="Y2" s="129"/>
      <c r="Z2" s="129"/>
    </row>
    <row r="3" ht="13.5" customHeight="1">
      <c r="A3" s="131" t="s">
        <v>208</v>
      </c>
      <c r="B3" s="17"/>
      <c r="C3" s="139" t="s">
        <v>209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40"/>
      <c r="U3" s="129"/>
      <c r="V3" s="129"/>
      <c r="W3" s="129"/>
      <c r="X3" s="129"/>
      <c r="Y3" s="129"/>
      <c r="Z3" s="129"/>
    </row>
    <row r="4" ht="13.5" customHeight="1">
      <c r="A4" s="141" t="s">
        <v>172</v>
      </c>
      <c r="B4" s="17"/>
      <c r="C4" s="142" t="s">
        <v>173</v>
      </c>
      <c r="D4" s="16"/>
      <c r="E4" s="17"/>
      <c r="F4" s="142" t="s">
        <v>174</v>
      </c>
      <c r="G4" s="16"/>
      <c r="H4" s="16"/>
      <c r="I4" s="16"/>
      <c r="J4" s="16"/>
      <c r="K4" s="17"/>
      <c r="L4" s="143" t="s">
        <v>210</v>
      </c>
      <c r="M4" s="16"/>
      <c r="N4" s="16"/>
      <c r="O4" s="142" t="s">
        <v>177</v>
      </c>
      <c r="P4" s="16"/>
      <c r="Q4" s="16"/>
      <c r="R4" s="16"/>
      <c r="S4" s="16"/>
      <c r="T4" s="140"/>
      <c r="U4" s="129"/>
      <c r="V4" s="130"/>
      <c r="W4" s="129"/>
      <c r="X4" s="129"/>
      <c r="Y4" s="129"/>
      <c r="Z4" s="129"/>
    </row>
    <row r="5" ht="13.5" customHeight="1">
      <c r="A5" s="144">
        <f>COUNTIF(F34:HQ35,"P")</f>
        <v>8</v>
      </c>
      <c r="B5" s="145"/>
      <c r="C5" s="146">
        <f>COUNTIF(F35:HQ35,"F")</f>
        <v>0</v>
      </c>
      <c r="D5" s="147"/>
      <c r="E5" s="145"/>
      <c r="F5" s="146">
        <f>SUM(O5,-A5,-C5)</f>
        <v>7</v>
      </c>
      <c r="G5" s="147"/>
      <c r="H5" s="147"/>
      <c r="I5" s="147"/>
      <c r="J5" s="147"/>
      <c r="K5" s="145"/>
      <c r="L5" s="148">
        <f>COUNTIF(E33:HQ34,"N")</f>
        <v>1</v>
      </c>
      <c r="M5" s="148">
        <f>COUNTIF(E33:HQ33,"A")</f>
        <v>7</v>
      </c>
      <c r="N5" s="148">
        <f>COUNTIF(E33:HQ34,"B")</f>
        <v>0</v>
      </c>
      <c r="O5" s="146">
        <f>COUNTA(E7:HT7)</f>
        <v>15</v>
      </c>
      <c r="P5" s="147"/>
      <c r="Q5" s="147"/>
      <c r="R5" s="147"/>
      <c r="S5" s="147"/>
      <c r="T5" s="149"/>
      <c r="U5" s="150"/>
      <c r="V5" s="129"/>
      <c r="W5" s="129"/>
      <c r="X5" s="129"/>
      <c r="Y5" s="129"/>
      <c r="Z5" s="129"/>
    </row>
    <row r="6" ht="9.75" customHeight="1">
      <c r="A6" s="129"/>
      <c r="B6" s="151"/>
      <c r="C6" s="129"/>
      <c r="D6" s="152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</row>
    <row r="7" ht="45.0" customHeight="1">
      <c r="A7" s="262"/>
      <c r="B7" s="305"/>
      <c r="C7" s="306"/>
      <c r="D7" s="307"/>
      <c r="E7" s="306"/>
      <c r="F7" s="308" t="s">
        <v>211</v>
      </c>
      <c r="G7" s="308" t="s">
        <v>212</v>
      </c>
      <c r="H7" s="308" t="s">
        <v>212</v>
      </c>
      <c r="I7" s="308" t="s">
        <v>212</v>
      </c>
      <c r="J7" s="308" t="s">
        <v>212</v>
      </c>
      <c r="K7" s="308" t="s">
        <v>212</v>
      </c>
      <c r="L7" s="308" t="s">
        <v>299</v>
      </c>
      <c r="M7" s="308" t="s">
        <v>300</v>
      </c>
      <c r="N7" s="308" t="s">
        <v>345</v>
      </c>
      <c r="O7" s="308" t="s">
        <v>301</v>
      </c>
      <c r="P7" s="308" t="s">
        <v>302</v>
      </c>
      <c r="Q7" s="308" t="s">
        <v>303</v>
      </c>
      <c r="R7" s="308" t="s">
        <v>304</v>
      </c>
      <c r="S7" s="308" t="s">
        <v>305</v>
      </c>
      <c r="T7" s="309" t="s">
        <v>306</v>
      </c>
    </row>
    <row r="8" ht="13.5" customHeight="1">
      <c r="A8" s="160" t="s">
        <v>216</v>
      </c>
      <c r="B8" s="174" t="s">
        <v>217</v>
      </c>
      <c r="C8" s="169"/>
      <c r="D8" s="177"/>
      <c r="E8" s="267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68"/>
      <c r="Q8" s="268"/>
      <c r="R8" s="268"/>
      <c r="S8" s="268"/>
      <c r="T8" s="310"/>
    </row>
    <row r="9" ht="13.5" customHeight="1">
      <c r="A9" s="167"/>
      <c r="B9" s="174"/>
      <c r="C9" s="169"/>
      <c r="D9" s="177" t="s">
        <v>127</v>
      </c>
      <c r="E9" s="164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310"/>
    </row>
    <row r="10" ht="13.5" customHeight="1">
      <c r="A10" s="167"/>
      <c r="B10" s="174"/>
      <c r="C10" s="169"/>
      <c r="D10" s="177"/>
      <c r="E10" s="164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310"/>
    </row>
    <row r="11" ht="13.5" customHeight="1">
      <c r="A11" s="167"/>
      <c r="B11" s="174"/>
      <c r="C11" s="169"/>
      <c r="D11" s="177"/>
      <c r="E11" s="175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310"/>
    </row>
    <row r="12" ht="13.5" customHeight="1">
      <c r="A12" s="167"/>
      <c r="B12" s="174" t="s">
        <v>578</v>
      </c>
      <c r="C12" s="169"/>
      <c r="D12" s="177"/>
      <c r="E12" s="17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310"/>
    </row>
    <row r="13" ht="13.5" customHeight="1">
      <c r="A13" s="167"/>
      <c r="B13" s="169" t="s">
        <v>347</v>
      </c>
      <c r="C13" s="327"/>
      <c r="D13" s="327" t="s">
        <v>348</v>
      </c>
      <c r="E13" s="178"/>
      <c r="F13" s="268" t="s">
        <v>219</v>
      </c>
      <c r="G13" s="268"/>
      <c r="H13" s="268"/>
      <c r="I13" s="268"/>
      <c r="J13" s="268" t="s">
        <v>219</v>
      </c>
      <c r="K13" s="268" t="s">
        <v>219</v>
      </c>
      <c r="L13" s="268" t="s">
        <v>219</v>
      </c>
      <c r="M13" s="268" t="s">
        <v>219</v>
      </c>
      <c r="N13" s="268"/>
      <c r="O13" s="268"/>
      <c r="P13" s="268"/>
      <c r="Q13" s="268"/>
      <c r="R13" s="268"/>
      <c r="S13" s="268"/>
      <c r="T13" s="310"/>
    </row>
    <row r="14" ht="13.5" customHeight="1">
      <c r="A14" s="167"/>
      <c r="B14" s="169" t="s">
        <v>351</v>
      </c>
      <c r="C14" s="327"/>
      <c r="D14" s="327" t="s">
        <v>276</v>
      </c>
      <c r="E14" s="178"/>
      <c r="F14" s="268"/>
      <c r="G14" s="268" t="s">
        <v>219</v>
      </c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310"/>
    </row>
    <row r="15" ht="13.5" customHeight="1">
      <c r="A15" s="167"/>
      <c r="B15" s="169" t="s">
        <v>449</v>
      </c>
      <c r="C15" s="328"/>
      <c r="D15" s="334" t="s">
        <v>245</v>
      </c>
      <c r="E15" s="178"/>
      <c r="F15" s="268"/>
      <c r="G15" s="268"/>
      <c r="H15" s="268" t="s">
        <v>219</v>
      </c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310"/>
    </row>
    <row r="16" ht="13.5" customHeight="1">
      <c r="A16" s="167"/>
      <c r="B16" s="169"/>
      <c r="C16" s="273"/>
      <c r="D16" s="335"/>
      <c r="E16" s="178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310"/>
    </row>
    <row r="17" ht="13.5" customHeight="1">
      <c r="A17" s="167"/>
      <c r="B17" s="286"/>
      <c r="C17" s="329"/>
      <c r="D17" s="336"/>
      <c r="E17" s="17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310"/>
    </row>
    <row r="18" ht="13.5" customHeight="1">
      <c r="A18" s="167"/>
      <c r="B18" s="286" t="s">
        <v>610</v>
      </c>
      <c r="C18" s="329"/>
      <c r="D18" s="336"/>
      <c r="E18" s="17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310"/>
    </row>
    <row r="19" ht="13.5" customHeight="1">
      <c r="A19" s="167"/>
      <c r="B19" s="330" t="s">
        <v>611</v>
      </c>
      <c r="C19" s="337"/>
      <c r="D19" s="338">
        <v>45885.0</v>
      </c>
      <c r="E19" s="178"/>
      <c r="F19" s="268" t="s">
        <v>219</v>
      </c>
      <c r="G19" s="268" t="s">
        <v>219</v>
      </c>
      <c r="H19" s="268" t="s">
        <v>219</v>
      </c>
      <c r="I19" s="268"/>
      <c r="J19" s="268"/>
      <c r="K19" s="268"/>
      <c r="L19" s="268" t="s">
        <v>219</v>
      </c>
      <c r="M19" s="268" t="s">
        <v>219</v>
      </c>
      <c r="N19" s="268"/>
      <c r="O19" s="268"/>
      <c r="P19" s="268"/>
      <c r="Q19" s="268"/>
      <c r="R19" s="268"/>
      <c r="S19" s="268"/>
      <c r="T19" s="310"/>
    </row>
    <row r="20" ht="13.5" customHeight="1">
      <c r="A20" s="167"/>
      <c r="B20" s="330" t="s">
        <v>612</v>
      </c>
      <c r="C20" s="329"/>
      <c r="D20" s="339" t="s">
        <v>453</v>
      </c>
      <c r="E20" s="178"/>
      <c r="F20" s="268"/>
      <c r="G20" s="268"/>
      <c r="H20" s="268"/>
      <c r="I20" s="268" t="s">
        <v>219</v>
      </c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310"/>
    </row>
    <row r="21" ht="13.5" customHeight="1">
      <c r="A21" s="167"/>
      <c r="B21" s="319" t="s">
        <v>449</v>
      </c>
      <c r="C21" s="169"/>
      <c r="D21" s="340" t="s">
        <v>245</v>
      </c>
      <c r="E21" s="178"/>
      <c r="F21" s="268"/>
      <c r="G21" s="268"/>
      <c r="H21" s="268"/>
      <c r="I21" s="268"/>
      <c r="J21" s="268" t="s">
        <v>219</v>
      </c>
      <c r="K21" s="268"/>
      <c r="L21" s="268"/>
      <c r="M21" s="268"/>
      <c r="N21" s="268"/>
      <c r="O21" s="268"/>
      <c r="P21" s="268"/>
      <c r="Q21" s="268"/>
      <c r="R21" s="268"/>
      <c r="S21" s="268"/>
      <c r="T21" s="310"/>
    </row>
    <row r="22" ht="13.5" customHeight="1">
      <c r="A22" s="167"/>
      <c r="B22" s="319" t="s">
        <v>491</v>
      </c>
      <c r="C22" s="341"/>
      <c r="D22" s="342">
        <v>44927.0</v>
      </c>
      <c r="E22" s="152"/>
      <c r="F22" s="268"/>
      <c r="G22" s="268"/>
      <c r="H22" s="268"/>
      <c r="I22" s="268"/>
      <c r="J22" s="268"/>
      <c r="K22" s="268" t="s">
        <v>219</v>
      </c>
      <c r="L22" s="268"/>
      <c r="M22" s="268"/>
      <c r="N22" s="268"/>
      <c r="O22" s="268"/>
      <c r="P22" s="268"/>
      <c r="Q22" s="268"/>
      <c r="R22" s="268"/>
      <c r="S22" s="268"/>
      <c r="T22" s="310"/>
    </row>
    <row r="23" ht="13.5" customHeight="1">
      <c r="A23" s="167"/>
      <c r="B23" s="174" t="s">
        <v>494</v>
      </c>
      <c r="C23" s="169"/>
      <c r="D23" s="177"/>
      <c r="E23" s="17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310"/>
    </row>
    <row r="24" ht="13.5" customHeight="1">
      <c r="A24" s="167"/>
      <c r="B24" s="169" t="s">
        <v>456</v>
      </c>
      <c r="C24" s="327" t="s">
        <v>613</v>
      </c>
      <c r="D24" s="177"/>
      <c r="E24" s="178"/>
      <c r="F24" s="268" t="s">
        <v>219</v>
      </c>
      <c r="G24" s="268" t="s">
        <v>219</v>
      </c>
      <c r="H24" s="268" t="s">
        <v>219</v>
      </c>
      <c r="I24" s="268" t="s">
        <v>219</v>
      </c>
      <c r="J24" s="268" t="s">
        <v>219</v>
      </c>
      <c r="K24" s="268" t="s">
        <v>219</v>
      </c>
      <c r="L24" s="268"/>
      <c r="M24" s="268"/>
      <c r="N24" s="268"/>
      <c r="O24" s="268"/>
      <c r="P24" s="268"/>
      <c r="Q24" s="268"/>
      <c r="R24" s="268"/>
      <c r="S24" s="268"/>
      <c r="T24" s="310"/>
    </row>
    <row r="25" ht="13.5" customHeight="1">
      <c r="A25" s="167"/>
      <c r="B25" s="169" t="s">
        <v>614</v>
      </c>
      <c r="C25" s="327" t="s">
        <v>615</v>
      </c>
      <c r="D25" s="177"/>
      <c r="E25" s="178"/>
      <c r="F25" s="268"/>
      <c r="G25" s="268"/>
      <c r="H25" s="268"/>
      <c r="I25" s="268"/>
      <c r="J25" s="268"/>
      <c r="K25" s="268"/>
      <c r="L25" s="268" t="s">
        <v>219</v>
      </c>
      <c r="M25" s="268"/>
      <c r="N25" s="268"/>
      <c r="O25" s="268"/>
      <c r="P25" s="268"/>
      <c r="Q25" s="268"/>
      <c r="R25" s="268"/>
      <c r="S25" s="268"/>
      <c r="T25" s="310"/>
    </row>
    <row r="26" ht="13.5" customHeight="1">
      <c r="A26" s="167"/>
      <c r="B26" s="319" t="s">
        <v>460</v>
      </c>
      <c r="C26" s="169" t="s">
        <v>321</v>
      </c>
      <c r="D26" s="177"/>
      <c r="E26" s="178"/>
      <c r="F26" s="268"/>
      <c r="G26" s="268"/>
      <c r="H26" s="268"/>
      <c r="I26" s="268"/>
      <c r="J26" s="268"/>
      <c r="K26" s="268"/>
      <c r="L26" s="268"/>
      <c r="M26" s="268" t="s">
        <v>219</v>
      </c>
      <c r="N26" s="268"/>
      <c r="O26" s="268"/>
      <c r="P26" s="268"/>
      <c r="Q26" s="268"/>
      <c r="R26" s="268"/>
      <c r="S26" s="268"/>
      <c r="T26" s="310"/>
    </row>
    <row r="27" ht="13.5" customHeight="1">
      <c r="A27" s="229" t="s">
        <v>229</v>
      </c>
      <c r="B27" s="258" t="s">
        <v>230</v>
      </c>
      <c r="C27" s="326"/>
      <c r="D27" s="212"/>
      <c r="E27" s="213"/>
      <c r="F27" s="275"/>
      <c r="G27" s="275"/>
      <c r="H27" s="275"/>
      <c r="I27" s="275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310"/>
    </row>
    <row r="28" ht="13.5" customHeight="1">
      <c r="A28" s="222"/>
      <c r="B28" s="331" t="s">
        <v>361</v>
      </c>
      <c r="C28" s="224" t="s">
        <v>616</v>
      </c>
      <c r="D28" s="225"/>
      <c r="E28" s="226"/>
      <c r="F28" s="268" t="s">
        <v>219</v>
      </c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310"/>
    </row>
    <row r="29" ht="13.5" customHeight="1">
      <c r="A29" s="222"/>
      <c r="B29" s="331" t="s">
        <v>365</v>
      </c>
      <c r="C29" s="224" t="s">
        <v>465</v>
      </c>
      <c r="D29" s="225"/>
      <c r="E29" s="226"/>
      <c r="F29" s="268"/>
      <c r="G29" s="268" t="s">
        <v>219</v>
      </c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310"/>
    </row>
    <row r="30" ht="13.5" customHeight="1">
      <c r="A30" s="222"/>
      <c r="B30" s="331" t="s">
        <v>466</v>
      </c>
      <c r="C30" s="224" t="s">
        <v>586</v>
      </c>
      <c r="D30" s="225"/>
      <c r="E30" s="226"/>
      <c r="F30" s="268"/>
      <c r="G30" s="268"/>
      <c r="H30" s="268" t="s">
        <v>219</v>
      </c>
      <c r="I30" s="268"/>
      <c r="J30" s="274"/>
      <c r="K30" s="274"/>
      <c r="L30" s="274" t="s">
        <v>219</v>
      </c>
      <c r="M30" s="274" t="s">
        <v>219</v>
      </c>
      <c r="N30" s="274"/>
      <c r="O30" s="274"/>
      <c r="P30" s="274"/>
      <c r="Q30" s="274"/>
      <c r="R30" s="274"/>
      <c r="S30" s="274"/>
      <c r="T30" s="311"/>
    </row>
    <row r="31" ht="13.5" customHeight="1">
      <c r="A31" s="222"/>
      <c r="B31" s="331" t="s">
        <v>499</v>
      </c>
      <c r="C31" s="224" t="s">
        <v>500</v>
      </c>
      <c r="D31" s="225"/>
      <c r="E31" s="226"/>
      <c r="F31" s="268"/>
      <c r="G31" s="268"/>
      <c r="H31" s="268"/>
      <c r="I31" s="268" t="s">
        <v>219</v>
      </c>
      <c r="J31" s="275" t="s">
        <v>219</v>
      </c>
      <c r="K31" s="275" t="s">
        <v>219</v>
      </c>
      <c r="L31" s="275"/>
      <c r="M31" s="275"/>
      <c r="N31" s="275"/>
      <c r="O31" s="275"/>
      <c r="P31" s="275"/>
      <c r="Q31" s="275"/>
      <c r="R31" s="275"/>
      <c r="S31" s="275"/>
      <c r="T31" s="312"/>
    </row>
    <row r="32" ht="13.5" customHeight="1">
      <c r="A32" s="222"/>
      <c r="B32" s="331"/>
      <c r="C32" s="224"/>
      <c r="D32" s="225"/>
      <c r="E32" s="226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310"/>
    </row>
    <row r="33" ht="13.5" customHeight="1">
      <c r="A33" s="229" t="s">
        <v>233</v>
      </c>
      <c r="B33" s="230" t="s">
        <v>234</v>
      </c>
      <c r="C33" s="231"/>
      <c r="D33" s="232"/>
      <c r="E33" s="233"/>
      <c r="F33" s="282" t="s">
        <v>175</v>
      </c>
      <c r="G33" s="282" t="s">
        <v>63</v>
      </c>
      <c r="H33" s="282" t="s">
        <v>63</v>
      </c>
      <c r="I33" s="282" t="s">
        <v>63</v>
      </c>
      <c r="J33" s="282" t="s">
        <v>63</v>
      </c>
      <c r="K33" s="282" t="s">
        <v>63</v>
      </c>
      <c r="L33" s="282" t="s">
        <v>63</v>
      </c>
      <c r="M33" s="282" t="s">
        <v>63</v>
      </c>
      <c r="N33" s="268"/>
      <c r="O33" s="268"/>
      <c r="P33" s="268"/>
      <c r="Q33" s="268"/>
      <c r="R33" s="268"/>
      <c r="S33" s="268"/>
      <c r="T33" s="310"/>
    </row>
    <row r="34" ht="13.5" customHeight="1">
      <c r="A34" s="316"/>
      <c r="B34" s="237" t="s">
        <v>235</v>
      </c>
      <c r="C34" s="16"/>
      <c r="D34" s="17"/>
      <c r="E34" s="238"/>
      <c r="F34" s="283" t="s">
        <v>236</v>
      </c>
      <c r="G34" s="283" t="s">
        <v>236</v>
      </c>
      <c r="H34" s="283" t="s">
        <v>236</v>
      </c>
      <c r="I34" s="283" t="s">
        <v>236</v>
      </c>
      <c r="J34" s="283" t="s">
        <v>236</v>
      </c>
      <c r="K34" s="283" t="s">
        <v>236</v>
      </c>
      <c r="L34" s="283" t="s">
        <v>236</v>
      </c>
      <c r="M34" s="283" t="s">
        <v>236</v>
      </c>
      <c r="N34" s="268"/>
      <c r="O34" s="268"/>
      <c r="P34" s="268"/>
      <c r="Q34" s="268"/>
      <c r="R34" s="268"/>
      <c r="S34" s="268"/>
      <c r="T34" s="310"/>
    </row>
    <row r="35" ht="13.5" customHeight="1">
      <c r="A35" s="316"/>
      <c r="B35" s="242" t="s">
        <v>237</v>
      </c>
      <c r="C35" s="16"/>
      <c r="D35" s="17"/>
      <c r="E35" s="243"/>
      <c r="F35" s="245">
        <v>39139.0</v>
      </c>
      <c r="G35" s="245">
        <v>39139.0</v>
      </c>
      <c r="H35" s="245">
        <v>39139.0</v>
      </c>
      <c r="I35" s="245">
        <v>39139.0</v>
      </c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310"/>
    </row>
    <row r="36" ht="9.75" customHeight="1">
      <c r="A36" s="318"/>
      <c r="B36" s="248" t="s">
        <v>238</v>
      </c>
      <c r="C36" s="249"/>
      <c r="D36" s="250"/>
      <c r="E36" s="251"/>
      <c r="F36" s="252"/>
      <c r="G36" s="252"/>
      <c r="H36" s="252"/>
      <c r="I36" s="252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314"/>
    </row>
    <row r="37" ht="13.5" customHeight="1">
      <c r="A37" s="129"/>
      <c r="B37" s="151"/>
      <c r="C37" s="129"/>
      <c r="D37" s="152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</row>
    <row r="38" ht="13.5" customHeight="1">
      <c r="A38" s="129"/>
      <c r="B38" s="151"/>
      <c r="C38" s="129"/>
      <c r="D38" s="152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</row>
    <row r="39" ht="13.5" customHeight="1">
      <c r="A39" s="129"/>
      <c r="B39" s="151"/>
      <c r="C39" s="129"/>
      <c r="D39" s="152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3.5" customHeight="1">
      <c r="A40" s="129"/>
      <c r="B40" s="151"/>
      <c r="C40" s="129"/>
      <c r="D40" s="152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 ht="13.5" customHeight="1">
      <c r="A41" s="129"/>
      <c r="B41" s="151"/>
      <c r="C41" s="129"/>
      <c r="D41" s="152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</row>
    <row r="42" ht="13.5" customHeight="1">
      <c r="A42" s="129"/>
      <c r="B42" s="151"/>
      <c r="C42" s="129"/>
      <c r="D42" s="152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</row>
    <row r="43" ht="13.5" customHeight="1">
      <c r="A43" s="129"/>
      <c r="B43" s="151"/>
      <c r="C43" s="129"/>
      <c r="D43" s="152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</row>
    <row r="44" ht="13.5" customHeight="1">
      <c r="A44" s="129"/>
      <c r="B44" s="151"/>
      <c r="C44" s="129"/>
      <c r="D44" s="152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</row>
    <row r="45" ht="13.5" customHeight="1">
      <c r="A45" s="129"/>
      <c r="B45" s="151"/>
      <c r="C45" s="129"/>
      <c r="D45" s="152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</row>
    <row r="46" ht="13.5" customHeight="1">
      <c r="A46" s="129"/>
      <c r="B46" s="151"/>
      <c r="C46" s="129"/>
      <c r="D46" s="152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</row>
    <row r="47" ht="13.5" customHeight="1">
      <c r="A47" s="129"/>
      <c r="B47" s="151"/>
      <c r="C47" s="129"/>
      <c r="D47" s="152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</row>
    <row r="48" ht="13.5" customHeight="1">
      <c r="A48" s="129"/>
      <c r="B48" s="151"/>
      <c r="C48" s="129"/>
      <c r="D48" s="152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</row>
    <row r="49" ht="13.5" customHeight="1">
      <c r="A49" s="129"/>
      <c r="B49" s="151"/>
      <c r="C49" s="129"/>
      <c r="D49" s="152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</row>
    <row r="50" ht="13.5" customHeight="1">
      <c r="A50" s="129"/>
      <c r="B50" s="151"/>
      <c r="C50" s="129"/>
      <c r="D50" s="152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</row>
    <row r="51" ht="13.5" customHeight="1">
      <c r="A51" s="129"/>
      <c r="B51" s="151"/>
      <c r="C51" s="129"/>
      <c r="D51" s="152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3.5" customHeight="1">
      <c r="A52" s="129"/>
      <c r="B52" s="151"/>
      <c r="C52" s="129"/>
      <c r="D52" s="152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</row>
    <row r="53" ht="13.5" customHeight="1">
      <c r="A53" s="129"/>
      <c r="B53" s="151"/>
      <c r="C53" s="129"/>
      <c r="D53" s="152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</row>
    <row r="54" ht="13.5" customHeight="1">
      <c r="A54" s="129"/>
      <c r="B54" s="151"/>
      <c r="C54" s="129"/>
      <c r="D54" s="152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</row>
    <row r="55" ht="13.5" customHeight="1">
      <c r="A55" s="129"/>
      <c r="B55" s="151"/>
      <c r="C55" s="129"/>
      <c r="D55" s="152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</row>
    <row r="56" ht="13.5" customHeight="1">
      <c r="A56" s="129"/>
      <c r="B56" s="151"/>
      <c r="C56" s="129"/>
      <c r="D56" s="152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</row>
    <row r="57" ht="13.5" customHeight="1">
      <c r="A57" s="129"/>
      <c r="B57" s="151"/>
      <c r="C57" s="129"/>
      <c r="D57" s="152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</row>
    <row r="58" ht="13.5" customHeight="1">
      <c r="A58" s="129"/>
      <c r="B58" s="151"/>
      <c r="C58" s="129"/>
      <c r="D58" s="152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13.5" customHeight="1">
      <c r="A59" s="129"/>
      <c r="B59" s="151"/>
      <c r="C59" s="129"/>
      <c r="D59" s="152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13.5" customHeight="1">
      <c r="A60" s="129"/>
      <c r="B60" s="151"/>
      <c r="C60" s="129"/>
      <c r="D60" s="152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</row>
    <row r="61" ht="13.5" customHeight="1">
      <c r="A61" s="129"/>
      <c r="B61" s="151"/>
      <c r="C61" s="129"/>
      <c r="D61" s="152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ht="13.5" customHeight="1">
      <c r="A62" s="129"/>
      <c r="B62" s="151"/>
      <c r="C62" s="129"/>
      <c r="D62" s="152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</row>
    <row r="63" ht="13.5" customHeight="1">
      <c r="A63" s="129"/>
      <c r="B63" s="151"/>
      <c r="C63" s="129"/>
      <c r="D63" s="152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</row>
    <row r="64" ht="13.5" customHeight="1">
      <c r="A64" s="129"/>
      <c r="B64" s="151"/>
      <c r="C64" s="129"/>
      <c r="D64" s="152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</row>
    <row r="65" ht="13.5" customHeight="1">
      <c r="A65" s="129"/>
      <c r="B65" s="151"/>
      <c r="C65" s="129"/>
      <c r="D65" s="152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</row>
    <row r="66" ht="13.5" customHeight="1">
      <c r="A66" s="129"/>
      <c r="B66" s="151"/>
      <c r="C66" s="129"/>
      <c r="D66" s="152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</row>
    <row r="67" ht="13.5" customHeight="1">
      <c r="A67" s="129"/>
      <c r="B67" s="151"/>
      <c r="C67" s="129"/>
      <c r="D67" s="152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</row>
    <row r="68" ht="13.5" customHeight="1">
      <c r="A68" s="129"/>
      <c r="B68" s="151"/>
      <c r="C68" s="129"/>
      <c r="D68" s="152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</row>
    <row r="69" ht="13.5" customHeight="1">
      <c r="A69" s="129"/>
      <c r="B69" s="151"/>
      <c r="C69" s="129"/>
      <c r="D69" s="152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</row>
    <row r="70" ht="13.5" customHeight="1">
      <c r="A70" s="129"/>
      <c r="B70" s="151"/>
      <c r="C70" s="129"/>
      <c r="D70" s="152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</row>
    <row r="71" ht="13.5" customHeight="1">
      <c r="A71" s="129"/>
      <c r="B71" s="151"/>
      <c r="C71" s="129"/>
      <c r="D71" s="152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</row>
    <row r="72" ht="13.5" customHeight="1">
      <c r="A72" s="129"/>
      <c r="B72" s="151"/>
      <c r="C72" s="129"/>
      <c r="D72" s="152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</row>
    <row r="73" ht="13.5" customHeight="1">
      <c r="A73" s="129"/>
      <c r="B73" s="151"/>
      <c r="C73" s="129"/>
      <c r="D73" s="152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</row>
    <row r="74" ht="13.5" customHeight="1">
      <c r="A74" s="129"/>
      <c r="B74" s="151"/>
      <c r="C74" s="129"/>
      <c r="D74" s="152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</row>
    <row r="75" ht="13.5" customHeight="1">
      <c r="A75" s="129"/>
      <c r="B75" s="151"/>
      <c r="C75" s="129"/>
      <c r="D75" s="152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</row>
    <row r="76" ht="13.5" customHeight="1">
      <c r="A76" s="129"/>
      <c r="B76" s="151"/>
      <c r="C76" s="129"/>
      <c r="D76" s="152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3.5" customHeight="1">
      <c r="A77" s="129"/>
      <c r="B77" s="151"/>
      <c r="C77" s="129"/>
      <c r="D77" s="152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</row>
    <row r="78" ht="13.5" customHeight="1">
      <c r="A78" s="129"/>
      <c r="B78" s="151"/>
      <c r="C78" s="129"/>
      <c r="D78" s="152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</row>
    <row r="79" ht="13.5" customHeight="1">
      <c r="A79" s="129"/>
      <c r="B79" s="151"/>
      <c r="C79" s="129"/>
      <c r="D79" s="152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</row>
    <row r="80" ht="13.5" customHeight="1">
      <c r="A80" s="129"/>
      <c r="B80" s="151"/>
      <c r="C80" s="129"/>
      <c r="D80" s="152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</row>
    <row r="81" ht="13.5" customHeight="1">
      <c r="A81" s="129"/>
      <c r="B81" s="151"/>
      <c r="C81" s="129"/>
      <c r="D81" s="152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</row>
    <row r="82" ht="13.5" customHeight="1">
      <c r="A82" s="129"/>
      <c r="B82" s="151"/>
      <c r="C82" s="129"/>
      <c r="D82" s="152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</row>
    <row r="83" ht="13.5" customHeight="1">
      <c r="A83" s="129"/>
      <c r="B83" s="151"/>
      <c r="C83" s="129"/>
      <c r="D83" s="152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</row>
    <row r="84" ht="13.5" customHeight="1">
      <c r="A84" s="129"/>
      <c r="B84" s="151"/>
      <c r="C84" s="129"/>
      <c r="D84" s="152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</row>
    <row r="85" ht="13.5" customHeight="1">
      <c r="A85" s="129"/>
      <c r="B85" s="151"/>
      <c r="C85" s="129"/>
      <c r="D85" s="152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</row>
    <row r="86" ht="13.5" customHeight="1">
      <c r="A86" s="129"/>
      <c r="B86" s="151"/>
      <c r="C86" s="129"/>
      <c r="D86" s="152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3.5" customHeight="1">
      <c r="A87" s="129"/>
      <c r="B87" s="151"/>
      <c r="C87" s="129"/>
      <c r="D87" s="152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3.5" customHeight="1">
      <c r="A88" s="129"/>
      <c r="B88" s="151"/>
      <c r="C88" s="129"/>
      <c r="D88" s="152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3.5" customHeight="1">
      <c r="A89" s="129"/>
      <c r="B89" s="151"/>
      <c r="C89" s="129"/>
      <c r="D89" s="152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</row>
    <row r="90" ht="13.5" customHeight="1">
      <c r="A90" s="129"/>
      <c r="B90" s="151"/>
      <c r="C90" s="129"/>
      <c r="D90" s="152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</row>
    <row r="91" ht="13.5" customHeight="1">
      <c r="A91" s="129"/>
      <c r="B91" s="151"/>
      <c r="C91" s="129"/>
      <c r="D91" s="152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</row>
    <row r="92" ht="13.5" customHeight="1">
      <c r="A92" s="129"/>
      <c r="B92" s="151"/>
      <c r="C92" s="129"/>
      <c r="D92" s="152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</row>
    <row r="93" ht="13.5" customHeight="1">
      <c r="A93" s="129"/>
      <c r="B93" s="151"/>
      <c r="C93" s="129"/>
      <c r="D93" s="152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</row>
    <row r="94" ht="13.5" customHeight="1">
      <c r="A94" s="129"/>
      <c r="B94" s="151"/>
      <c r="C94" s="129"/>
      <c r="D94" s="152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</row>
    <row r="95" ht="13.5" customHeight="1">
      <c r="A95" s="129"/>
      <c r="B95" s="151"/>
      <c r="C95" s="129"/>
      <c r="D95" s="152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</row>
    <row r="96" ht="13.5" customHeight="1">
      <c r="A96" s="129"/>
      <c r="B96" s="151"/>
      <c r="C96" s="129"/>
      <c r="D96" s="152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</row>
    <row r="97" ht="13.5" customHeight="1">
      <c r="A97" s="129"/>
      <c r="B97" s="151"/>
      <c r="C97" s="129"/>
      <c r="D97" s="152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</row>
    <row r="98" ht="13.5" customHeight="1">
      <c r="A98" s="129"/>
      <c r="B98" s="151"/>
      <c r="C98" s="129"/>
      <c r="D98" s="152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</row>
    <row r="99" ht="13.5" customHeight="1">
      <c r="A99" s="129"/>
      <c r="B99" s="151"/>
      <c r="C99" s="129"/>
      <c r="D99" s="152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</row>
    <row r="100" ht="13.5" customHeight="1">
      <c r="A100" s="129"/>
      <c r="B100" s="151"/>
      <c r="C100" s="129"/>
      <c r="D100" s="152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</row>
    <row r="101" ht="13.5" customHeight="1">
      <c r="A101" s="129"/>
      <c r="B101" s="151"/>
      <c r="C101" s="129"/>
      <c r="D101" s="152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</row>
    <row r="102" ht="13.5" customHeight="1">
      <c r="A102" s="129"/>
      <c r="B102" s="151"/>
      <c r="C102" s="129"/>
      <c r="D102" s="152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</row>
    <row r="103" ht="13.5" customHeight="1">
      <c r="A103" s="129"/>
      <c r="B103" s="151"/>
      <c r="C103" s="129"/>
      <c r="D103" s="152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</row>
    <row r="104" ht="13.5" customHeight="1">
      <c r="A104" s="129"/>
      <c r="B104" s="151"/>
      <c r="C104" s="129"/>
      <c r="D104" s="152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</row>
    <row r="105" ht="13.5" customHeight="1">
      <c r="A105" s="129"/>
      <c r="B105" s="151"/>
      <c r="C105" s="129"/>
      <c r="D105" s="152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</row>
    <row r="106" ht="13.5" customHeight="1">
      <c r="A106" s="129"/>
      <c r="B106" s="151"/>
      <c r="C106" s="129"/>
      <c r="D106" s="152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</row>
    <row r="107" ht="13.5" customHeight="1">
      <c r="A107" s="129"/>
      <c r="B107" s="151"/>
      <c r="C107" s="129"/>
      <c r="D107" s="152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</row>
    <row r="108" ht="13.5" customHeight="1">
      <c r="A108" s="129"/>
      <c r="B108" s="151"/>
      <c r="C108" s="129"/>
      <c r="D108" s="152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3.5" customHeight="1">
      <c r="A109" s="129"/>
      <c r="B109" s="151"/>
      <c r="C109" s="129"/>
      <c r="D109" s="152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</row>
    <row r="110" ht="13.5" customHeight="1">
      <c r="A110" s="129"/>
      <c r="B110" s="151"/>
      <c r="C110" s="129"/>
      <c r="D110" s="152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</row>
    <row r="111" ht="13.5" customHeight="1">
      <c r="A111" s="129"/>
      <c r="B111" s="151"/>
      <c r="C111" s="129"/>
      <c r="D111" s="152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</row>
    <row r="112" ht="13.5" customHeight="1">
      <c r="A112" s="129"/>
      <c r="B112" s="151"/>
      <c r="C112" s="129"/>
      <c r="D112" s="152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</row>
    <row r="113" ht="13.5" customHeight="1">
      <c r="A113" s="129"/>
      <c r="B113" s="151"/>
      <c r="C113" s="129"/>
      <c r="D113" s="152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13.5" customHeight="1">
      <c r="A114" s="129"/>
      <c r="B114" s="151"/>
      <c r="C114" s="129"/>
      <c r="D114" s="152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</row>
    <row r="115" ht="13.5" customHeight="1">
      <c r="A115" s="129"/>
      <c r="B115" s="151"/>
      <c r="C115" s="129"/>
      <c r="D115" s="152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</row>
    <row r="116" ht="13.5" customHeight="1">
      <c r="A116" s="129"/>
      <c r="B116" s="151"/>
      <c r="C116" s="129"/>
      <c r="D116" s="152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</row>
    <row r="117" ht="13.5" customHeight="1">
      <c r="A117" s="129"/>
      <c r="B117" s="151"/>
      <c r="C117" s="129"/>
      <c r="D117" s="152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3.5" customHeight="1">
      <c r="A118" s="129"/>
      <c r="B118" s="151"/>
      <c r="C118" s="129"/>
      <c r="D118" s="152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</row>
    <row r="119" ht="13.5" customHeight="1">
      <c r="A119" s="129"/>
      <c r="B119" s="151"/>
      <c r="C119" s="129"/>
      <c r="D119" s="152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</row>
    <row r="120" ht="13.5" customHeight="1">
      <c r="A120" s="129"/>
      <c r="B120" s="151"/>
      <c r="C120" s="129"/>
      <c r="D120" s="152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</row>
    <row r="121" ht="13.5" customHeight="1">
      <c r="A121" s="129"/>
      <c r="B121" s="151"/>
      <c r="C121" s="129"/>
      <c r="D121" s="152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</row>
    <row r="122" ht="13.5" customHeight="1">
      <c r="A122" s="129"/>
      <c r="B122" s="151"/>
      <c r="C122" s="129"/>
      <c r="D122" s="152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</row>
    <row r="123" ht="13.5" customHeight="1">
      <c r="A123" s="129"/>
      <c r="B123" s="151"/>
      <c r="C123" s="129"/>
      <c r="D123" s="152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</row>
    <row r="124" ht="13.5" customHeight="1">
      <c r="A124" s="129"/>
      <c r="B124" s="151"/>
      <c r="C124" s="129"/>
      <c r="D124" s="152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</row>
    <row r="125" ht="13.5" customHeight="1">
      <c r="A125" s="129"/>
      <c r="B125" s="151"/>
      <c r="C125" s="129"/>
      <c r="D125" s="152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</row>
    <row r="126" ht="13.5" customHeight="1">
      <c r="A126" s="129"/>
      <c r="B126" s="151"/>
      <c r="C126" s="129"/>
      <c r="D126" s="152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</row>
    <row r="127" ht="13.5" customHeight="1">
      <c r="A127" s="129"/>
      <c r="B127" s="151"/>
      <c r="C127" s="129"/>
      <c r="D127" s="152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</row>
    <row r="128" ht="13.5" customHeight="1">
      <c r="A128" s="129"/>
      <c r="B128" s="151"/>
      <c r="C128" s="129"/>
      <c r="D128" s="152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</row>
    <row r="129" ht="13.5" customHeight="1">
      <c r="A129" s="129"/>
      <c r="B129" s="151"/>
      <c r="C129" s="129"/>
      <c r="D129" s="152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</row>
    <row r="130" ht="13.5" customHeight="1">
      <c r="A130" s="129"/>
      <c r="B130" s="151"/>
      <c r="C130" s="129"/>
      <c r="D130" s="152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</row>
    <row r="131" ht="13.5" customHeight="1">
      <c r="A131" s="129"/>
      <c r="B131" s="151"/>
      <c r="C131" s="129"/>
      <c r="D131" s="152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</row>
    <row r="132" ht="13.5" customHeight="1">
      <c r="A132" s="129"/>
      <c r="B132" s="151"/>
      <c r="C132" s="129"/>
      <c r="D132" s="152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</row>
    <row r="133" ht="13.5" customHeight="1">
      <c r="A133" s="129"/>
      <c r="B133" s="151"/>
      <c r="C133" s="129"/>
      <c r="D133" s="152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</row>
    <row r="134" ht="13.5" customHeight="1">
      <c r="A134" s="129"/>
      <c r="B134" s="151"/>
      <c r="C134" s="129"/>
      <c r="D134" s="152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</row>
    <row r="135" ht="13.5" customHeight="1">
      <c r="A135" s="129"/>
      <c r="B135" s="151"/>
      <c r="C135" s="129"/>
      <c r="D135" s="152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</row>
    <row r="136" ht="13.5" customHeight="1">
      <c r="A136" s="129"/>
      <c r="B136" s="151"/>
      <c r="C136" s="129"/>
      <c r="D136" s="152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</row>
    <row r="137" ht="13.5" customHeight="1">
      <c r="A137" s="129"/>
      <c r="B137" s="151"/>
      <c r="C137" s="129"/>
      <c r="D137" s="152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3.5" customHeight="1">
      <c r="A138" s="129"/>
      <c r="B138" s="151"/>
      <c r="C138" s="129"/>
      <c r="D138" s="152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</row>
    <row r="139" ht="13.5" customHeight="1">
      <c r="A139" s="129"/>
      <c r="B139" s="151"/>
      <c r="C139" s="129"/>
      <c r="D139" s="152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</row>
    <row r="140" ht="13.5" customHeight="1">
      <c r="A140" s="129"/>
      <c r="B140" s="151"/>
      <c r="C140" s="129"/>
      <c r="D140" s="152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</row>
    <row r="141" ht="13.5" customHeight="1">
      <c r="A141" s="129"/>
      <c r="B141" s="151"/>
      <c r="C141" s="129"/>
      <c r="D141" s="152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</row>
    <row r="142" ht="13.5" customHeight="1">
      <c r="A142" s="129"/>
      <c r="B142" s="151"/>
      <c r="C142" s="129"/>
      <c r="D142" s="152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</row>
    <row r="143" ht="13.5" customHeight="1">
      <c r="A143" s="129"/>
      <c r="B143" s="151"/>
      <c r="C143" s="129"/>
      <c r="D143" s="152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</row>
    <row r="144" ht="13.5" customHeight="1">
      <c r="A144" s="129"/>
      <c r="B144" s="151"/>
      <c r="C144" s="129"/>
      <c r="D144" s="152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</row>
    <row r="145" ht="13.5" customHeight="1">
      <c r="A145" s="129"/>
      <c r="B145" s="151"/>
      <c r="C145" s="129"/>
      <c r="D145" s="152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</row>
    <row r="146" ht="13.5" customHeight="1">
      <c r="A146" s="129"/>
      <c r="B146" s="151"/>
      <c r="C146" s="129"/>
      <c r="D146" s="152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</row>
    <row r="147" ht="13.5" customHeight="1">
      <c r="A147" s="129"/>
      <c r="B147" s="151"/>
      <c r="C147" s="129"/>
      <c r="D147" s="152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</row>
    <row r="148" ht="13.5" customHeight="1">
      <c r="A148" s="129"/>
      <c r="B148" s="151"/>
      <c r="C148" s="129"/>
      <c r="D148" s="152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</row>
    <row r="149" ht="13.5" customHeight="1">
      <c r="A149" s="129"/>
      <c r="B149" s="151"/>
      <c r="C149" s="129"/>
      <c r="D149" s="152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</row>
    <row r="150" ht="13.5" customHeight="1">
      <c r="A150" s="129"/>
      <c r="B150" s="151"/>
      <c r="C150" s="129"/>
      <c r="D150" s="152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</row>
    <row r="151" ht="13.5" customHeight="1">
      <c r="A151" s="129"/>
      <c r="B151" s="151"/>
      <c r="C151" s="129"/>
      <c r="D151" s="152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</row>
    <row r="152" ht="13.5" customHeight="1">
      <c r="A152" s="129"/>
      <c r="B152" s="151"/>
      <c r="C152" s="129"/>
      <c r="D152" s="152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3.5" customHeight="1">
      <c r="A153" s="129"/>
      <c r="B153" s="151"/>
      <c r="C153" s="129"/>
      <c r="D153" s="152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</row>
    <row r="154" ht="13.5" customHeight="1">
      <c r="A154" s="129"/>
      <c r="B154" s="151"/>
      <c r="C154" s="129"/>
      <c r="D154" s="152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3.5" customHeight="1">
      <c r="A155" s="129"/>
      <c r="B155" s="151"/>
      <c r="C155" s="129"/>
      <c r="D155" s="152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</row>
    <row r="156" ht="13.5" customHeight="1">
      <c r="A156" s="129"/>
      <c r="B156" s="151"/>
      <c r="C156" s="129"/>
      <c r="D156" s="152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3.5" customHeight="1">
      <c r="A157" s="129"/>
      <c r="B157" s="151"/>
      <c r="C157" s="129"/>
      <c r="D157" s="152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3.5" customHeight="1">
      <c r="A158" s="129"/>
      <c r="B158" s="151"/>
      <c r="C158" s="129"/>
      <c r="D158" s="152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</row>
    <row r="159" ht="13.5" customHeight="1">
      <c r="A159" s="129"/>
      <c r="B159" s="151"/>
      <c r="C159" s="129"/>
      <c r="D159" s="152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</row>
    <row r="160" ht="13.5" customHeight="1">
      <c r="A160" s="129"/>
      <c r="B160" s="151"/>
      <c r="C160" s="129"/>
      <c r="D160" s="152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</row>
    <row r="161" ht="13.5" customHeight="1">
      <c r="A161" s="129"/>
      <c r="B161" s="151"/>
      <c r="C161" s="129"/>
      <c r="D161" s="152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</row>
    <row r="162" ht="13.5" customHeight="1">
      <c r="A162" s="129"/>
      <c r="B162" s="151"/>
      <c r="C162" s="129"/>
      <c r="D162" s="152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</row>
    <row r="163" ht="13.5" customHeight="1">
      <c r="A163" s="129"/>
      <c r="B163" s="151"/>
      <c r="C163" s="129"/>
      <c r="D163" s="152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</row>
    <row r="164" ht="13.5" customHeight="1">
      <c r="A164" s="129"/>
      <c r="B164" s="151"/>
      <c r="C164" s="129"/>
      <c r="D164" s="152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</row>
    <row r="165" ht="13.5" customHeight="1">
      <c r="A165" s="129"/>
      <c r="B165" s="151"/>
      <c r="C165" s="129"/>
      <c r="D165" s="152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</row>
    <row r="166" ht="13.5" customHeight="1">
      <c r="A166" s="129"/>
      <c r="B166" s="151"/>
      <c r="C166" s="129"/>
      <c r="D166" s="152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</row>
    <row r="167" ht="13.5" customHeight="1">
      <c r="A167" s="129"/>
      <c r="B167" s="151"/>
      <c r="C167" s="129"/>
      <c r="D167" s="152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</row>
    <row r="168" ht="13.5" customHeight="1">
      <c r="A168" s="129"/>
      <c r="B168" s="151"/>
      <c r="C168" s="129"/>
      <c r="D168" s="152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</row>
    <row r="169" ht="13.5" customHeight="1">
      <c r="A169" s="129"/>
      <c r="B169" s="151"/>
      <c r="C169" s="129"/>
      <c r="D169" s="152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</row>
    <row r="170" ht="13.5" customHeight="1">
      <c r="A170" s="129"/>
      <c r="B170" s="151"/>
      <c r="C170" s="129"/>
      <c r="D170" s="152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</row>
    <row r="171" ht="13.5" customHeight="1">
      <c r="A171" s="129"/>
      <c r="B171" s="151"/>
      <c r="C171" s="129"/>
      <c r="D171" s="152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</row>
    <row r="172" ht="13.5" customHeight="1">
      <c r="A172" s="129"/>
      <c r="B172" s="151"/>
      <c r="C172" s="129"/>
      <c r="D172" s="152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</row>
    <row r="173" ht="13.5" customHeight="1">
      <c r="A173" s="129"/>
      <c r="B173" s="151"/>
      <c r="C173" s="129"/>
      <c r="D173" s="152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</row>
    <row r="174" ht="13.5" customHeight="1">
      <c r="A174" s="129"/>
      <c r="B174" s="151"/>
      <c r="C174" s="129"/>
      <c r="D174" s="152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</row>
    <row r="175" ht="13.5" customHeight="1">
      <c r="A175" s="129"/>
      <c r="B175" s="151"/>
      <c r="C175" s="129"/>
      <c r="D175" s="152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</row>
    <row r="176" ht="13.5" customHeight="1">
      <c r="A176" s="129"/>
      <c r="B176" s="151"/>
      <c r="C176" s="129"/>
      <c r="D176" s="152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</row>
    <row r="177" ht="13.5" customHeight="1">
      <c r="A177" s="129"/>
      <c r="B177" s="151"/>
      <c r="C177" s="129"/>
      <c r="D177" s="152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</row>
    <row r="178" ht="13.5" customHeight="1">
      <c r="A178" s="129"/>
      <c r="B178" s="151"/>
      <c r="C178" s="129"/>
      <c r="D178" s="152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</row>
    <row r="179" ht="13.5" customHeight="1">
      <c r="A179" s="129"/>
      <c r="B179" s="151"/>
      <c r="C179" s="129"/>
      <c r="D179" s="152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</row>
    <row r="180" ht="13.5" customHeight="1">
      <c r="A180" s="129"/>
      <c r="B180" s="151"/>
      <c r="C180" s="129"/>
      <c r="D180" s="152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</row>
    <row r="181" ht="13.5" customHeight="1">
      <c r="A181" s="129"/>
      <c r="B181" s="151"/>
      <c r="C181" s="129"/>
      <c r="D181" s="152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</row>
    <row r="182" ht="13.5" customHeight="1">
      <c r="A182" s="129"/>
      <c r="B182" s="151"/>
      <c r="C182" s="129"/>
      <c r="D182" s="152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</row>
    <row r="183" ht="13.5" customHeight="1">
      <c r="A183" s="129"/>
      <c r="B183" s="151"/>
      <c r="C183" s="129"/>
      <c r="D183" s="152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</row>
    <row r="184" ht="13.5" customHeight="1">
      <c r="A184" s="129"/>
      <c r="B184" s="151"/>
      <c r="C184" s="129"/>
      <c r="D184" s="152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</row>
    <row r="185" ht="13.5" customHeight="1">
      <c r="A185" s="129"/>
      <c r="B185" s="151"/>
      <c r="C185" s="129"/>
      <c r="D185" s="152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</row>
    <row r="186" ht="13.5" customHeight="1">
      <c r="A186" s="129"/>
      <c r="B186" s="151"/>
      <c r="C186" s="129"/>
      <c r="D186" s="152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</row>
    <row r="187" ht="13.5" customHeight="1">
      <c r="A187" s="129"/>
      <c r="B187" s="151"/>
      <c r="C187" s="129"/>
      <c r="D187" s="152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</row>
    <row r="188" ht="13.5" customHeight="1">
      <c r="A188" s="129"/>
      <c r="B188" s="151"/>
      <c r="C188" s="129"/>
      <c r="D188" s="152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</row>
    <row r="189" ht="13.5" customHeight="1">
      <c r="A189" s="129"/>
      <c r="B189" s="151"/>
      <c r="C189" s="129"/>
      <c r="D189" s="152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</row>
    <row r="190" ht="13.5" customHeight="1">
      <c r="A190" s="129"/>
      <c r="B190" s="151"/>
      <c r="C190" s="129"/>
      <c r="D190" s="152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</row>
    <row r="191" ht="13.5" customHeight="1">
      <c r="A191" s="129"/>
      <c r="B191" s="151"/>
      <c r="C191" s="129"/>
      <c r="D191" s="152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</row>
    <row r="192" ht="13.5" customHeight="1">
      <c r="A192" s="129"/>
      <c r="B192" s="151"/>
      <c r="C192" s="129"/>
      <c r="D192" s="152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</row>
    <row r="193" ht="13.5" customHeight="1">
      <c r="A193" s="129"/>
      <c r="B193" s="151"/>
      <c r="C193" s="129"/>
      <c r="D193" s="152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</row>
    <row r="194" ht="13.5" customHeight="1">
      <c r="A194" s="129"/>
      <c r="B194" s="151"/>
      <c r="C194" s="129"/>
      <c r="D194" s="152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</row>
    <row r="195" ht="13.5" customHeight="1">
      <c r="A195" s="129"/>
      <c r="B195" s="151"/>
      <c r="C195" s="129"/>
      <c r="D195" s="152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</row>
    <row r="196" ht="13.5" customHeight="1">
      <c r="A196" s="129"/>
      <c r="B196" s="151"/>
      <c r="C196" s="129"/>
      <c r="D196" s="152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</row>
    <row r="197" ht="13.5" customHeight="1">
      <c r="A197" s="129"/>
      <c r="B197" s="151"/>
      <c r="C197" s="129"/>
      <c r="D197" s="152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</row>
    <row r="198" ht="13.5" customHeight="1">
      <c r="A198" s="129"/>
      <c r="B198" s="151"/>
      <c r="C198" s="129"/>
      <c r="D198" s="152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</row>
    <row r="199" ht="13.5" customHeight="1">
      <c r="A199" s="129"/>
      <c r="B199" s="151"/>
      <c r="C199" s="129"/>
      <c r="D199" s="152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</row>
    <row r="200" ht="13.5" customHeight="1">
      <c r="A200" s="129"/>
      <c r="B200" s="151"/>
      <c r="C200" s="129"/>
      <c r="D200" s="152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</row>
    <row r="201" ht="13.5" customHeight="1">
      <c r="A201" s="129"/>
      <c r="B201" s="151"/>
      <c r="C201" s="129"/>
      <c r="D201" s="152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</row>
    <row r="202" ht="13.5" customHeight="1">
      <c r="A202" s="129"/>
      <c r="B202" s="151"/>
      <c r="C202" s="129"/>
      <c r="D202" s="152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</row>
    <row r="203" ht="13.5" customHeight="1">
      <c r="A203" s="129"/>
      <c r="B203" s="151"/>
      <c r="C203" s="129"/>
      <c r="D203" s="152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</row>
    <row r="204" ht="13.5" customHeight="1">
      <c r="A204" s="129"/>
      <c r="B204" s="151"/>
      <c r="C204" s="129"/>
      <c r="D204" s="152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</row>
    <row r="205" ht="13.5" customHeight="1">
      <c r="A205" s="129"/>
      <c r="B205" s="151"/>
      <c r="C205" s="129"/>
      <c r="D205" s="152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</row>
    <row r="206" ht="13.5" customHeight="1">
      <c r="A206" s="129"/>
      <c r="B206" s="151"/>
      <c r="C206" s="129"/>
      <c r="D206" s="152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</row>
    <row r="207" ht="13.5" customHeight="1">
      <c r="A207" s="129"/>
      <c r="B207" s="151"/>
      <c r="C207" s="129"/>
      <c r="D207" s="152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</row>
    <row r="208" ht="13.5" customHeight="1">
      <c r="A208" s="129"/>
      <c r="B208" s="151"/>
      <c r="C208" s="129"/>
      <c r="D208" s="152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</row>
    <row r="209" ht="13.5" customHeight="1">
      <c r="A209" s="129"/>
      <c r="B209" s="151"/>
      <c r="C209" s="129"/>
      <c r="D209" s="152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</row>
    <row r="210" ht="13.5" customHeight="1">
      <c r="A210" s="129"/>
      <c r="B210" s="151"/>
      <c r="C210" s="129"/>
      <c r="D210" s="152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</row>
    <row r="211" ht="13.5" customHeight="1">
      <c r="A211" s="129"/>
      <c r="B211" s="151"/>
      <c r="C211" s="129"/>
      <c r="D211" s="152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</row>
    <row r="212" ht="13.5" customHeight="1">
      <c r="A212" s="129"/>
      <c r="B212" s="151"/>
      <c r="C212" s="129"/>
      <c r="D212" s="152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</row>
    <row r="213" ht="13.5" customHeight="1">
      <c r="A213" s="129"/>
      <c r="B213" s="151"/>
      <c r="C213" s="129"/>
      <c r="D213" s="152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</row>
    <row r="214" ht="13.5" customHeight="1">
      <c r="A214" s="129"/>
      <c r="B214" s="151"/>
      <c r="C214" s="129"/>
      <c r="D214" s="152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</row>
    <row r="215" ht="13.5" customHeight="1">
      <c r="A215" s="129"/>
      <c r="B215" s="151"/>
      <c r="C215" s="129"/>
      <c r="D215" s="152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</row>
    <row r="216" ht="13.5" customHeight="1">
      <c r="A216" s="129"/>
      <c r="B216" s="151"/>
      <c r="C216" s="129"/>
      <c r="D216" s="152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</row>
    <row r="217" ht="13.5" customHeight="1">
      <c r="A217" s="129"/>
      <c r="B217" s="151"/>
      <c r="C217" s="129"/>
      <c r="D217" s="152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</row>
    <row r="218" ht="13.5" customHeight="1">
      <c r="A218" s="129"/>
      <c r="B218" s="151"/>
      <c r="C218" s="129"/>
      <c r="D218" s="152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</row>
    <row r="219" ht="13.5" customHeight="1">
      <c r="A219" s="129"/>
      <c r="B219" s="151"/>
      <c r="C219" s="129"/>
      <c r="D219" s="152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</row>
    <row r="220" ht="13.5" customHeight="1">
      <c r="A220" s="129"/>
      <c r="B220" s="151"/>
      <c r="C220" s="129"/>
      <c r="D220" s="152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</row>
    <row r="221" ht="13.5" customHeight="1">
      <c r="A221" s="129"/>
      <c r="B221" s="151"/>
      <c r="C221" s="129"/>
      <c r="D221" s="152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</row>
    <row r="222" ht="13.5" customHeight="1">
      <c r="A222" s="129"/>
      <c r="B222" s="151"/>
      <c r="C222" s="129"/>
      <c r="D222" s="152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</row>
    <row r="223" ht="13.5" customHeight="1">
      <c r="A223" s="129"/>
      <c r="B223" s="151"/>
      <c r="C223" s="129"/>
      <c r="D223" s="152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</row>
    <row r="224" ht="13.5" customHeight="1">
      <c r="A224" s="129"/>
      <c r="B224" s="151"/>
      <c r="C224" s="129"/>
      <c r="D224" s="152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</row>
    <row r="225" ht="13.5" customHeight="1">
      <c r="A225" s="129"/>
      <c r="B225" s="151"/>
      <c r="C225" s="129"/>
      <c r="D225" s="152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</row>
    <row r="226" ht="13.5" customHeight="1">
      <c r="A226" s="129"/>
      <c r="B226" s="151"/>
      <c r="C226" s="129"/>
      <c r="D226" s="152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</row>
    <row r="227" ht="13.5" customHeight="1">
      <c r="A227" s="129"/>
      <c r="B227" s="151"/>
      <c r="C227" s="129"/>
      <c r="D227" s="152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</row>
    <row r="228" ht="13.5" customHeight="1">
      <c r="A228" s="129"/>
      <c r="B228" s="151"/>
      <c r="C228" s="129"/>
      <c r="D228" s="152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</row>
    <row r="229" ht="13.5" customHeight="1">
      <c r="A229" s="129"/>
      <c r="B229" s="151"/>
      <c r="C229" s="129"/>
      <c r="D229" s="152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</row>
    <row r="230" ht="13.5" customHeight="1">
      <c r="A230" s="129"/>
      <c r="B230" s="151"/>
      <c r="C230" s="129"/>
      <c r="D230" s="152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</row>
    <row r="231" ht="13.5" customHeight="1">
      <c r="A231" s="129"/>
      <c r="B231" s="151"/>
      <c r="C231" s="129"/>
      <c r="D231" s="152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</row>
    <row r="232" ht="13.5" customHeight="1">
      <c r="A232" s="129"/>
      <c r="B232" s="151"/>
      <c r="C232" s="129"/>
      <c r="D232" s="152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</row>
    <row r="233" ht="13.5" customHeight="1">
      <c r="A233" s="129"/>
      <c r="B233" s="151"/>
      <c r="C233" s="129"/>
      <c r="D233" s="152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</row>
    <row r="234" ht="13.5" customHeight="1">
      <c r="A234" s="129"/>
      <c r="B234" s="151"/>
      <c r="C234" s="129"/>
      <c r="D234" s="152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</row>
    <row r="235" ht="13.5" customHeight="1">
      <c r="A235" s="129"/>
      <c r="B235" s="151"/>
      <c r="C235" s="129"/>
      <c r="D235" s="152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</row>
    <row r="236" ht="13.5" customHeight="1">
      <c r="A236" s="129"/>
      <c r="B236" s="151"/>
      <c r="C236" s="129"/>
      <c r="D236" s="152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</row>
    <row r="237" ht="13.5" customHeight="1">
      <c r="A237" s="129"/>
      <c r="B237" s="151"/>
      <c r="C237" s="129"/>
      <c r="D237" s="152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</row>
    <row r="238" ht="13.5" customHeight="1">
      <c r="A238" s="129"/>
      <c r="B238" s="151"/>
      <c r="C238" s="129"/>
      <c r="D238" s="152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</row>
    <row r="239" ht="13.5" customHeight="1">
      <c r="A239" s="129"/>
      <c r="B239" s="151"/>
      <c r="C239" s="129"/>
      <c r="D239" s="152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</row>
    <row r="240" ht="13.5" customHeight="1">
      <c r="A240" s="129"/>
      <c r="B240" s="151"/>
      <c r="C240" s="129"/>
      <c r="D240" s="152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</row>
    <row r="241" ht="13.5" customHeight="1">
      <c r="A241" s="129"/>
      <c r="B241" s="151"/>
      <c r="C241" s="129"/>
      <c r="D241" s="152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</row>
    <row r="242" ht="13.5" customHeight="1">
      <c r="A242" s="129"/>
      <c r="B242" s="151"/>
      <c r="C242" s="129"/>
      <c r="D242" s="152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</row>
    <row r="243" ht="13.5" customHeight="1">
      <c r="A243" s="129"/>
      <c r="B243" s="151"/>
      <c r="C243" s="129"/>
      <c r="D243" s="152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</row>
    <row r="244" ht="13.5" customHeight="1">
      <c r="A244" s="129"/>
      <c r="B244" s="151"/>
      <c r="C244" s="129"/>
      <c r="D244" s="152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</row>
    <row r="245" ht="13.5" customHeight="1">
      <c r="A245" s="129"/>
      <c r="B245" s="151"/>
      <c r="C245" s="129"/>
      <c r="D245" s="152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</row>
    <row r="246" ht="13.5" customHeight="1">
      <c r="A246" s="129"/>
      <c r="B246" s="151"/>
      <c r="C246" s="129"/>
      <c r="D246" s="152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</row>
    <row r="247" ht="13.5" customHeight="1">
      <c r="A247" s="129"/>
      <c r="B247" s="151"/>
      <c r="C247" s="129"/>
      <c r="D247" s="152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</row>
    <row r="248" ht="13.5" customHeight="1">
      <c r="A248" s="129"/>
      <c r="B248" s="151"/>
      <c r="C248" s="129"/>
      <c r="D248" s="152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</row>
    <row r="249" ht="13.5" customHeight="1">
      <c r="A249" s="129"/>
      <c r="B249" s="151"/>
      <c r="C249" s="129"/>
      <c r="D249" s="152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</row>
    <row r="250" ht="13.5" customHeight="1">
      <c r="A250" s="129"/>
      <c r="B250" s="151"/>
      <c r="C250" s="129"/>
      <c r="D250" s="152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</row>
    <row r="251" ht="13.5" customHeight="1">
      <c r="A251" s="129"/>
      <c r="B251" s="151"/>
      <c r="C251" s="129"/>
      <c r="D251" s="152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</row>
    <row r="252" ht="13.5" customHeight="1">
      <c r="A252" s="129"/>
      <c r="B252" s="151"/>
      <c r="C252" s="129"/>
      <c r="D252" s="152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</row>
    <row r="253" ht="13.5" customHeight="1">
      <c r="A253" s="129"/>
      <c r="B253" s="151"/>
      <c r="C253" s="129"/>
      <c r="D253" s="152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</row>
    <row r="254" ht="13.5" customHeight="1">
      <c r="A254" s="129"/>
      <c r="B254" s="151"/>
      <c r="C254" s="129"/>
      <c r="D254" s="152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</row>
    <row r="255" ht="13.5" customHeight="1">
      <c r="A255" s="129"/>
      <c r="B255" s="151"/>
      <c r="C255" s="129"/>
      <c r="D255" s="152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</row>
    <row r="256" ht="13.5" customHeight="1">
      <c r="A256" s="129"/>
      <c r="B256" s="151"/>
      <c r="C256" s="129"/>
      <c r="D256" s="152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</row>
    <row r="257" ht="13.5" customHeight="1">
      <c r="A257" s="129"/>
      <c r="B257" s="151"/>
      <c r="C257" s="129"/>
      <c r="D257" s="152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</row>
    <row r="258" ht="13.5" customHeight="1">
      <c r="A258" s="129"/>
      <c r="B258" s="151"/>
      <c r="C258" s="129"/>
      <c r="D258" s="152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</row>
    <row r="259" ht="13.5" customHeight="1">
      <c r="A259" s="129"/>
      <c r="B259" s="151"/>
      <c r="C259" s="129"/>
      <c r="D259" s="152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</row>
    <row r="260" ht="13.5" customHeight="1">
      <c r="A260" s="129"/>
      <c r="B260" s="151"/>
      <c r="C260" s="129"/>
      <c r="D260" s="152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</row>
    <row r="261" ht="13.5" customHeight="1">
      <c r="A261" s="129"/>
      <c r="B261" s="151"/>
      <c r="C261" s="129"/>
      <c r="D261" s="152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</row>
    <row r="262" ht="13.5" customHeight="1">
      <c r="A262" s="129"/>
      <c r="B262" s="151"/>
      <c r="C262" s="129"/>
      <c r="D262" s="152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</row>
    <row r="263" ht="13.5" customHeight="1">
      <c r="A263" s="129"/>
      <c r="B263" s="151"/>
      <c r="C263" s="129"/>
      <c r="D263" s="152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</row>
    <row r="264" ht="13.5" customHeight="1">
      <c r="A264" s="129"/>
      <c r="B264" s="151"/>
      <c r="C264" s="129"/>
      <c r="D264" s="152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</row>
    <row r="265" ht="13.5" customHeight="1">
      <c r="A265" s="129"/>
      <c r="B265" s="151"/>
      <c r="C265" s="129"/>
      <c r="D265" s="152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</row>
    <row r="266" ht="13.5" customHeight="1">
      <c r="A266" s="129"/>
      <c r="B266" s="151"/>
      <c r="C266" s="129"/>
      <c r="D266" s="152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</row>
    <row r="267" ht="13.5" customHeight="1">
      <c r="A267" s="129"/>
      <c r="B267" s="151"/>
      <c r="C267" s="129"/>
      <c r="D267" s="152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</row>
    <row r="268" ht="13.5" customHeight="1">
      <c r="A268" s="129"/>
      <c r="B268" s="151"/>
      <c r="C268" s="129"/>
      <c r="D268" s="152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</row>
    <row r="269" ht="13.5" customHeight="1">
      <c r="A269" s="129"/>
      <c r="B269" s="151"/>
      <c r="C269" s="129"/>
      <c r="D269" s="152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</row>
    <row r="270" ht="13.5" customHeight="1">
      <c r="A270" s="129"/>
      <c r="B270" s="151"/>
      <c r="C270" s="129"/>
      <c r="D270" s="152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</row>
    <row r="271" ht="13.5" customHeight="1">
      <c r="A271" s="129"/>
      <c r="B271" s="151"/>
      <c r="C271" s="129"/>
      <c r="D271" s="152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</row>
    <row r="272" ht="13.5" customHeight="1">
      <c r="A272" s="129"/>
      <c r="B272" s="151"/>
      <c r="C272" s="129"/>
      <c r="D272" s="152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</row>
    <row r="273" ht="13.5" customHeight="1">
      <c r="A273" s="129"/>
      <c r="B273" s="151"/>
      <c r="C273" s="129"/>
      <c r="D273" s="152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</row>
    <row r="274" ht="13.5" customHeight="1">
      <c r="A274" s="129"/>
      <c r="B274" s="151"/>
      <c r="C274" s="129"/>
      <c r="D274" s="152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</row>
    <row r="275" ht="13.5" customHeight="1">
      <c r="A275" s="129"/>
      <c r="B275" s="151"/>
      <c r="C275" s="129"/>
      <c r="D275" s="152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</row>
    <row r="276" ht="13.5" customHeight="1">
      <c r="A276" s="129"/>
      <c r="B276" s="151"/>
      <c r="C276" s="129"/>
      <c r="D276" s="152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</row>
    <row r="277" ht="13.5" customHeight="1">
      <c r="A277" s="129"/>
      <c r="B277" s="151"/>
      <c r="C277" s="129"/>
      <c r="D277" s="152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</row>
    <row r="278" ht="13.5" customHeight="1">
      <c r="A278" s="129"/>
      <c r="B278" s="151"/>
      <c r="C278" s="129"/>
      <c r="D278" s="152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</row>
    <row r="279" ht="13.5" customHeight="1">
      <c r="A279" s="129"/>
      <c r="B279" s="151"/>
      <c r="C279" s="129"/>
      <c r="D279" s="152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</row>
    <row r="280" ht="13.5" customHeight="1">
      <c r="A280" s="129"/>
      <c r="B280" s="151"/>
      <c r="C280" s="129"/>
      <c r="D280" s="152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</row>
    <row r="281" ht="13.5" customHeight="1">
      <c r="A281" s="129"/>
      <c r="B281" s="151"/>
      <c r="C281" s="129"/>
      <c r="D281" s="152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</row>
    <row r="282" ht="13.5" customHeight="1">
      <c r="A282" s="129"/>
      <c r="B282" s="151"/>
      <c r="C282" s="129"/>
      <c r="D282" s="152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</row>
    <row r="283" ht="13.5" customHeight="1">
      <c r="A283" s="129"/>
      <c r="B283" s="151"/>
      <c r="C283" s="129"/>
      <c r="D283" s="152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</row>
    <row r="284" ht="13.5" customHeight="1">
      <c r="A284" s="129"/>
      <c r="B284" s="151"/>
      <c r="C284" s="129"/>
      <c r="D284" s="152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</row>
    <row r="285" ht="13.5" customHeight="1">
      <c r="A285" s="129"/>
      <c r="B285" s="151"/>
      <c r="C285" s="129"/>
      <c r="D285" s="152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</row>
    <row r="286" ht="13.5" customHeight="1">
      <c r="A286" s="129"/>
      <c r="B286" s="151"/>
      <c r="C286" s="129"/>
      <c r="D286" s="152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</row>
    <row r="287" ht="13.5" customHeight="1">
      <c r="A287" s="129"/>
      <c r="B287" s="151"/>
      <c r="C287" s="129"/>
      <c r="D287" s="152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</row>
    <row r="288" ht="13.5" customHeight="1">
      <c r="A288" s="129"/>
      <c r="B288" s="151"/>
      <c r="C288" s="129"/>
      <c r="D288" s="152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</row>
    <row r="289" ht="13.5" customHeight="1">
      <c r="A289" s="129"/>
      <c r="B289" s="151"/>
      <c r="C289" s="129"/>
      <c r="D289" s="152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</row>
    <row r="290" ht="13.5" customHeight="1">
      <c r="A290" s="129"/>
      <c r="B290" s="151"/>
      <c r="C290" s="129"/>
      <c r="D290" s="152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13.5" customHeight="1">
      <c r="A291" s="129"/>
      <c r="B291" s="151"/>
      <c r="C291" s="129"/>
      <c r="D291" s="152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13.5" customHeight="1">
      <c r="A292" s="129"/>
      <c r="B292" s="151"/>
      <c r="C292" s="129"/>
      <c r="D292" s="152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13.5" customHeight="1">
      <c r="A293" s="129"/>
      <c r="B293" s="151"/>
      <c r="C293" s="129"/>
      <c r="D293" s="152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13.5" customHeight="1">
      <c r="A294" s="129"/>
      <c r="B294" s="151"/>
      <c r="C294" s="129"/>
      <c r="D294" s="152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13.5" customHeight="1">
      <c r="A295" s="129"/>
      <c r="B295" s="151"/>
      <c r="C295" s="129"/>
      <c r="D295" s="152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13.5" customHeight="1">
      <c r="A296" s="129"/>
      <c r="B296" s="151"/>
      <c r="C296" s="129"/>
      <c r="D296" s="152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13.5" customHeight="1">
      <c r="A297" s="129"/>
      <c r="B297" s="151"/>
      <c r="C297" s="129"/>
      <c r="D297" s="152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13.5" customHeight="1">
      <c r="A298" s="129"/>
      <c r="B298" s="151"/>
      <c r="C298" s="129"/>
      <c r="D298" s="152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</row>
    <row r="299" ht="13.5" customHeight="1">
      <c r="A299" s="129"/>
      <c r="B299" s="151"/>
      <c r="C299" s="129"/>
      <c r="D299" s="152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</row>
    <row r="300" ht="13.5" customHeight="1">
      <c r="A300" s="129"/>
      <c r="B300" s="151"/>
      <c r="C300" s="129"/>
      <c r="D300" s="152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</row>
    <row r="301" ht="13.5" customHeight="1">
      <c r="A301" s="129"/>
      <c r="B301" s="151"/>
      <c r="C301" s="129"/>
      <c r="D301" s="152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</row>
    <row r="302" ht="13.5" customHeight="1">
      <c r="A302" s="129"/>
      <c r="B302" s="151"/>
      <c r="C302" s="129"/>
      <c r="D302" s="152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</row>
    <row r="303" ht="13.5" customHeight="1">
      <c r="A303" s="129"/>
      <c r="B303" s="151"/>
      <c r="C303" s="129"/>
      <c r="D303" s="152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</row>
    <row r="304" ht="13.5" customHeight="1">
      <c r="A304" s="129"/>
      <c r="B304" s="151"/>
      <c r="C304" s="129"/>
      <c r="D304" s="152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</row>
    <row r="305" ht="13.5" customHeight="1">
      <c r="A305" s="129"/>
      <c r="B305" s="151"/>
      <c r="C305" s="129"/>
      <c r="D305" s="152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</row>
    <row r="306" ht="13.5" customHeight="1">
      <c r="A306" s="129"/>
      <c r="B306" s="151"/>
      <c r="C306" s="129"/>
      <c r="D306" s="152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</row>
    <row r="307" ht="13.5" customHeight="1">
      <c r="A307" s="129"/>
      <c r="B307" s="151"/>
      <c r="C307" s="129"/>
      <c r="D307" s="152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</row>
    <row r="308" ht="13.5" customHeight="1">
      <c r="A308" s="129"/>
      <c r="B308" s="151"/>
      <c r="C308" s="129"/>
      <c r="D308" s="152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13.5" customHeight="1">
      <c r="A309" s="129"/>
      <c r="B309" s="151"/>
      <c r="C309" s="129"/>
      <c r="D309" s="152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13.5" customHeight="1">
      <c r="A310" s="129"/>
      <c r="B310" s="151"/>
      <c r="C310" s="129"/>
      <c r="D310" s="152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13.5" customHeight="1">
      <c r="A311" s="129"/>
      <c r="B311" s="151"/>
      <c r="C311" s="129"/>
      <c r="D311" s="152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</row>
    <row r="312" ht="13.5" customHeight="1">
      <c r="A312" s="129"/>
      <c r="B312" s="151"/>
      <c r="C312" s="129"/>
      <c r="D312" s="152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</row>
    <row r="313" ht="13.5" customHeight="1">
      <c r="A313" s="129"/>
      <c r="B313" s="151"/>
      <c r="C313" s="129"/>
      <c r="D313" s="152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</row>
    <row r="314" ht="13.5" customHeight="1">
      <c r="A314" s="129"/>
      <c r="B314" s="151"/>
      <c r="C314" s="129"/>
      <c r="D314" s="152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</row>
    <row r="315" ht="13.5" customHeight="1">
      <c r="A315" s="129"/>
      <c r="B315" s="151"/>
      <c r="C315" s="129"/>
      <c r="D315" s="152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</row>
    <row r="316" ht="13.5" customHeight="1">
      <c r="A316" s="129"/>
      <c r="B316" s="151"/>
      <c r="C316" s="129"/>
      <c r="D316" s="152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</row>
    <row r="317" ht="13.5" customHeight="1">
      <c r="A317" s="129"/>
      <c r="B317" s="151"/>
      <c r="C317" s="129"/>
      <c r="D317" s="152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</row>
    <row r="318" ht="13.5" customHeight="1">
      <c r="A318" s="129"/>
      <c r="B318" s="151"/>
      <c r="C318" s="129"/>
      <c r="D318" s="152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</row>
    <row r="319" ht="13.5" customHeight="1">
      <c r="A319" s="129"/>
      <c r="B319" s="151"/>
      <c r="C319" s="129"/>
      <c r="D319" s="152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</row>
    <row r="320" ht="13.5" customHeight="1">
      <c r="A320" s="129"/>
      <c r="B320" s="151"/>
      <c r="C320" s="129"/>
      <c r="D320" s="152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</row>
    <row r="321" ht="13.5" customHeight="1">
      <c r="A321" s="129"/>
      <c r="B321" s="151"/>
      <c r="C321" s="129"/>
      <c r="D321" s="152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</row>
    <row r="322" ht="13.5" customHeight="1">
      <c r="A322" s="129"/>
      <c r="B322" s="151"/>
      <c r="C322" s="129"/>
      <c r="D322" s="152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</row>
    <row r="323" ht="13.5" customHeight="1">
      <c r="A323" s="129"/>
      <c r="B323" s="151"/>
      <c r="C323" s="129"/>
      <c r="D323" s="152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</row>
    <row r="324" ht="13.5" customHeight="1">
      <c r="A324" s="129"/>
      <c r="B324" s="151"/>
      <c r="C324" s="129"/>
      <c r="D324" s="152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</row>
    <row r="325" ht="13.5" customHeight="1">
      <c r="A325" s="129"/>
      <c r="B325" s="151"/>
      <c r="C325" s="129"/>
      <c r="D325" s="152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</row>
    <row r="326" ht="13.5" customHeight="1">
      <c r="A326" s="129"/>
      <c r="B326" s="151"/>
      <c r="C326" s="129"/>
      <c r="D326" s="152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13.5" customHeight="1">
      <c r="A327" s="129"/>
      <c r="B327" s="151"/>
      <c r="C327" s="129"/>
      <c r="D327" s="152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</row>
    <row r="328" ht="13.5" customHeight="1">
      <c r="A328" s="129"/>
      <c r="B328" s="151"/>
      <c r="C328" s="129"/>
      <c r="D328" s="152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13.5" customHeight="1">
      <c r="A329" s="129"/>
      <c r="B329" s="151"/>
      <c r="C329" s="129"/>
      <c r="D329" s="152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</row>
    <row r="330" ht="13.5" customHeight="1">
      <c r="A330" s="129"/>
      <c r="B330" s="151"/>
      <c r="C330" s="129"/>
      <c r="D330" s="152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</row>
    <row r="331" ht="13.5" customHeight="1">
      <c r="A331" s="129"/>
      <c r="B331" s="151"/>
      <c r="C331" s="129"/>
      <c r="D331" s="152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</row>
    <row r="332" ht="13.5" customHeight="1">
      <c r="A332" s="129"/>
      <c r="B332" s="151"/>
      <c r="C332" s="129"/>
      <c r="D332" s="152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</row>
    <row r="333" ht="13.5" customHeight="1">
      <c r="A333" s="129"/>
      <c r="B333" s="151"/>
      <c r="C333" s="129"/>
      <c r="D333" s="152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</row>
    <row r="334" ht="13.5" customHeight="1">
      <c r="A334" s="129"/>
      <c r="B334" s="151"/>
      <c r="C334" s="129"/>
      <c r="D334" s="152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</row>
    <row r="335" ht="13.5" customHeight="1">
      <c r="A335" s="129"/>
      <c r="B335" s="151"/>
      <c r="C335" s="129"/>
      <c r="D335" s="152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</row>
    <row r="336" ht="13.5" customHeight="1">
      <c r="A336" s="129"/>
      <c r="B336" s="151"/>
      <c r="C336" s="129"/>
      <c r="D336" s="152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</row>
    <row r="337" ht="13.5" customHeight="1">
      <c r="A337" s="129"/>
      <c r="B337" s="151"/>
      <c r="C337" s="129"/>
      <c r="D337" s="152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</row>
    <row r="338" ht="13.5" customHeight="1">
      <c r="A338" s="129"/>
      <c r="B338" s="151"/>
      <c r="C338" s="129"/>
      <c r="D338" s="152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</row>
    <row r="339" ht="13.5" customHeight="1">
      <c r="A339" s="129"/>
      <c r="B339" s="151"/>
      <c r="C339" s="129"/>
      <c r="D339" s="152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</row>
    <row r="340" ht="13.5" customHeight="1">
      <c r="A340" s="129"/>
      <c r="B340" s="151"/>
      <c r="C340" s="129"/>
      <c r="D340" s="152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</row>
    <row r="341" ht="13.5" customHeight="1">
      <c r="A341" s="129"/>
      <c r="B341" s="151"/>
      <c r="C341" s="129"/>
      <c r="D341" s="152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</row>
    <row r="342" ht="13.5" customHeight="1">
      <c r="A342" s="129"/>
      <c r="B342" s="151"/>
      <c r="C342" s="129"/>
      <c r="D342" s="152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</row>
    <row r="343" ht="13.5" customHeight="1">
      <c r="A343" s="129"/>
      <c r="B343" s="151"/>
      <c r="C343" s="129"/>
      <c r="D343" s="152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</row>
    <row r="344" ht="13.5" customHeight="1">
      <c r="A344" s="129"/>
      <c r="B344" s="151"/>
      <c r="C344" s="129"/>
      <c r="D344" s="152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</row>
    <row r="345" ht="13.5" customHeight="1">
      <c r="A345" s="129"/>
      <c r="B345" s="151"/>
      <c r="C345" s="129"/>
      <c r="D345" s="152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</row>
    <row r="346" ht="13.5" customHeight="1">
      <c r="A346" s="129"/>
      <c r="B346" s="151"/>
      <c r="C346" s="129"/>
      <c r="D346" s="152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</row>
    <row r="347" ht="13.5" customHeight="1">
      <c r="A347" s="129"/>
      <c r="B347" s="151"/>
      <c r="C347" s="129"/>
      <c r="D347" s="152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</row>
    <row r="348" ht="13.5" customHeight="1">
      <c r="A348" s="129"/>
      <c r="B348" s="151"/>
      <c r="C348" s="129"/>
      <c r="D348" s="152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</row>
    <row r="349" ht="13.5" customHeight="1">
      <c r="A349" s="129"/>
      <c r="B349" s="151"/>
      <c r="C349" s="129"/>
      <c r="D349" s="152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</row>
    <row r="350" ht="13.5" customHeight="1">
      <c r="A350" s="129"/>
      <c r="B350" s="151"/>
      <c r="C350" s="129"/>
      <c r="D350" s="152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</row>
    <row r="351" ht="13.5" customHeight="1">
      <c r="A351" s="129"/>
      <c r="B351" s="151"/>
      <c r="C351" s="129"/>
      <c r="D351" s="152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</row>
    <row r="352" ht="13.5" customHeight="1">
      <c r="A352" s="129"/>
      <c r="B352" s="151"/>
      <c r="C352" s="129"/>
      <c r="D352" s="152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</row>
    <row r="353" ht="13.5" customHeight="1">
      <c r="A353" s="129"/>
      <c r="B353" s="151"/>
      <c r="C353" s="129"/>
      <c r="D353" s="152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</row>
    <row r="354" ht="13.5" customHeight="1">
      <c r="A354" s="129"/>
      <c r="B354" s="151"/>
      <c r="C354" s="129"/>
      <c r="D354" s="152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</row>
    <row r="355" ht="13.5" customHeight="1">
      <c r="A355" s="129"/>
      <c r="B355" s="151"/>
      <c r="C355" s="129"/>
      <c r="D355" s="152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</row>
    <row r="356" ht="13.5" customHeight="1">
      <c r="A356" s="129"/>
      <c r="B356" s="151"/>
      <c r="C356" s="129"/>
      <c r="D356" s="152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</row>
    <row r="357" ht="13.5" customHeight="1">
      <c r="A357" s="129"/>
      <c r="B357" s="151"/>
      <c r="C357" s="129"/>
      <c r="D357" s="152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</row>
    <row r="358" ht="13.5" customHeight="1">
      <c r="A358" s="129"/>
      <c r="B358" s="151"/>
      <c r="C358" s="129"/>
      <c r="D358" s="152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</row>
    <row r="359" ht="13.5" customHeight="1">
      <c r="A359" s="129"/>
      <c r="B359" s="151"/>
      <c r="C359" s="129"/>
      <c r="D359" s="152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</row>
    <row r="360" ht="13.5" customHeight="1">
      <c r="A360" s="129"/>
      <c r="B360" s="151"/>
      <c r="C360" s="129"/>
      <c r="D360" s="152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</row>
    <row r="361" ht="13.5" customHeight="1">
      <c r="A361" s="129"/>
      <c r="B361" s="151"/>
      <c r="C361" s="129"/>
      <c r="D361" s="152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</row>
    <row r="362" ht="13.5" customHeight="1">
      <c r="A362" s="129"/>
      <c r="B362" s="151"/>
      <c r="C362" s="129"/>
      <c r="D362" s="152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</row>
    <row r="363" ht="13.5" customHeight="1">
      <c r="A363" s="129"/>
      <c r="B363" s="151"/>
      <c r="C363" s="129"/>
      <c r="D363" s="152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</row>
    <row r="364" ht="13.5" customHeight="1">
      <c r="A364" s="129"/>
      <c r="B364" s="151"/>
      <c r="C364" s="129"/>
      <c r="D364" s="152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</row>
    <row r="365" ht="13.5" customHeight="1">
      <c r="A365" s="129"/>
      <c r="B365" s="151"/>
      <c r="C365" s="129"/>
      <c r="D365" s="152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</row>
    <row r="366" ht="13.5" customHeight="1">
      <c r="A366" s="129"/>
      <c r="B366" s="151"/>
      <c r="C366" s="129"/>
      <c r="D366" s="152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</row>
    <row r="367" ht="13.5" customHeight="1">
      <c r="A367" s="129"/>
      <c r="B367" s="151"/>
      <c r="C367" s="129"/>
      <c r="D367" s="152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</row>
    <row r="368" ht="13.5" customHeight="1">
      <c r="A368" s="129"/>
      <c r="B368" s="151"/>
      <c r="C368" s="129"/>
      <c r="D368" s="152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</row>
    <row r="369" ht="13.5" customHeight="1">
      <c r="A369" s="129"/>
      <c r="B369" s="151"/>
      <c r="C369" s="129"/>
      <c r="D369" s="152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</row>
    <row r="370" ht="13.5" customHeight="1">
      <c r="A370" s="129"/>
      <c r="B370" s="151"/>
      <c r="C370" s="129"/>
      <c r="D370" s="152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</row>
    <row r="371" ht="13.5" customHeight="1">
      <c r="A371" s="129"/>
      <c r="B371" s="151"/>
      <c r="C371" s="129"/>
      <c r="D371" s="152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</row>
    <row r="372" ht="13.5" customHeight="1">
      <c r="A372" s="129"/>
      <c r="B372" s="151"/>
      <c r="C372" s="129"/>
      <c r="D372" s="152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</row>
    <row r="373" ht="13.5" customHeight="1">
      <c r="A373" s="129"/>
      <c r="B373" s="151"/>
      <c r="C373" s="129"/>
      <c r="D373" s="152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</row>
    <row r="374" ht="13.5" customHeight="1">
      <c r="A374" s="129"/>
      <c r="B374" s="151"/>
      <c r="C374" s="129"/>
      <c r="D374" s="152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</row>
    <row r="375" ht="13.5" customHeight="1">
      <c r="A375" s="129"/>
      <c r="B375" s="151"/>
      <c r="C375" s="129"/>
      <c r="D375" s="152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</row>
    <row r="376" ht="13.5" customHeight="1">
      <c r="A376" s="129"/>
      <c r="B376" s="151"/>
      <c r="C376" s="129"/>
      <c r="D376" s="152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</row>
    <row r="377" ht="13.5" customHeight="1">
      <c r="A377" s="129"/>
      <c r="B377" s="151"/>
      <c r="C377" s="129"/>
      <c r="D377" s="152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</row>
    <row r="378" ht="13.5" customHeight="1">
      <c r="A378" s="129"/>
      <c r="B378" s="151"/>
      <c r="C378" s="129"/>
      <c r="D378" s="152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</row>
    <row r="379" ht="13.5" customHeight="1">
      <c r="A379" s="129"/>
      <c r="B379" s="151"/>
      <c r="C379" s="129"/>
      <c r="D379" s="152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</row>
    <row r="380" ht="13.5" customHeight="1">
      <c r="A380" s="129"/>
      <c r="B380" s="151"/>
      <c r="C380" s="129"/>
      <c r="D380" s="152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</row>
    <row r="381" ht="13.5" customHeight="1">
      <c r="A381" s="129"/>
      <c r="B381" s="151"/>
      <c r="C381" s="129"/>
      <c r="D381" s="152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</row>
    <row r="382" ht="13.5" customHeight="1">
      <c r="A382" s="129"/>
      <c r="B382" s="151"/>
      <c r="C382" s="129"/>
      <c r="D382" s="152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</row>
    <row r="383" ht="13.5" customHeight="1">
      <c r="A383" s="129"/>
      <c r="B383" s="151"/>
      <c r="C383" s="129"/>
      <c r="D383" s="152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</row>
    <row r="384" ht="13.5" customHeight="1">
      <c r="A384" s="129"/>
      <c r="B384" s="151"/>
      <c r="C384" s="129"/>
      <c r="D384" s="152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</row>
    <row r="385" ht="13.5" customHeight="1">
      <c r="A385" s="129"/>
      <c r="B385" s="151"/>
      <c r="C385" s="129"/>
      <c r="D385" s="152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</row>
    <row r="386" ht="13.5" customHeight="1">
      <c r="A386" s="129"/>
      <c r="B386" s="151"/>
      <c r="C386" s="129"/>
      <c r="D386" s="152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</row>
    <row r="387" ht="13.5" customHeight="1">
      <c r="A387" s="129"/>
      <c r="B387" s="151"/>
      <c r="C387" s="129"/>
      <c r="D387" s="152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</row>
    <row r="388" ht="13.5" customHeight="1">
      <c r="A388" s="129"/>
      <c r="B388" s="151"/>
      <c r="C388" s="129"/>
      <c r="D388" s="152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</row>
    <row r="389" ht="13.5" customHeight="1">
      <c r="A389" s="129"/>
      <c r="B389" s="151"/>
      <c r="C389" s="129"/>
      <c r="D389" s="152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</row>
    <row r="390" ht="13.5" customHeight="1">
      <c r="A390" s="129"/>
      <c r="B390" s="151"/>
      <c r="C390" s="129"/>
      <c r="D390" s="152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</row>
    <row r="391" ht="13.5" customHeight="1">
      <c r="A391" s="129"/>
      <c r="B391" s="151"/>
      <c r="C391" s="129"/>
      <c r="D391" s="152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</row>
    <row r="392" ht="13.5" customHeight="1">
      <c r="A392" s="129"/>
      <c r="B392" s="151"/>
      <c r="C392" s="129"/>
      <c r="D392" s="152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</row>
    <row r="393" ht="13.5" customHeight="1">
      <c r="A393" s="129"/>
      <c r="B393" s="151"/>
      <c r="C393" s="129"/>
      <c r="D393" s="152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</row>
    <row r="394" ht="13.5" customHeight="1">
      <c r="A394" s="129"/>
      <c r="B394" s="151"/>
      <c r="C394" s="129"/>
      <c r="D394" s="152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</row>
    <row r="395" ht="13.5" customHeight="1">
      <c r="A395" s="129"/>
      <c r="B395" s="151"/>
      <c r="C395" s="129"/>
      <c r="D395" s="152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</row>
    <row r="396" ht="13.5" customHeight="1">
      <c r="A396" s="129"/>
      <c r="B396" s="151"/>
      <c r="C396" s="129"/>
      <c r="D396" s="152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</row>
    <row r="397" ht="13.5" customHeight="1">
      <c r="A397" s="129"/>
      <c r="B397" s="151"/>
      <c r="C397" s="129"/>
      <c r="D397" s="152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</row>
    <row r="398" ht="13.5" customHeight="1">
      <c r="A398" s="129"/>
      <c r="B398" s="151"/>
      <c r="C398" s="129"/>
      <c r="D398" s="152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</row>
    <row r="399" ht="13.5" customHeight="1">
      <c r="A399" s="129"/>
      <c r="B399" s="151"/>
      <c r="C399" s="129"/>
      <c r="D399" s="152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</row>
    <row r="400" ht="13.5" customHeight="1">
      <c r="A400" s="129"/>
      <c r="B400" s="151"/>
      <c r="C400" s="129"/>
      <c r="D400" s="152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</row>
    <row r="401" ht="13.5" customHeight="1">
      <c r="A401" s="129"/>
      <c r="B401" s="151"/>
      <c r="C401" s="129"/>
      <c r="D401" s="152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</row>
    <row r="402" ht="13.5" customHeight="1">
      <c r="A402" s="129"/>
      <c r="B402" s="151"/>
      <c r="C402" s="129"/>
      <c r="D402" s="152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</row>
    <row r="403" ht="13.5" customHeight="1">
      <c r="A403" s="129"/>
      <c r="B403" s="151"/>
      <c r="C403" s="129"/>
      <c r="D403" s="152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</row>
    <row r="404" ht="13.5" customHeight="1">
      <c r="A404" s="129"/>
      <c r="B404" s="151"/>
      <c r="C404" s="129"/>
      <c r="D404" s="152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</row>
    <row r="405" ht="13.5" customHeight="1">
      <c r="A405" s="129"/>
      <c r="B405" s="151"/>
      <c r="C405" s="129"/>
      <c r="D405" s="152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</row>
    <row r="406" ht="13.5" customHeight="1">
      <c r="A406" s="129"/>
      <c r="B406" s="151"/>
      <c r="C406" s="129"/>
      <c r="D406" s="152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</row>
    <row r="407" ht="13.5" customHeight="1">
      <c r="A407" s="129"/>
      <c r="B407" s="151"/>
      <c r="C407" s="129"/>
      <c r="D407" s="152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</row>
    <row r="408" ht="13.5" customHeight="1">
      <c r="A408" s="129"/>
      <c r="B408" s="151"/>
      <c r="C408" s="129"/>
      <c r="D408" s="152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</row>
    <row r="409" ht="13.5" customHeight="1">
      <c r="A409" s="129"/>
      <c r="B409" s="151"/>
      <c r="C409" s="129"/>
      <c r="D409" s="152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</row>
    <row r="410" ht="13.5" customHeight="1">
      <c r="A410" s="129"/>
      <c r="B410" s="151"/>
      <c r="C410" s="129"/>
      <c r="D410" s="152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</row>
    <row r="411" ht="13.5" customHeight="1">
      <c r="A411" s="129"/>
      <c r="B411" s="151"/>
      <c r="C411" s="129"/>
      <c r="D411" s="152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</row>
    <row r="412" ht="13.5" customHeight="1">
      <c r="A412" s="129"/>
      <c r="B412" s="151"/>
      <c r="C412" s="129"/>
      <c r="D412" s="152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</row>
    <row r="413" ht="13.5" customHeight="1">
      <c r="A413" s="129"/>
      <c r="B413" s="151"/>
      <c r="C413" s="129"/>
      <c r="D413" s="152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</row>
    <row r="414" ht="13.5" customHeight="1">
      <c r="A414" s="129"/>
      <c r="B414" s="151"/>
      <c r="C414" s="129"/>
      <c r="D414" s="152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</row>
    <row r="415" ht="13.5" customHeight="1">
      <c r="A415" s="129"/>
      <c r="B415" s="151"/>
      <c r="C415" s="129"/>
      <c r="D415" s="152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</row>
    <row r="416" ht="13.5" customHeight="1">
      <c r="A416" s="129"/>
      <c r="B416" s="151"/>
      <c r="C416" s="129"/>
      <c r="D416" s="152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</row>
    <row r="417" ht="13.5" customHeight="1">
      <c r="A417" s="129"/>
      <c r="B417" s="151"/>
      <c r="C417" s="129"/>
      <c r="D417" s="152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</row>
    <row r="418" ht="13.5" customHeight="1">
      <c r="A418" s="129"/>
      <c r="B418" s="151"/>
      <c r="C418" s="129"/>
      <c r="D418" s="152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</row>
    <row r="419" ht="13.5" customHeight="1">
      <c r="A419" s="129"/>
      <c r="B419" s="151"/>
      <c r="C419" s="129"/>
      <c r="D419" s="152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</row>
    <row r="420" ht="13.5" customHeight="1">
      <c r="A420" s="129"/>
      <c r="B420" s="151"/>
      <c r="C420" s="129"/>
      <c r="D420" s="152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</row>
    <row r="421" ht="13.5" customHeight="1">
      <c r="A421" s="129"/>
      <c r="B421" s="151"/>
      <c r="C421" s="129"/>
      <c r="D421" s="152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</row>
    <row r="422" ht="13.5" customHeight="1">
      <c r="A422" s="129"/>
      <c r="B422" s="151"/>
      <c r="C422" s="129"/>
      <c r="D422" s="152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</row>
    <row r="423" ht="13.5" customHeight="1">
      <c r="A423" s="129"/>
      <c r="B423" s="151"/>
      <c r="C423" s="129"/>
      <c r="D423" s="152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</row>
    <row r="424" ht="13.5" customHeight="1">
      <c r="A424" s="129"/>
      <c r="B424" s="151"/>
      <c r="C424" s="129"/>
      <c r="D424" s="152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</row>
    <row r="425" ht="13.5" customHeight="1">
      <c r="A425" s="129"/>
      <c r="B425" s="151"/>
      <c r="C425" s="129"/>
      <c r="D425" s="152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</row>
    <row r="426" ht="13.5" customHeight="1">
      <c r="A426" s="129"/>
      <c r="B426" s="151"/>
      <c r="C426" s="129"/>
      <c r="D426" s="152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</row>
    <row r="427" ht="13.5" customHeight="1">
      <c r="A427" s="129"/>
      <c r="B427" s="151"/>
      <c r="C427" s="129"/>
      <c r="D427" s="152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</row>
    <row r="428" ht="13.5" customHeight="1">
      <c r="A428" s="129"/>
      <c r="B428" s="151"/>
      <c r="C428" s="129"/>
      <c r="D428" s="152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</row>
    <row r="429" ht="13.5" customHeight="1">
      <c r="A429" s="129"/>
      <c r="B429" s="151"/>
      <c r="C429" s="129"/>
      <c r="D429" s="152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</row>
    <row r="430" ht="13.5" customHeight="1">
      <c r="A430" s="129"/>
      <c r="B430" s="151"/>
      <c r="C430" s="129"/>
      <c r="D430" s="152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</row>
    <row r="431" ht="13.5" customHeight="1">
      <c r="A431" s="129"/>
      <c r="B431" s="151"/>
      <c r="C431" s="129"/>
      <c r="D431" s="152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</row>
    <row r="432" ht="13.5" customHeight="1">
      <c r="A432" s="129"/>
      <c r="B432" s="151"/>
      <c r="C432" s="129"/>
      <c r="D432" s="152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</row>
    <row r="433" ht="13.5" customHeight="1">
      <c r="A433" s="129"/>
      <c r="B433" s="151"/>
      <c r="C433" s="129"/>
      <c r="D433" s="152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</row>
    <row r="434" ht="13.5" customHeight="1">
      <c r="A434" s="129"/>
      <c r="B434" s="151"/>
      <c r="C434" s="129"/>
      <c r="D434" s="152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</row>
    <row r="435" ht="13.5" customHeight="1">
      <c r="A435" s="129"/>
      <c r="B435" s="151"/>
      <c r="C435" s="129"/>
      <c r="D435" s="152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</row>
    <row r="436" ht="13.5" customHeight="1">
      <c r="A436" s="129"/>
      <c r="B436" s="151"/>
      <c r="C436" s="129"/>
      <c r="D436" s="152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</row>
    <row r="437" ht="13.5" customHeight="1">
      <c r="A437" s="129"/>
      <c r="B437" s="151"/>
      <c r="C437" s="129"/>
      <c r="D437" s="152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</row>
    <row r="438" ht="13.5" customHeight="1">
      <c r="A438" s="129"/>
      <c r="B438" s="151"/>
      <c r="C438" s="129"/>
      <c r="D438" s="152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</row>
    <row r="439" ht="13.5" customHeight="1">
      <c r="A439" s="129"/>
      <c r="B439" s="151"/>
      <c r="C439" s="129"/>
      <c r="D439" s="152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</row>
    <row r="440" ht="13.5" customHeight="1">
      <c r="A440" s="129"/>
      <c r="B440" s="151"/>
      <c r="C440" s="129"/>
      <c r="D440" s="152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</row>
    <row r="441" ht="13.5" customHeight="1">
      <c r="A441" s="129"/>
      <c r="B441" s="151"/>
      <c r="C441" s="129"/>
      <c r="D441" s="152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</row>
    <row r="442" ht="13.5" customHeight="1">
      <c r="A442" s="129"/>
      <c r="B442" s="151"/>
      <c r="C442" s="129"/>
      <c r="D442" s="152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</row>
    <row r="443" ht="13.5" customHeight="1">
      <c r="A443" s="129"/>
      <c r="B443" s="151"/>
      <c r="C443" s="129"/>
      <c r="D443" s="152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</row>
    <row r="444" ht="13.5" customHeight="1">
      <c r="A444" s="129"/>
      <c r="B444" s="151"/>
      <c r="C444" s="129"/>
      <c r="D444" s="152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</row>
    <row r="445" ht="13.5" customHeight="1">
      <c r="A445" s="129"/>
      <c r="B445" s="151"/>
      <c r="C445" s="129"/>
      <c r="D445" s="152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</row>
    <row r="446" ht="13.5" customHeight="1">
      <c r="A446" s="129"/>
      <c r="B446" s="151"/>
      <c r="C446" s="129"/>
      <c r="D446" s="152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</row>
    <row r="447" ht="13.5" customHeight="1">
      <c r="A447" s="129"/>
      <c r="B447" s="151"/>
      <c r="C447" s="129"/>
      <c r="D447" s="152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</row>
    <row r="448" ht="13.5" customHeight="1">
      <c r="A448" s="129"/>
      <c r="B448" s="151"/>
      <c r="C448" s="129"/>
      <c r="D448" s="152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</row>
    <row r="449" ht="13.5" customHeight="1">
      <c r="A449" s="129"/>
      <c r="B449" s="151"/>
      <c r="C449" s="129"/>
      <c r="D449" s="152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</row>
    <row r="450" ht="13.5" customHeight="1">
      <c r="A450" s="129"/>
      <c r="B450" s="151"/>
      <c r="C450" s="129"/>
      <c r="D450" s="152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</row>
    <row r="451" ht="13.5" customHeight="1">
      <c r="A451" s="129"/>
      <c r="B451" s="151"/>
      <c r="C451" s="129"/>
      <c r="D451" s="152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</row>
    <row r="452" ht="13.5" customHeight="1">
      <c r="A452" s="129"/>
      <c r="B452" s="151"/>
      <c r="C452" s="129"/>
      <c r="D452" s="152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</row>
    <row r="453" ht="13.5" customHeight="1">
      <c r="A453" s="129"/>
      <c r="B453" s="151"/>
      <c r="C453" s="129"/>
      <c r="D453" s="152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</row>
    <row r="454" ht="13.5" customHeight="1">
      <c r="A454" s="129"/>
      <c r="B454" s="151"/>
      <c r="C454" s="129"/>
      <c r="D454" s="152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</row>
    <row r="455" ht="13.5" customHeight="1">
      <c r="A455" s="129"/>
      <c r="B455" s="151"/>
      <c r="C455" s="129"/>
      <c r="D455" s="152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</row>
    <row r="456" ht="13.5" customHeight="1">
      <c r="A456" s="129"/>
      <c r="B456" s="151"/>
      <c r="C456" s="129"/>
      <c r="D456" s="152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</row>
    <row r="457" ht="13.5" customHeight="1">
      <c r="A457" s="129"/>
      <c r="B457" s="151"/>
      <c r="C457" s="129"/>
      <c r="D457" s="152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</row>
    <row r="458" ht="13.5" customHeight="1">
      <c r="A458" s="129"/>
      <c r="B458" s="151"/>
      <c r="C458" s="129"/>
      <c r="D458" s="152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</row>
    <row r="459" ht="13.5" customHeight="1">
      <c r="A459" s="129"/>
      <c r="B459" s="151"/>
      <c r="C459" s="129"/>
      <c r="D459" s="152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</row>
    <row r="460" ht="13.5" customHeight="1">
      <c r="A460" s="129"/>
      <c r="B460" s="151"/>
      <c r="C460" s="129"/>
      <c r="D460" s="152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</row>
    <row r="461" ht="13.5" customHeight="1">
      <c r="A461" s="129"/>
      <c r="B461" s="151"/>
      <c r="C461" s="129"/>
      <c r="D461" s="152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</row>
    <row r="462" ht="13.5" customHeight="1">
      <c r="A462" s="129"/>
      <c r="B462" s="151"/>
      <c r="C462" s="129"/>
      <c r="D462" s="152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</row>
    <row r="463" ht="13.5" customHeight="1">
      <c r="A463" s="129"/>
      <c r="B463" s="151"/>
      <c r="C463" s="129"/>
      <c r="D463" s="152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</row>
    <row r="464" ht="13.5" customHeight="1">
      <c r="A464" s="129"/>
      <c r="B464" s="151"/>
      <c r="C464" s="129"/>
      <c r="D464" s="152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</row>
    <row r="465" ht="13.5" customHeight="1">
      <c r="A465" s="129"/>
      <c r="B465" s="151"/>
      <c r="C465" s="129"/>
      <c r="D465" s="152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</row>
    <row r="466" ht="13.5" customHeight="1">
      <c r="A466" s="129"/>
      <c r="B466" s="151"/>
      <c r="C466" s="129"/>
      <c r="D466" s="152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</row>
    <row r="467" ht="13.5" customHeight="1">
      <c r="A467" s="129"/>
      <c r="B467" s="151"/>
      <c r="C467" s="129"/>
      <c r="D467" s="152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</row>
    <row r="468" ht="13.5" customHeight="1">
      <c r="A468" s="129"/>
      <c r="B468" s="151"/>
      <c r="C468" s="129"/>
      <c r="D468" s="152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</row>
    <row r="469" ht="13.5" customHeight="1">
      <c r="A469" s="129"/>
      <c r="B469" s="151"/>
      <c r="C469" s="129"/>
      <c r="D469" s="152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</row>
    <row r="470" ht="13.5" customHeight="1">
      <c r="A470" s="129"/>
      <c r="B470" s="151"/>
      <c r="C470" s="129"/>
      <c r="D470" s="152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</row>
    <row r="471" ht="13.5" customHeight="1">
      <c r="A471" s="129"/>
      <c r="B471" s="151"/>
      <c r="C471" s="129"/>
      <c r="D471" s="152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</row>
    <row r="472" ht="13.5" customHeight="1">
      <c r="A472" s="129"/>
      <c r="B472" s="151"/>
      <c r="C472" s="129"/>
      <c r="D472" s="152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</row>
    <row r="473" ht="13.5" customHeight="1">
      <c r="A473" s="129"/>
      <c r="B473" s="151"/>
      <c r="C473" s="129"/>
      <c r="D473" s="152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</row>
    <row r="474" ht="13.5" customHeight="1">
      <c r="A474" s="129"/>
      <c r="B474" s="151"/>
      <c r="C474" s="129"/>
      <c r="D474" s="152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</row>
    <row r="475" ht="13.5" customHeight="1">
      <c r="A475" s="129"/>
      <c r="B475" s="151"/>
      <c r="C475" s="129"/>
      <c r="D475" s="152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</row>
    <row r="476" ht="13.5" customHeight="1">
      <c r="A476" s="129"/>
      <c r="B476" s="151"/>
      <c r="C476" s="129"/>
      <c r="D476" s="152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</row>
    <row r="477" ht="13.5" customHeight="1">
      <c r="A477" s="129"/>
      <c r="B477" s="151"/>
      <c r="C477" s="129"/>
      <c r="D477" s="152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</row>
    <row r="478" ht="13.5" customHeight="1">
      <c r="A478" s="129"/>
      <c r="B478" s="151"/>
      <c r="C478" s="129"/>
      <c r="D478" s="152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</row>
    <row r="479" ht="13.5" customHeight="1">
      <c r="A479" s="129"/>
      <c r="B479" s="151"/>
      <c r="C479" s="129"/>
      <c r="D479" s="152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</row>
    <row r="480" ht="13.5" customHeight="1">
      <c r="A480" s="129"/>
      <c r="B480" s="151"/>
      <c r="C480" s="129"/>
      <c r="D480" s="152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</row>
    <row r="481" ht="13.5" customHeight="1">
      <c r="A481" s="129"/>
      <c r="B481" s="151"/>
      <c r="C481" s="129"/>
      <c r="D481" s="152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</row>
    <row r="482" ht="13.5" customHeight="1">
      <c r="A482" s="129"/>
      <c r="B482" s="151"/>
      <c r="C482" s="129"/>
      <c r="D482" s="152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</row>
    <row r="483" ht="13.5" customHeight="1">
      <c r="A483" s="129"/>
      <c r="B483" s="151"/>
      <c r="C483" s="129"/>
      <c r="D483" s="152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</row>
    <row r="484" ht="13.5" customHeight="1">
      <c r="A484" s="129"/>
      <c r="B484" s="151"/>
      <c r="C484" s="129"/>
      <c r="D484" s="152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</row>
    <row r="485" ht="13.5" customHeight="1">
      <c r="A485" s="129"/>
      <c r="B485" s="151"/>
      <c r="C485" s="129"/>
      <c r="D485" s="152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</row>
    <row r="486" ht="13.5" customHeight="1">
      <c r="A486" s="129"/>
      <c r="B486" s="151"/>
      <c r="C486" s="129"/>
      <c r="D486" s="152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</row>
    <row r="487" ht="13.5" customHeight="1">
      <c r="A487" s="129"/>
      <c r="B487" s="151"/>
      <c r="C487" s="129"/>
      <c r="D487" s="152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</row>
    <row r="488" ht="13.5" customHeight="1">
      <c r="A488" s="129"/>
      <c r="B488" s="151"/>
      <c r="C488" s="129"/>
      <c r="D488" s="152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</row>
    <row r="489" ht="13.5" customHeight="1">
      <c r="A489" s="129"/>
      <c r="B489" s="151"/>
      <c r="C489" s="129"/>
      <c r="D489" s="152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</row>
    <row r="490" ht="13.5" customHeight="1">
      <c r="A490" s="129"/>
      <c r="B490" s="151"/>
      <c r="C490" s="129"/>
      <c r="D490" s="152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</row>
    <row r="491" ht="13.5" customHeight="1">
      <c r="A491" s="129"/>
      <c r="B491" s="151"/>
      <c r="C491" s="129"/>
      <c r="D491" s="152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</row>
    <row r="492" ht="13.5" customHeight="1">
      <c r="A492" s="129"/>
      <c r="B492" s="151"/>
      <c r="C492" s="129"/>
      <c r="D492" s="152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</row>
    <row r="493" ht="13.5" customHeight="1">
      <c r="A493" s="129"/>
      <c r="B493" s="151"/>
      <c r="C493" s="129"/>
      <c r="D493" s="152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</row>
    <row r="494" ht="13.5" customHeight="1">
      <c r="A494" s="129"/>
      <c r="B494" s="151"/>
      <c r="C494" s="129"/>
      <c r="D494" s="152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</row>
    <row r="495" ht="13.5" customHeight="1">
      <c r="A495" s="129"/>
      <c r="B495" s="151"/>
      <c r="C495" s="129"/>
      <c r="D495" s="152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</row>
    <row r="496" ht="13.5" customHeight="1">
      <c r="A496" s="129"/>
      <c r="B496" s="151"/>
      <c r="C496" s="129"/>
      <c r="D496" s="152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</row>
    <row r="497" ht="13.5" customHeight="1">
      <c r="A497" s="129"/>
      <c r="B497" s="151"/>
      <c r="C497" s="129"/>
      <c r="D497" s="152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</row>
    <row r="498" ht="13.5" customHeight="1">
      <c r="A498" s="129"/>
      <c r="B498" s="151"/>
      <c r="C498" s="129"/>
      <c r="D498" s="152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</row>
    <row r="499" ht="13.5" customHeight="1">
      <c r="A499" s="129"/>
      <c r="B499" s="151"/>
      <c r="C499" s="129"/>
      <c r="D499" s="152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</row>
    <row r="500" ht="13.5" customHeight="1">
      <c r="A500" s="129"/>
      <c r="B500" s="151"/>
      <c r="C500" s="129"/>
      <c r="D500" s="152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</row>
    <row r="501" ht="13.5" customHeight="1">
      <c r="A501" s="129"/>
      <c r="B501" s="151"/>
      <c r="C501" s="129"/>
      <c r="D501" s="152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</row>
    <row r="502" ht="13.5" customHeight="1">
      <c r="A502" s="129"/>
      <c r="B502" s="151"/>
      <c r="C502" s="129"/>
      <c r="D502" s="152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</row>
    <row r="503" ht="13.5" customHeight="1">
      <c r="A503" s="129"/>
      <c r="B503" s="151"/>
      <c r="C503" s="129"/>
      <c r="D503" s="152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</row>
    <row r="504" ht="13.5" customHeight="1">
      <c r="A504" s="129"/>
      <c r="B504" s="151"/>
      <c r="C504" s="129"/>
      <c r="D504" s="152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</row>
    <row r="505" ht="13.5" customHeight="1">
      <c r="A505" s="129"/>
      <c r="B505" s="151"/>
      <c r="C505" s="129"/>
      <c r="D505" s="152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</row>
    <row r="506" ht="13.5" customHeight="1">
      <c r="A506" s="129"/>
      <c r="B506" s="151"/>
      <c r="C506" s="129"/>
      <c r="D506" s="152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</row>
    <row r="507" ht="13.5" customHeight="1">
      <c r="A507" s="129"/>
      <c r="B507" s="151"/>
      <c r="C507" s="129"/>
      <c r="D507" s="152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</row>
    <row r="508" ht="13.5" customHeight="1">
      <c r="A508" s="129"/>
      <c r="B508" s="151"/>
      <c r="C508" s="129"/>
      <c r="D508" s="152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</row>
    <row r="509" ht="13.5" customHeight="1">
      <c r="A509" s="129"/>
      <c r="B509" s="151"/>
      <c r="C509" s="129"/>
      <c r="D509" s="152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</row>
    <row r="510" ht="13.5" customHeight="1">
      <c r="A510" s="129"/>
      <c r="B510" s="151"/>
      <c r="C510" s="129"/>
      <c r="D510" s="152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</row>
    <row r="511" ht="13.5" customHeight="1">
      <c r="A511" s="129"/>
      <c r="B511" s="151"/>
      <c r="C511" s="129"/>
      <c r="D511" s="152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</row>
    <row r="512" ht="13.5" customHeight="1">
      <c r="A512" s="129"/>
      <c r="B512" s="151"/>
      <c r="C512" s="129"/>
      <c r="D512" s="152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</row>
    <row r="513" ht="13.5" customHeight="1">
      <c r="A513" s="129"/>
      <c r="B513" s="151"/>
      <c r="C513" s="129"/>
      <c r="D513" s="152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</row>
    <row r="514" ht="13.5" customHeight="1">
      <c r="A514" s="129"/>
      <c r="B514" s="151"/>
      <c r="C514" s="129"/>
      <c r="D514" s="152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</row>
    <row r="515" ht="13.5" customHeight="1">
      <c r="A515" s="129"/>
      <c r="B515" s="151"/>
      <c r="C515" s="129"/>
      <c r="D515" s="152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</row>
    <row r="516" ht="13.5" customHeight="1">
      <c r="A516" s="129"/>
      <c r="B516" s="151"/>
      <c r="C516" s="129"/>
      <c r="D516" s="152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</row>
    <row r="517" ht="13.5" customHeight="1">
      <c r="A517" s="129"/>
      <c r="B517" s="151"/>
      <c r="C517" s="129"/>
      <c r="D517" s="152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</row>
    <row r="518" ht="13.5" customHeight="1">
      <c r="A518" s="129"/>
      <c r="B518" s="151"/>
      <c r="C518" s="129"/>
      <c r="D518" s="152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</row>
    <row r="519" ht="13.5" customHeight="1">
      <c r="A519" s="129"/>
      <c r="B519" s="151"/>
      <c r="C519" s="129"/>
      <c r="D519" s="152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</row>
    <row r="520" ht="13.5" customHeight="1">
      <c r="A520" s="129"/>
      <c r="B520" s="151"/>
      <c r="C520" s="129"/>
      <c r="D520" s="152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</row>
    <row r="521" ht="13.5" customHeight="1">
      <c r="A521" s="129"/>
      <c r="B521" s="151"/>
      <c r="C521" s="129"/>
      <c r="D521" s="152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</row>
    <row r="522" ht="13.5" customHeight="1">
      <c r="A522" s="129"/>
      <c r="B522" s="151"/>
      <c r="C522" s="129"/>
      <c r="D522" s="152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</row>
    <row r="523" ht="13.5" customHeight="1">
      <c r="A523" s="129"/>
      <c r="B523" s="151"/>
      <c r="C523" s="129"/>
      <c r="D523" s="152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</row>
    <row r="524" ht="13.5" customHeight="1">
      <c r="A524" s="129"/>
      <c r="B524" s="151"/>
      <c r="C524" s="129"/>
      <c r="D524" s="152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</row>
    <row r="525" ht="13.5" customHeight="1">
      <c r="A525" s="129"/>
      <c r="B525" s="151"/>
      <c r="C525" s="129"/>
      <c r="D525" s="152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</row>
    <row r="526" ht="13.5" customHeight="1">
      <c r="A526" s="129"/>
      <c r="B526" s="151"/>
      <c r="C526" s="129"/>
      <c r="D526" s="152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</row>
    <row r="527" ht="13.5" customHeight="1">
      <c r="A527" s="129"/>
      <c r="B527" s="151"/>
      <c r="C527" s="129"/>
      <c r="D527" s="152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</row>
    <row r="528" ht="13.5" customHeight="1">
      <c r="A528" s="129"/>
      <c r="B528" s="151"/>
      <c r="C528" s="129"/>
      <c r="D528" s="152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</row>
    <row r="529" ht="13.5" customHeight="1">
      <c r="A529" s="129"/>
      <c r="B529" s="151"/>
      <c r="C529" s="129"/>
      <c r="D529" s="152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</row>
    <row r="530" ht="13.5" customHeight="1">
      <c r="A530" s="129"/>
      <c r="B530" s="151"/>
      <c r="C530" s="129"/>
      <c r="D530" s="152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</row>
    <row r="531" ht="13.5" customHeight="1">
      <c r="A531" s="129"/>
      <c r="B531" s="151"/>
      <c r="C531" s="129"/>
      <c r="D531" s="152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</row>
    <row r="532" ht="13.5" customHeight="1">
      <c r="A532" s="129"/>
      <c r="B532" s="151"/>
      <c r="C532" s="129"/>
      <c r="D532" s="152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</row>
    <row r="533" ht="13.5" customHeight="1">
      <c r="A533" s="129"/>
      <c r="B533" s="151"/>
      <c r="C533" s="129"/>
      <c r="D533" s="152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</row>
    <row r="534" ht="13.5" customHeight="1">
      <c r="A534" s="129"/>
      <c r="B534" s="151"/>
      <c r="C534" s="129"/>
      <c r="D534" s="152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</row>
    <row r="535" ht="13.5" customHeight="1">
      <c r="A535" s="129"/>
      <c r="B535" s="151"/>
      <c r="C535" s="129"/>
      <c r="D535" s="152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</row>
    <row r="536" ht="13.5" customHeight="1">
      <c r="A536" s="129"/>
      <c r="B536" s="151"/>
      <c r="C536" s="129"/>
      <c r="D536" s="152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</row>
    <row r="537" ht="13.5" customHeight="1">
      <c r="A537" s="129"/>
      <c r="B537" s="151"/>
      <c r="C537" s="129"/>
      <c r="D537" s="152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</row>
    <row r="538" ht="13.5" customHeight="1">
      <c r="A538" s="129"/>
      <c r="B538" s="151"/>
      <c r="C538" s="129"/>
      <c r="D538" s="152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</row>
    <row r="539" ht="13.5" customHeight="1">
      <c r="A539" s="129"/>
      <c r="B539" s="151"/>
      <c r="C539" s="129"/>
      <c r="D539" s="152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</row>
    <row r="540" ht="13.5" customHeight="1">
      <c r="A540" s="129"/>
      <c r="B540" s="151"/>
      <c r="C540" s="129"/>
      <c r="D540" s="152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</row>
    <row r="541" ht="13.5" customHeight="1">
      <c r="A541" s="129"/>
      <c r="B541" s="151"/>
      <c r="C541" s="129"/>
      <c r="D541" s="152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</row>
    <row r="542" ht="13.5" customHeight="1">
      <c r="A542" s="129"/>
      <c r="B542" s="151"/>
      <c r="C542" s="129"/>
      <c r="D542" s="152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</row>
    <row r="543" ht="13.5" customHeight="1">
      <c r="A543" s="129"/>
      <c r="B543" s="151"/>
      <c r="C543" s="129"/>
      <c r="D543" s="152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</row>
    <row r="544" ht="13.5" customHeight="1">
      <c r="A544" s="129"/>
      <c r="B544" s="151"/>
      <c r="C544" s="129"/>
      <c r="D544" s="152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</row>
    <row r="545" ht="13.5" customHeight="1">
      <c r="A545" s="129"/>
      <c r="B545" s="151"/>
      <c r="C545" s="129"/>
      <c r="D545" s="152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</row>
    <row r="546" ht="13.5" customHeight="1">
      <c r="A546" s="129"/>
      <c r="B546" s="151"/>
      <c r="C546" s="129"/>
      <c r="D546" s="152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</row>
    <row r="547" ht="13.5" customHeight="1">
      <c r="A547" s="129"/>
      <c r="B547" s="151"/>
      <c r="C547" s="129"/>
      <c r="D547" s="152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</row>
    <row r="548" ht="13.5" customHeight="1">
      <c r="A548" s="129"/>
      <c r="B548" s="151"/>
      <c r="C548" s="129"/>
      <c r="D548" s="152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</row>
    <row r="549" ht="13.5" customHeight="1">
      <c r="A549" s="129"/>
      <c r="B549" s="151"/>
      <c r="C549" s="129"/>
      <c r="D549" s="152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</row>
    <row r="550" ht="13.5" customHeight="1">
      <c r="A550" s="129"/>
      <c r="B550" s="151"/>
      <c r="C550" s="129"/>
      <c r="D550" s="152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</row>
    <row r="551" ht="13.5" customHeight="1">
      <c r="A551" s="129"/>
      <c r="B551" s="151"/>
      <c r="C551" s="129"/>
      <c r="D551" s="152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</row>
    <row r="552" ht="13.5" customHeight="1">
      <c r="A552" s="129"/>
      <c r="B552" s="151"/>
      <c r="C552" s="129"/>
      <c r="D552" s="152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</row>
    <row r="553" ht="13.5" customHeight="1">
      <c r="A553" s="129"/>
      <c r="B553" s="151"/>
      <c r="C553" s="129"/>
      <c r="D553" s="152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</row>
    <row r="554" ht="13.5" customHeight="1">
      <c r="A554" s="129"/>
      <c r="B554" s="151"/>
      <c r="C554" s="129"/>
      <c r="D554" s="152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</row>
    <row r="555" ht="13.5" customHeight="1">
      <c r="A555" s="129"/>
      <c r="B555" s="151"/>
      <c r="C555" s="129"/>
      <c r="D555" s="152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</row>
    <row r="556" ht="13.5" customHeight="1">
      <c r="A556" s="129"/>
      <c r="B556" s="151"/>
      <c r="C556" s="129"/>
      <c r="D556" s="152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</row>
    <row r="557" ht="13.5" customHeight="1">
      <c r="A557" s="129"/>
      <c r="B557" s="151"/>
      <c r="C557" s="129"/>
      <c r="D557" s="152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</row>
    <row r="558" ht="13.5" customHeight="1">
      <c r="A558" s="129"/>
      <c r="B558" s="151"/>
      <c r="C558" s="129"/>
      <c r="D558" s="152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</row>
    <row r="559" ht="13.5" customHeight="1">
      <c r="A559" s="129"/>
      <c r="B559" s="151"/>
      <c r="C559" s="129"/>
      <c r="D559" s="152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</row>
    <row r="560" ht="13.5" customHeight="1">
      <c r="A560" s="129"/>
      <c r="B560" s="151"/>
      <c r="C560" s="129"/>
      <c r="D560" s="152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</row>
    <row r="561" ht="13.5" customHeight="1">
      <c r="A561" s="129"/>
      <c r="B561" s="151"/>
      <c r="C561" s="129"/>
      <c r="D561" s="152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</row>
    <row r="562" ht="13.5" customHeight="1">
      <c r="A562" s="129"/>
      <c r="B562" s="151"/>
      <c r="C562" s="129"/>
      <c r="D562" s="152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</row>
    <row r="563" ht="13.5" customHeight="1">
      <c r="A563" s="129"/>
      <c r="B563" s="151"/>
      <c r="C563" s="129"/>
      <c r="D563" s="152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</row>
    <row r="564" ht="13.5" customHeight="1">
      <c r="A564" s="129"/>
      <c r="B564" s="151"/>
      <c r="C564" s="129"/>
      <c r="D564" s="152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</row>
    <row r="565" ht="13.5" customHeight="1">
      <c r="A565" s="129"/>
      <c r="B565" s="151"/>
      <c r="C565" s="129"/>
      <c r="D565" s="152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</row>
    <row r="566" ht="13.5" customHeight="1">
      <c r="A566" s="129"/>
      <c r="B566" s="151"/>
      <c r="C566" s="129"/>
      <c r="D566" s="152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</row>
    <row r="567" ht="13.5" customHeight="1">
      <c r="A567" s="129"/>
      <c r="B567" s="151"/>
      <c r="C567" s="129"/>
      <c r="D567" s="152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</row>
    <row r="568" ht="13.5" customHeight="1">
      <c r="A568" s="129"/>
      <c r="B568" s="151"/>
      <c r="C568" s="129"/>
      <c r="D568" s="152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</row>
    <row r="569" ht="13.5" customHeight="1">
      <c r="A569" s="129"/>
      <c r="B569" s="151"/>
      <c r="C569" s="129"/>
      <c r="D569" s="152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</row>
    <row r="570" ht="13.5" customHeight="1">
      <c r="A570" s="129"/>
      <c r="B570" s="151"/>
      <c r="C570" s="129"/>
      <c r="D570" s="152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</row>
    <row r="571" ht="13.5" customHeight="1">
      <c r="A571" s="129"/>
      <c r="B571" s="151"/>
      <c r="C571" s="129"/>
      <c r="D571" s="152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</row>
    <row r="572" ht="13.5" customHeight="1">
      <c r="A572" s="129"/>
      <c r="B572" s="151"/>
      <c r="C572" s="129"/>
      <c r="D572" s="152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</row>
    <row r="573" ht="13.5" customHeight="1">
      <c r="A573" s="129"/>
      <c r="B573" s="151"/>
      <c r="C573" s="129"/>
      <c r="D573" s="152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</row>
    <row r="574" ht="13.5" customHeight="1">
      <c r="A574" s="129"/>
      <c r="B574" s="151"/>
      <c r="C574" s="129"/>
      <c r="D574" s="152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</row>
    <row r="575" ht="13.5" customHeight="1">
      <c r="A575" s="129"/>
      <c r="B575" s="151"/>
      <c r="C575" s="129"/>
      <c r="D575" s="152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</row>
    <row r="576" ht="13.5" customHeight="1">
      <c r="A576" s="129"/>
      <c r="B576" s="151"/>
      <c r="C576" s="129"/>
      <c r="D576" s="152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</row>
    <row r="577" ht="13.5" customHeight="1">
      <c r="A577" s="129"/>
      <c r="B577" s="151"/>
      <c r="C577" s="129"/>
      <c r="D577" s="152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</row>
    <row r="578" ht="13.5" customHeight="1">
      <c r="A578" s="129"/>
      <c r="B578" s="151"/>
      <c r="C578" s="129"/>
      <c r="D578" s="152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</row>
    <row r="579" ht="13.5" customHeight="1">
      <c r="A579" s="129"/>
      <c r="B579" s="151"/>
      <c r="C579" s="129"/>
      <c r="D579" s="152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</row>
    <row r="580" ht="13.5" customHeight="1">
      <c r="A580" s="129"/>
      <c r="B580" s="151"/>
      <c r="C580" s="129"/>
      <c r="D580" s="152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</row>
    <row r="581" ht="13.5" customHeight="1">
      <c r="A581" s="129"/>
      <c r="B581" s="151"/>
      <c r="C581" s="129"/>
      <c r="D581" s="152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</row>
    <row r="582" ht="13.5" customHeight="1">
      <c r="A582" s="129"/>
      <c r="B582" s="151"/>
      <c r="C582" s="129"/>
      <c r="D582" s="152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</row>
    <row r="583" ht="13.5" customHeight="1">
      <c r="A583" s="129"/>
      <c r="B583" s="151"/>
      <c r="C583" s="129"/>
      <c r="D583" s="152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</row>
    <row r="584" ht="13.5" customHeight="1">
      <c r="A584" s="129"/>
      <c r="B584" s="151"/>
      <c r="C584" s="129"/>
      <c r="D584" s="152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</row>
    <row r="585" ht="13.5" customHeight="1">
      <c r="A585" s="129"/>
      <c r="B585" s="151"/>
      <c r="C585" s="129"/>
      <c r="D585" s="152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</row>
    <row r="586" ht="13.5" customHeight="1">
      <c r="A586" s="129"/>
      <c r="B586" s="151"/>
      <c r="C586" s="129"/>
      <c r="D586" s="152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</row>
    <row r="587" ht="13.5" customHeight="1">
      <c r="A587" s="129"/>
      <c r="B587" s="151"/>
      <c r="C587" s="129"/>
      <c r="D587" s="152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</row>
    <row r="588" ht="13.5" customHeight="1">
      <c r="A588" s="129"/>
      <c r="B588" s="151"/>
      <c r="C588" s="129"/>
      <c r="D588" s="152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</row>
    <row r="589" ht="13.5" customHeight="1">
      <c r="A589" s="129"/>
      <c r="B589" s="151"/>
      <c r="C589" s="129"/>
      <c r="D589" s="152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</row>
    <row r="590" ht="13.5" customHeight="1">
      <c r="A590" s="129"/>
      <c r="B590" s="151"/>
      <c r="C590" s="129"/>
      <c r="D590" s="152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</row>
    <row r="591" ht="13.5" customHeight="1">
      <c r="A591" s="129"/>
      <c r="B591" s="151"/>
      <c r="C591" s="129"/>
      <c r="D591" s="152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</row>
    <row r="592" ht="13.5" customHeight="1">
      <c r="A592" s="129"/>
      <c r="B592" s="151"/>
      <c r="C592" s="129"/>
      <c r="D592" s="152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</row>
    <row r="593" ht="13.5" customHeight="1">
      <c r="A593" s="129"/>
      <c r="B593" s="151"/>
      <c r="C593" s="129"/>
      <c r="D593" s="152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</row>
    <row r="594" ht="13.5" customHeight="1">
      <c r="A594" s="129"/>
      <c r="B594" s="151"/>
      <c r="C594" s="129"/>
      <c r="D594" s="152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</row>
    <row r="595" ht="13.5" customHeight="1">
      <c r="A595" s="129"/>
      <c r="B595" s="151"/>
      <c r="C595" s="129"/>
      <c r="D595" s="152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</row>
    <row r="596" ht="13.5" customHeight="1">
      <c r="A596" s="129"/>
      <c r="B596" s="151"/>
      <c r="C596" s="129"/>
      <c r="D596" s="152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</row>
    <row r="597" ht="13.5" customHeight="1">
      <c r="A597" s="129"/>
      <c r="B597" s="151"/>
      <c r="C597" s="129"/>
      <c r="D597" s="152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</row>
    <row r="598" ht="13.5" customHeight="1">
      <c r="A598" s="129"/>
      <c r="B598" s="151"/>
      <c r="C598" s="129"/>
      <c r="D598" s="152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</row>
    <row r="599" ht="13.5" customHeight="1">
      <c r="A599" s="129"/>
      <c r="B599" s="151"/>
      <c r="C599" s="129"/>
      <c r="D599" s="152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</row>
    <row r="600" ht="13.5" customHeight="1">
      <c r="A600" s="129"/>
      <c r="B600" s="151"/>
      <c r="C600" s="129"/>
      <c r="D600" s="152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</row>
    <row r="601" ht="13.5" customHeight="1">
      <c r="A601" s="129"/>
      <c r="B601" s="151"/>
      <c r="C601" s="129"/>
      <c r="D601" s="152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</row>
    <row r="602" ht="13.5" customHeight="1">
      <c r="A602" s="129"/>
      <c r="B602" s="151"/>
      <c r="C602" s="129"/>
      <c r="D602" s="152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</row>
    <row r="603" ht="13.5" customHeight="1">
      <c r="A603" s="129"/>
      <c r="B603" s="151"/>
      <c r="C603" s="129"/>
      <c r="D603" s="152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</row>
    <row r="604" ht="13.5" customHeight="1">
      <c r="A604" s="129"/>
      <c r="B604" s="151"/>
      <c r="C604" s="129"/>
      <c r="D604" s="152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</row>
    <row r="605" ht="13.5" customHeight="1">
      <c r="A605" s="129"/>
      <c r="B605" s="151"/>
      <c r="C605" s="129"/>
      <c r="D605" s="152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</row>
    <row r="606" ht="13.5" customHeight="1">
      <c r="A606" s="129"/>
      <c r="B606" s="151"/>
      <c r="C606" s="129"/>
      <c r="D606" s="152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</row>
    <row r="607" ht="13.5" customHeight="1">
      <c r="A607" s="129"/>
      <c r="B607" s="151"/>
      <c r="C607" s="129"/>
      <c r="D607" s="152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</row>
    <row r="608" ht="13.5" customHeight="1">
      <c r="A608" s="129"/>
      <c r="B608" s="151"/>
      <c r="C608" s="129"/>
      <c r="D608" s="152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</row>
    <row r="609" ht="13.5" customHeight="1">
      <c r="A609" s="129"/>
      <c r="B609" s="151"/>
      <c r="C609" s="129"/>
      <c r="D609" s="152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</row>
    <row r="610" ht="13.5" customHeight="1">
      <c r="A610" s="129"/>
      <c r="B610" s="151"/>
      <c r="C610" s="129"/>
      <c r="D610" s="152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</row>
    <row r="611" ht="13.5" customHeight="1">
      <c r="A611" s="129"/>
      <c r="B611" s="151"/>
      <c r="C611" s="129"/>
      <c r="D611" s="152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</row>
    <row r="612" ht="13.5" customHeight="1">
      <c r="A612" s="129"/>
      <c r="B612" s="151"/>
      <c r="C612" s="129"/>
      <c r="D612" s="152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</row>
    <row r="613" ht="13.5" customHeight="1">
      <c r="A613" s="129"/>
      <c r="B613" s="151"/>
      <c r="C613" s="129"/>
      <c r="D613" s="152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</row>
    <row r="614" ht="13.5" customHeight="1">
      <c r="A614" s="129"/>
      <c r="B614" s="151"/>
      <c r="C614" s="129"/>
      <c r="D614" s="152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</row>
    <row r="615" ht="13.5" customHeight="1">
      <c r="A615" s="129"/>
      <c r="B615" s="151"/>
      <c r="C615" s="129"/>
      <c r="D615" s="152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</row>
    <row r="616" ht="13.5" customHeight="1">
      <c r="A616" s="129"/>
      <c r="B616" s="151"/>
      <c r="C616" s="129"/>
      <c r="D616" s="152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</row>
    <row r="617" ht="13.5" customHeight="1">
      <c r="A617" s="129"/>
      <c r="B617" s="151"/>
      <c r="C617" s="129"/>
      <c r="D617" s="152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</row>
    <row r="618" ht="13.5" customHeight="1">
      <c r="A618" s="129"/>
      <c r="B618" s="151"/>
      <c r="C618" s="129"/>
      <c r="D618" s="152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</row>
    <row r="619" ht="13.5" customHeight="1">
      <c r="A619" s="129"/>
      <c r="B619" s="151"/>
      <c r="C619" s="129"/>
      <c r="D619" s="152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</row>
    <row r="620" ht="13.5" customHeight="1">
      <c r="A620" s="129"/>
      <c r="B620" s="151"/>
      <c r="C620" s="129"/>
      <c r="D620" s="152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</row>
    <row r="621" ht="13.5" customHeight="1">
      <c r="A621" s="129"/>
      <c r="B621" s="151"/>
      <c r="C621" s="129"/>
      <c r="D621" s="152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</row>
    <row r="622" ht="13.5" customHeight="1">
      <c r="A622" s="129"/>
      <c r="B622" s="151"/>
      <c r="C622" s="129"/>
      <c r="D622" s="152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</row>
    <row r="623" ht="13.5" customHeight="1">
      <c r="A623" s="129"/>
      <c r="B623" s="151"/>
      <c r="C623" s="129"/>
      <c r="D623" s="152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</row>
    <row r="624" ht="13.5" customHeight="1">
      <c r="A624" s="129"/>
      <c r="B624" s="151"/>
      <c r="C624" s="129"/>
      <c r="D624" s="152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</row>
    <row r="625" ht="13.5" customHeight="1">
      <c r="A625" s="129"/>
      <c r="B625" s="151"/>
      <c r="C625" s="129"/>
      <c r="D625" s="152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</row>
    <row r="626" ht="13.5" customHeight="1">
      <c r="A626" s="129"/>
      <c r="B626" s="151"/>
      <c r="C626" s="129"/>
      <c r="D626" s="152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</row>
    <row r="627" ht="13.5" customHeight="1">
      <c r="A627" s="129"/>
      <c r="B627" s="151"/>
      <c r="C627" s="129"/>
      <c r="D627" s="152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</row>
    <row r="628" ht="13.5" customHeight="1">
      <c r="A628" s="129"/>
      <c r="B628" s="151"/>
      <c r="C628" s="129"/>
      <c r="D628" s="152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</row>
    <row r="629" ht="13.5" customHeight="1">
      <c r="A629" s="129"/>
      <c r="B629" s="151"/>
      <c r="C629" s="129"/>
      <c r="D629" s="152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</row>
    <row r="630" ht="13.5" customHeight="1">
      <c r="A630" s="129"/>
      <c r="B630" s="151"/>
      <c r="C630" s="129"/>
      <c r="D630" s="152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</row>
    <row r="631" ht="13.5" customHeight="1">
      <c r="A631" s="129"/>
      <c r="B631" s="151"/>
      <c r="C631" s="129"/>
      <c r="D631" s="152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</row>
    <row r="632" ht="13.5" customHeight="1">
      <c r="A632" s="129"/>
      <c r="B632" s="151"/>
      <c r="C632" s="129"/>
      <c r="D632" s="152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</row>
    <row r="633" ht="13.5" customHeight="1">
      <c r="A633" s="129"/>
      <c r="B633" s="151"/>
      <c r="C633" s="129"/>
      <c r="D633" s="152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</row>
    <row r="634" ht="13.5" customHeight="1">
      <c r="A634" s="129"/>
      <c r="B634" s="151"/>
      <c r="C634" s="129"/>
      <c r="D634" s="152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</row>
    <row r="635" ht="13.5" customHeight="1">
      <c r="A635" s="129"/>
      <c r="B635" s="151"/>
      <c r="C635" s="129"/>
      <c r="D635" s="152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</row>
    <row r="636" ht="13.5" customHeight="1">
      <c r="A636" s="129"/>
      <c r="B636" s="151"/>
      <c r="C636" s="129"/>
      <c r="D636" s="152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</row>
    <row r="637" ht="13.5" customHeight="1">
      <c r="A637" s="129"/>
      <c r="B637" s="151"/>
      <c r="C637" s="129"/>
      <c r="D637" s="152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</row>
    <row r="638" ht="13.5" customHeight="1">
      <c r="A638" s="129"/>
      <c r="B638" s="151"/>
      <c r="C638" s="129"/>
      <c r="D638" s="152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</row>
    <row r="639" ht="13.5" customHeight="1">
      <c r="A639" s="129"/>
      <c r="B639" s="151"/>
      <c r="C639" s="129"/>
      <c r="D639" s="152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</row>
    <row r="640" ht="13.5" customHeight="1">
      <c r="A640" s="129"/>
      <c r="B640" s="151"/>
      <c r="C640" s="129"/>
      <c r="D640" s="152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</row>
    <row r="641" ht="13.5" customHeight="1">
      <c r="A641" s="129"/>
      <c r="B641" s="151"/>
      <c r="C641" s="129"/>
      <c r="D641" s="152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</row>
    <row r="642" ht="13.5" customHeight="1">
      <c r="A642" s="129"/>
      <c r="B642" s="151"/>
      <c r="C642" s="129"/>
      <c r="D642" s="152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</row>
    <row r="643" ht="13.5" customHeight="1">
      <c r="A643" s="129"/>
      <c r="B643" s="151"/>
      <c r="C643" s="129"/>
      <c r="D643" s="152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</row>
    <row r="644" ht="13.5" customHeight="1">
      <c r="A644" s="129"/>
      <c r="B644" s="151"/>
      <c r="C644" s="129"/>
      <c r="D644" s="152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</row>
    <row r="645" ht="13.5" customHeight="1">
      <c r="A645" s="129"/>
      <c r="B645" s="151"/>
      <c r="C645" s="129"/>
      <c r="D645" s="152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</row>
    <row r="646" ht="13.5" customHeight="1">
      <c r="A646" s="129"/>
      <c r="B646" s="151"/>
      <c r="C646" s="129"/>
      <c r="D646" s="152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</row>
    <row r="647" ht="13.5" customHeight="1">
      <c r="A647" s="129"/>
      <c r="B647" s="151"/>
      <c r="C647" s="129"/>
      <c r="D647" s="152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</row>
    <row r="648" ht="13.5" customHeight="1">
      <c r="A648" s="129"/>
      <c r="B648" s="151"/>
      <c r="C648" s="129"/>
      <c r="D648" s="152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</row>
    <row r="649" ht="13.5" customHeight="1">
      <c r="A649" s="129"/>
      <c r="B649" s="151"/>
      <c r="C649" s="129"/>
      <c r="D649" s="152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</row>
    <row r="650" ht="13.5" customHeight="1">
      <c r="A650" s="129"/>
      <c r="B650" s="151"/>
      <c r="C650" s="129"/>
      <c r="D650" s="152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</row>
    <row r="651" ht="13.5" customHeight="1">
      <c r="A651" s="129"/>
      <c r="B651" s="151"/>
      <c r="C651" s="129"/>
      <c r="D651" s="152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</row>
    <row r="652" ht="13.5" customHeight="1">
      <c r="A652" s="129"/>
      <c r="B652" s="151"/>
      <c r="C652" s="129"/>
      <c r="D652" s="152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</row>
    <row r="653" ht="13.5" customHeight="1">
      <c r="A653" s="129"/>
      <c r="B653" s="151"/>
      <c r="C653" s="129"/>
      <c r="D653" s="152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</row>
    <row r="654" ht="13.5" customHeight="1">
      <c r="A654" s="129"/>
      <c r="B654" s="151"/>
      <c r="C654" s="129"/>
      <c r="D654" s="152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</row>
    <row r="655" ht="13.5" customHeight="1">
      <c r="A655" s="129"/>
      <c r="B655" s="151"/>
      <c r="C655" s="129"/>
      <c r="D655" s="152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</row>
    <row r="656" ht="13.5" customHeight="1">
      <c r="A656" s="129"/>
      <c r="B656" s="151"/>
      <c r="C656" s="129"/>
      <c r="D656" s="152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</row>
    <row r="657" ht="13.5" customHeight="1">
      <c r="A657" s="129"/>
      <c r="B657" s="151"/>
      <c r="C657" s="129"/>
      <c r="D657" s="152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</row>
    <row r="658" ht="13.5" customHeight="1">
      <c r="A658" s="129"/>
      <c r="B658" s="151"/>
      <c r="C658" s="129"/>
      <c r="D658" s="152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</row>
    <row r="659" ht="13.5" customHeight="1">
      <c r="A659" s="129"/>
      <c r="B659" s="151"/>
      <c r="C659" s="129"/>
      <c r="D659" s="152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</row>
    <row r="660" ht="13.5" customHeight="1">
      <c r="A660" s="129"/>
      <c r="B660" s="151"/>
      <c r="C660" s="129"/>
      <c r="D660" s="152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</row>
    <row r="661" ht="13.5" customHeight="1">
      <c r="A661" s="129"/>
      <c r="B661" s="151"/>
      <c r="C661" s="129"/>
      <c r="D661" s="152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</row>
    <row r="662" ht="13.5" customHeight="1">
      <c r="A662" s="129"/>
      <c r="B662" s="151"/>
      <c r="C662" s="129"/>
      <c r="D662" s="152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</row>
    <row r="663" ht="13.5" customHeight="1">
      <c r="A663" s="129"/>
      <c r="B663" s="151"/>
      <c r="C663" s="129"/>
      <c r="D663" s="152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</row>
    <row r="664" ht="13.5" customHeight="1">
      <c r="A664" s="129"/>
      <c r="B664" s="151"/>
      <c r="C664" s="129"/>
      <c r="D664" s="152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</row>
    <row r="665" ht="13.5" customHeight="1">
      <c r="A665" s="129"/>
      <c r="B665" s="151"/>
      <c r="C665" s="129"/>
      <c r="D665" s="152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</row>
    <row r="666" ht="13.5" customHeight="1">
      <c r="A666" s="129"/>
      <c r="B666" s="151"/>
      <c r="C666" s="129"/>
      <c r="D666" s="152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</row>
    <row r="667" ht="13.5" customHeight="1">
      <c r="A667" s="129"/>
      <c r="B667" s="151"/>
      <c r="C667" s="129"/>
      <c r="D667" s="152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</row>
    <row r="668" ht="13.5" customHeight="1">
      <c r="A668" s="129"/>
      <c r="B668" s="151"/>
      <c r="C668" s="129"/>
      <c r="D668" s="152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</row>
    <row r="669" ht="13.5" customHeight="1">
      <c r="A669" s="129"/>
      <c r="B669" s="151"/>
      <c r="C669" s="129"/>
      <c r="D669" s="152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</row>
    <row r="670" ht="13.5" customHeight="1">
      <c r="A670" s="129"/>
      <c r="B670" s="151"/>
      <c r="C670" s="129"/>
      <c r="D670" s="152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</row>
    <row r="671" ht="13.5" customHeight="1">
      <c r="A671" s="129"/>
      <c r="B671" s="151"/>
      <c r="C671" s="129"/>
      <c r="D671" s="152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</row>
    <row r="672" ht="13.5" customHeight="1">
      <c r="A672" s="129"/>
      <c r="B672" s="151"/>
      <c r="C672" s="129"/>
      <c r="D672" s="152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</row>
    <row r="673" ht="13.5" customHeight="1">
      <c r="A673" s="129"/>
      <c r="B673" s="151"/>
      <c r="C673" s="129"/>
      <c r="D673" s="152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</row>
    <row r="674" ht="13.5" customHeight="1">
      <c r="A674" s="129"/>
      <c r="B674" s="151"/>
      <c r="C674" s="129"/>
      <c r="D674" s="152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</row>
    <row r="675" ht="13.5" customHeight="1">
      <c r="A675" s="129"/>
      <c r="B675" s="151"/>
      <c r="C675" s="129"/>
      <c r="D675" s="152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</row>
    <row r="676" ht="13.5" customHeight="1">
      <c r="A676" s="129"/>
      <c r="B676" s="151"/>
      <c r="C676" s="129"/>
      <c r="D676" s="152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</row>
    <row r="677" ht="13.5" customHeight="1">
      <c r="A677" s="129"/>
      <c r="B677" s="151"/>
      <c r="C677" s="129"/>
      <c r="D677" s="152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</row>
    <row r="678" ht="13.5" customHeight="1">
      <c r="A678" s="129"/>
      <c r="B678" s="151"/>
      <c r="C678" s="129"/>
      <c r="D678" s="152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</row>
    <row r="679" ht="13.5" customHeight="1">
      <c r="A679" s="129"/>
      <c r="B679" s="151"/>
      <c r="C679" s="129"/>
      <c r="D679" s="152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</row>
    <row r="680" ht="13.5" customHeight="1">
      <c r="A680" s="129"/>
      <c r="B680" s="151"/>
      <c r="C680" s="129"/>
      <c r="D680" s="152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</row>
    <row r="681" ht="13.5" customHeight="1">
      <c r="A681" s="129"/>
      <c r="B681" s="151"/>
      <c r="C681" s="129"/>
      <c r="D681" s="152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</row>
    <row r="682" ht="13.5" customHeight="1">
      <c r="A682" s="129"/>
      <c r="B682" s="151"/>
      <c r="C682" s="129"/>
      <c r="D682" s="152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</row>
    <row r="683" ht="13.5" customHeight="1">
      <c r="A683" s="129"/>
      <c r="B683" s="151"/>
      <c r="C683" s="129"/>
      <c r="D683" s="152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</row>
    <row r="684" ht="13.5" customHeight="1">
      <c r="A684" s="129"/>
      <c r="B684" s="151"/>
      <c r="C684" s="129"/>
      <c r="D684" s="152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</row>
    <row r="685" ht="13.5" customHeight="1">
      <c r="A685" s="129"/>
      <c r="B685" s="151"/>
      <c r="C685" s="129"/>
      <c r="D685" s="152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</row>
    <row r="686" ht="13.5" customHeight="1">
      <c r="A686" s="129"/>
      <c r="B686" s="151"/>
      <c r="C686" s="129"/>
      <c r="D686" s="152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</row>
    <row r="687" ht="13.5" customHeight="1">
      <c r="A687" s="129"/>
      <c r="B687" s="151"/>
      <c r="C687" s="129"/>
      <c r="D687" s="152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</row>
    <row r="688" ht="13.5" customHeight="1">
      <c r="A688" s="129"/>
      <c r="B688" s="151"/>
      <c r="C688" s="129"/>
      <c r="D688" s="152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</row>
    <row r="689" ht="13.5" customHeight="1">
      <c r="A689" s="129"/>
      <c r="B689" s="151"/>
      <c r="C689" s="129"/>
      <c r="D689" s="152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</row>
    <row r="690" ht="13.5" customHeight="1">
      <c r="A690" s="129"/>
      <c r="B690" s="151"/>
      <c r="C690" s="129"/>
      <c r="D690" s="152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</row>
    <row r="691" ht="13.5" customHeight="1">
      <c r="A691" s="129"/>
      <c r="B691" s="151"/>
      <c r="C691" s="129"/>
      <c r="D691" s="152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</row>
    <row r="692" ht="13.5" customHeight="1">
      <c r="A692" s="129"/>
      <c r="B692" s="151"/>
      <c r="C692" s="129"/>
      <c r="D692" s="152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</row>
    <row r="693" ht="13.5" customHeight="1">
      <c r="A693" s="129"/>
      <c r="B693" s="151"/>
      <c r="C693" s="129"/>
      <c r="D693" s="152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</row>
    <row r="694" ht="13.5" customHeight="1">
      <c r="A694" s="129"/>
      <c r="B694" s="151"/>
      <c r="C694" s="129"/>
      <c r="D694" s="152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</row>
    <row r="695" ht="13.5" customHeight="1">
      <c r="A695" s="129"/>
      <c r="B695" s="151"/>
      <c r="C695" s="129"/>
      <c r="D695" s="152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</row>
    <row r="696" ht="13.5" customHeight="1">
      <c r="A696" s="129"/>
      <c r="B696" s="151"/>
      <c r="C696" s="129"/>
      <c r="D696" s="152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</row>
    <row r="697" ht="13.5" customHeight="1">
      <c r="A697" s="129"/>
      <c r="B697" s="151"/>
      <c r="C697" s="129"/>
      <c r="D697" s="152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</row>
    <row r="698" ht="13.5" customHeight="1">
      <c r="A698" s="129"/>
      <c r="B698" s="151"/>
      <c r="C698" s="129"/>
      <c r="D698" s="152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</row>
    <row r="699" ht="13.5" customHeight="1">
      <c r="A699" s="129"/>
      <c r="B699" s="151"/>
      <c r="C699" s="129"/>
      <c r="D699" s="152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</row>
    <row r="700" ht="13.5" customHeight="1">
      <c r="A700" s="129"/>
      <c r="B700" s="151"/>
      <c r="C700" s="129"/>
      <c r="D700" s="152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</row>
    <row r="701" ht="13.5" customHeight="1">
      <c r="A701" s="129"/>
      <c r="B701" s="151"/>
      <c r="C701" s="129"/>
      <c r="D701" s="152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</row>
    <row r="702" ht="13.5" customHeight="1">
      <c r="A702" s="129"/>
      <c r="B702" s="151"/>
      <c r="C702" s="129"/>
      <c r="D702" s="152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</row>
    <row r="703" ht="13.5" customHeight="1">
      <c r="A703" s="129"/>
      <c r="B703" s="151"/>
      <c r="C703" s="129"/>
      <c r="D703" s="152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</row>
    <row r="704" ht="13.5" customHeight="1">
      <c r="A704" s="129"/>
      <c r="B704" s="151"/>
      <c r="C704" s="129"/>
      <c r="D704" s="152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</row>
    <row r="705" ht="13.5" customHeight="1">
      <c r="A705" s="129"/>
      <c r="B705" s="151"/>
      <c r="C705" s="129"/>
      <c r="D705" s="152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</row>
    <row r="706" ht="13.5" customHeight="1">
      <c r="A706" s="129"/>
      <c r="B706" s="151"/>
      <c r="C706" s="129"/>
      <c r="D706" s="152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</row>
    <row r="707" ht="13.5" customHeight="1">
      <c r="A707" s="129"/>
      <c r="B707" s="151"/>
      <c r="C707" s="129"/>
      <c r="D707" s="152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</row>
    <row r="708" ht="13.5" customHeight="1">
      <c r="A708" s="129"/>
      <c r="B708" s="151"/>
      <c r="C708" s="129"/>
      <c r="D708" s="152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</row>
    <row r="709" ht="13.5" customHeight="1">
      <c r="A709" s="129"/>
      <c r="B709" s="151"/>
      <c r="C709" s="129"/>
      <c r="D709" s="152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</row>
    <row r="710" ht="13.5" customHeight="1">
      <c r="A710" s="129"/>
      <c r="B710" s="151"/>
      <c r="C710" s="129"/>
      <c r="D710" s="152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</row>
    <row r="711" ht="13.5" customHeight="1">
      <c r="A711" s="129"/>
      <c r="B711" s="151"/>
      <c r="C711" s="129"/>
      <c r="D711" s="152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</row>
    <row r="712" ht="13.5" customHeight="1">
      <c r="A712" s="129"/>
      <c r="B712" s="151"/>
      <c r="C712" s="129"/>
      <c r="D712" s="152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</row>
    <row r="713" ht="13.5" customHeight="1">
      <c r="A713" s="129"/>
      <c r="B713" s="151"/>
      <c r="C713" s="129"/>
      <c r="D713" s="152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</row>
    <row r="714" ht="13.5" customHeight="1">
      <c r="A714" s="129"/>
      <c r="B714" s="151"/>
      <c r="C714" s="129"/>
      <c r="D714" s="152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</row>
    <row r="715" ht="13.5" customHeight="1">
      <c r="A715" s="129"/>
      <c r="B715" s="151"/>
      <c r="C715" s="129"/>
      <c r="D715" s="152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</row>
    <row r="716" ht="13.5" customHeight="1">
      <c r="A716" s="129"/>
      <c r="B716" s="151"/>
      <c r="C716" s="129"/>
      <c r="D716" s="152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</row>
    <row r="717" ht="13.5" customHeight="1">
      <c r="A717" s="129"/>
      <c r="B717" s="151"/>
      <c r="C717" s="129"/>
      <c r="D717" s="152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</row>
    <row r="718" ht="13.5" customHeight="1">
      <c r="A718" s="129"/>
      <c r="B718" s="151"/>
      <c r="C718" s="129"/>
      <c r="D718" s="152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</row>
    <row r="719" ht="13.5" customHeight="1">
      <c r="A719" s="129"/>
      <c r="B719" s="151"/>
      <c r="C719" s="129"/>
      <c r="D719" s="152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</row>
    <row r="720" ht="13.5" customHeight="1">
      <c r="A720" s="129"/>
      <c r="B720" s="151"/>
      <c r="C720" s="129"/>
      <c r="D720" s="152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</row>
    <row r="721" ht="13.5" customHeight="1">
      <c r="A721" s="129"/>
      <c r="B721" s="151"/>
      <c r="C721" s="129"/>
      <c r="D721" s="152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</row>
    <row r="722" ht="13.5" customHeight="1">
      <c r="A722" s="129"/>
      <c r="B722" s="151"/>
      <c r="C722" s="129"/>
      <c r="D722" s="152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</row>
    <row r="723" ht="13.5" customHeight="1">
      <c r="A723" s="129"/>
      <c r="B723" s="151"/>
      <c r="C723" s="129"/>
      <c r="D723" s="152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</row>
    <row r="724" ht="13.5" customHeight="1">
      <c r="A724" s="129"/>
      <c r="B724" s="151"/>
      <c r="C724" s="129"/>
      <c r="D724" s="152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</row>
    <row r="725" ht="13.5" customHeight="1">
      <c r="A725" s="129"/>
      <c r="B725" s="151"/>
      <c r="C725" s="129"/>
      <c r="D725" s="152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</row>
    <row r="726" ht="13.5" customHeight="1">
      <c r="A726" s="129"/>
      <c r="B726" s="151"/>
      <c r="C726" s="129"/>
      <c r="D726" s="152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</row>
    <row r="727" ht="13.5" customHeight="1">
      <c r="A727" s="129"/>
      <c r="B727" s="151"/>
      <c r="C727" s="129"/>
      <c r="D727" s="152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</row>
    <row r="728" ht="13.5" customHeight="1">
      <c r="A728" s="129"/>
      <c r="B728" s="151"/>
      <c r="C728" s="129"/>
      <c r="D728" s="152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</row>
    <row r="729" ht="13.5" customHeight="1">
      <c r="A729" s="129"/>
      <c r="B729" s="151"/>
      <c r="C729" s="129"/>
      <c r="D729" s="152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</row>
    <row r="730" ht="13.5" customHeight="1">
      <c r="A730" s="129"/>
      <c r="B730" s="151"/>
      <c r="C730" s="129"/>
      <c r="D730" s="152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</row>
    <row r="731" ht="13.5" customHeight="1">
      <c r="A731" s="129"/>
      <c r="B731" s="151"/>
      <c r="C731" s="129"/>
      <c r="D731" s="152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</row>
    <row r="732" ht="13.5" customHeight="1">
      <c r="A732" s="129"/>
      <c r="B732" s="151"/>
      <c r="C732" s="129"/>
      <c r="D732" s="152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</row>
    <row r="733" ht="13.5" customHeight="1">
      <c r="A733" s="129"/>
      <c r="B733" s="151"/>
      <c r="C733" s="129"/>
      <c r="D733" s="152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</row>
    <row r="734" ht="13.5" customHeight="1">
      <c r="A734" s="129"/>
      <c r="B734" s="151"/>
      <c r="C734" s="129"/>
      <c r="D734" s="152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</row>
    <row r="735" ht="13.5" customHeight="1">
      <c r="A735" s="129"/>
      <c r="B735" s="151"/>
      <c r="C735" s="129"/>
      <c r="D735" s="152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</row>
    <row r="736" ht="13.5" customHeight="1">
      <c r="A736" s="129"/>
      <c r="B736" s="151"/>
      <c r="C736" s="129"/>
      <c r="D736" s="152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</row>
    <row r="737" ht="13.5" customHeight="1">
      <c r="A737" s="129"/>
      <c r="B737" s="151"/>
      <c r="C737" s="129"/>
      <c r="D737" s="152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</row>
    <row r="738" ht="13.5" customHeight="1">
      <c r="A738" s="129"/>
      <c r="B738" s="151"/>
      <c r="C738" s="129"/>
      <c r="D738" s="152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</row>
    <row r="739" ht="13.5" customHeight="1">
      <c r="A739" s="129"/>
      <c r="B739" s="151"/>
      <c r="C739" s="129"/>
      <c r="D739" s="152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</row>
    <row r="740" ht="13.5" customHeight="1">
      <c r="A740" s="129"/>
      <c r="B740" s="151"/>
      <c r="C740" s="129"/>
      <c r="D740" s="152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</row>
    <row r="741" ht="13.5" customHeight="1">
      <c r="A741" s="129"/>
      <c r="B741" s="151"/>
      <c r="C741" s="129"/>
      <c r="D741" s="152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</row>
    <row r="742" ht="13.5" customHeight="1">
      <c r="A742" s="129"/>
      <c r="B742" s="151"/>
      <c r="C742" s="129"/>
      <c r="D742" s="152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</row>
    <row r="743" ht="13.5" customHeight="1">
      <c r="A743" s="129"/>
      <c r="B743" s="151"/>
      <c r="C743" s="129"/>
      <c r="D743" s="152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</row>
    <row r="744" ht="13.5" customHeight="1">
      <c r="A744" s="129"/>
      <c r="B744" s="151"/>
      <c r="C744" s="129"/>
      <c r="D744" s="152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</row>
    <row r="745" ht="13.5" customHeight="1">
      <c r="A745" s="129"/>
      <c r="B745" s="151"/>
      <c r="C745" s="129"/>
      <c r="D745" s="152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</row>
    <row r="746" ht="13.5" customHeight="1">
      <c r="A746" s="129"/>
      <c r="B746" s="151"/>
      <c r="C746" s="129"/>
      <c r="D746" s="152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</row>
    <row r="747" ht="13.5" customHeight="1">
      <c r="A747" s="129"/>
      <c r="B747" s="151"/>
      <c r="C747" s="129"/>
      <c r="D747" s="152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</row>
    <row r="748" ht="13.5" customHeight="1">
      <c r="A748" s="129"/>
      <c r="B748" s="151"/>
      <c r="C748" s="129"/>
      <c r="D748" s="152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</row>
    <row r="749" ht="13.5" customHeight="1">
      <c r="A749" s="129"/>
      <c r="B749" s="151"/>
      <c r="C749" s="129"/>
      <c r="D749" s="152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</row>
    <row r="750" ht="13.5" customHeight="1">
      <c r="A750" s="129"/>
      <c r="B750" s="151"/>
      <c r="C750" s="129"/>
      <c r="D750" s="152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</row>
    <row r="751" ht="13.5" customHeight="1">
      <c r="A751" s="129"/>
      <c r="B751" s="151"/>
      <c r="C751" s="129"/>
      <c r="D751" s="152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</row>
    <row r="752" ht="13.5" customHeight="1">
      <c r="A752" s="129"/>
      <c r="B752" s="151"/>
      <c r="C752" s="129"/>
      <c r="D752" s="152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</row>
    <row r="753" ht="13.5" customHeight="1">
      <c r="A753" s="129"/>
      <c r="B753" s="151"/>
      <c r="C753" s="129"/>
      <c r="D753" s="152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</row>
    <row r="754" ht="13.5" customHeight="1">
      <c r="A754" s="129"/>
      <c r="B754" s="151"/>
      <c r="C754" s="129"/>
      <c r="D754" s="152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</row>
    <row r="755" ht="13.5" customHeight="1">
      <c r="A755" s="129"/>
      <c r="B755" s="151"/>
      <c r="C755" s="129"/>
      <c r="D755" s="152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</row>
    <row r="756" ht="13.5" customHeight="1">
      <c r="A756" s="129"/>
      <c r="B756" s="151"/>
      <c r="C756" s="129"/>
      <c r="D756" s="152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</row>
    <row r="757" ht="13.5" customHeight="1">
      <c r="A757" s="129"/>
      <c r="B757" s="151"/>
      <c r="C757" s="129"/>
      <c r="D757" s="152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</row>
    <row r="758" ht="13.5" customHeight="1">
      <c r="A758" s="129"/>
      <c r="B758" s="151"/>
      <c r="C758" s="129"/>
      <c r="D758" s="152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</row>
    <row r="759" ht="13.5" customHeight="1">
      <c r="A759" s="129"/>
      <c r="B759" s="151"/>
      <c r="C759" s="129"/>
      <c r="D759" s="152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</row>
    <row r="760" ht="13.5" customHeight="1">
      <c r="A760" s="129"/>
      <c r="B760" s="151"/>
      <c r="C760" s="129"/>
      <c r="D760" s="152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</row>
    <row r="761" ht="13.5" customHeight="1">
      <c r="A761" s="129"/>
      <c r="B761" s="151"/>
      <c r="C761" s="129"/>
      <c r="D761" s="152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</row>
    <row r="762" ht="13.5" customHeight="1">
      <c r="A762" s="129"/>
      <c r="B762" s="151"/>
      <c r="C762" s="129"/>
      <c r="D762" s="152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</row>
    <row r="763" ht="13.5" customHeight="1">
      <c r="A763" s="129"/>
      <c r="B763" s="151"/>
      <c r="C763" s="129"/>
      <c r="D763" s="152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</row>
    <row r="764" ht="13.5" customHeight="1">
      <c r="A764" s="129"/>
      <c r="B764" s="151"/>
      <c r="C764" s="129"/>
      <c r="D764" s="152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</row>
    <row r="765" ht="13.5" customHeight="1">
      <c r="A765" s="129"/>
      <c r="B765" s="151"/>
      <c r="C765" s="129"/>
      <c r="D765" s="152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</row>
    <row r="766" ht="13.5" customHeight="1">
      <c r="A766" s="129"/>
      <c r="B766" s="151"/>
      <c r="C766" s="129"/>
      <c r="D766" s="152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</row>
    <row r="767" ht="13.5" customHeight="1">
      <c r="A767" s="129"/>
      <c r="B767" s="151"/>
      <c r="C767" s="129"/>
      <c r="D767" s="152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</row>
    <row r="768" ht="13.5" customHeight="1">
      <c r="A768" s="129"/>
      <c r="B768" s="151"/>
      <c r="C768" s="129"/>
      <c r="D768" s="152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</row>
    <row r="769" ht="13.5" customHeight="1">
      <c r="A769" s="129"/>
      <c r="B769" s="151"/>
      <c r="C769" s="129"/>
      <c r="D769" s="152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</row>
    <row r="770" ht="13.5" customHeight="1">
      <c r="A770" s="129"/>
      <c r="B770" s="151"/>
      <c r="C770" s="129"/>
      <c r="D770" s="152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</row>
    <row r="771" ht="13.5" customHeight="1">
      <c r="A771" s="129"/>
      <c r="B771" s="151"/>
      <c r="C771" s="129"/>
      <c r="D771" s="152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</row>
    <row r="772" ht="13.5" customHeight="1">
      <c r="A772" s="129"/>
      <c r="B772" s="151"/>
      <c r="C772" s="129"/>
      <c r="D772" s="152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</row>
    <row r="773" ht="13.5" customHeight="1">
      <c r="A773" s="129"/>
      <c r="B773" s="151"/>
      <c r="C773" s="129"/>
      <c r="D773" s="152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</row>
    <row r="774" ht="13.5" customHeight="1">
      <c r="A774" s="129"/>
      <c r="B774" s="151"/>
      <c r="C774" s="129"/>
      <c r="D774" s="152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</row>
    <row r="775" ht="13.5" customHeight="1">
      <c r="A775" s="129"/>
      <c r="B775" s="151"/>
      <c r="C775" s="129"/>
      <c r="D775" s="152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</row>
    <row r="776" ht="13.5" customHeight="1">
      <c r="A776" s="129"/>
      <c r="B776" s="151"/>
      <c r="C776" s="129"/>
      <c r="D776" s="152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</row>
    <row r="777" ht="13.5" customHeight="1">
      <c r="A777" s="129"/>
      <c r="B777" s="151"/>
      <c r="C777" s="129"/>
      <c r="D777" s="152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</row>
    <row r="778" ht="13.5" customHeight="1">
      <c r="A778" s="129"/>
      <c r="B778" s="151"/>
      <c r="C778" s="129"/>
      <c r="D778" s="152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</row>
    <row r="779" ht="13.5" customHeight="1">
      <c r="A779" s="129"/>
      <c r="B779" s="151"/>
      <c r="C779" s="129"/>
      <c r="D779" s="152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</row>
    <row r="780" ht="13.5" customHeight="1">
      <c r="A780" s="129"/>
      <c r="B780" s="151"/>
      <c r="C780" s="129"/>
      <c r="D780" s="152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</row>
    <row r="781" ht="13.5" customHeight="1">
      <c r="A781" s="129"/>
      <c r="B781" s="151"/>
      <c r="C781" s="129"/>
      <c r="D781" s="152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</row>
    <row r="782" ht="13.5" customHeight="1">
      <c r="A782" s="129"/>
      <c r="B782" s="151"/>
      <c r="C782" s="129"/>
      <c r="D782" s="152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</row>
    <row r="783" ht="13.5" customHeight="1">
      <c r="A783" s="129"/>
      <c r="B783" s="151"/>
      <c r="C783" s="129"/>
      <c r="D783" s="152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</row>
    <row r="784" ht="13.5" customHeight="1">
      <c r="A784" s="129"/>
      <c r="B784" s="151"/>
      <c r="C784" s="129"/>
      <c r="D784" s="152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</row>
    <row r="785" ht="13.5" customHeight="1">
      <c r="A785" s="129"/>
      <c r="B785" s="151"/>
      <c r="C785" s="129"/>
      <c r="D785" s="152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</row>
    <row r="786" ht="13.5" customHeight="1">
      <c r="A786" s="129"/>
      <c r="B786" s="151"/>
      <c r="C786" s="129"/>
      <c r="D786" s="152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</row>
    <row r="787" ht="13.5" customHeight="1">
      <c r="A787" s="129"/>
      <c r="B787" s="151"/>
      <c r="C787" s="129"/>
      <c r="D787" s="152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</row>
    <row r="788" ht="13.5" customHeight="1">
      <c r="A788" s="129"/>
      <c r="B788" s="151"/>
      <c r="C788" s="129"/>
      <c r="D788" s="152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</row>
    <row r="789" ht="13.5" customHeight="1">
      <c r="A789" s="129"/>
      <c r="B789" s="151"/>
      <c r="C789" s="129"/>
      <c r="D789" s="152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</row>
    <row r="790" ht="13.5" customHeight="1">
      <c r="A790" s="129"/>
      <c r="B790" s="151"/>
      <c r="C790" s="129"/>
      <c r="D790" s="152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</row>
    <row r="791" ht="13.5" customHeight="1">
      <c r="A791" s="129"/>
      <c r="B791" s="151"/>
      <c r="C791" s="129"/>
      <c r="D791" s="152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</row>
    <row r="792" ht="13.5" customHeight="1">
      <c r="A792" s="129"/>
      <c r="B792" s="151"/>
      <c r="C792" s="129"/>
      <c r="D792" s="152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</row>
    <row r="793" ht="13.5" customHeight="1">
      <c r="A793" s="129"/>
      <c r="B793" s="151"/>
      <c r="C793" s="129"/>
      <c r="D793" s="152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</row>
    <row r="794" ht="13.5" customHeight="1">
      <c r="A794" s="129"/>
      <c r="B794" s="151"/>
      <c r="C794" s="129"/>
      <c r="D794" s="152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</row>
    <row r="795" ht="13.5" customHeight="1">
      <c r="A795" s="129"/>
      <c r="B795" s="151"/>
      <c r="C795" s="129"/>
      <c r="D795" s="152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</row>
    <row r="796" ht="13.5" customHeight="1">
      <c r="A796" s="129"/>
      <c r="B796" s="151"/>
      <c r="C796" s="129"/>
      <c r="D796" s="152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</row>
    <row r="797" ht="13.5" customHeight="1">
      <c r="A797" s="129"/>
      <c r="B797" s="151"/>
      <c r="C797" s="129"/>
      <c r="D797" s="152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</row>
    <row r="798" ht="13.5" customHeight="1">
      <c r="A798" s="129"/>
      <c r="B798" s="151"/>
      <c r="C798" s="129"/>
      <c r="D798" s="152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</row>
    <row r="799" ht="13.5" customHeight="1">
      <c r="A799" s="129"/>
      <c r="B799" s="151"/>
      <c r="C799" s="129"/>
      <c r="D799" s="152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</row>
    <row r="800" ht="13.5" customHeight="1">
      <c r="A800" s="129"/>
      <c r="B800" s="151"/>
      <c r="C800" s="129"/>
      <c r="D800" s="152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</row>
    <row r="801" ht="13.5" customHeight="1">
      <c r="A801" s="129"/>
      <c r="B801" s="151"/>
      <c r="C801" s="129"/>
      <c r="D801" s="152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</row>
    <row r="802" ht="13.5" customHeight="1">
      <c r="A802" s="129"/>
      <c r="B802" s="151"/>
      <c r="C802" s="129"/>
      <c r="D802" s="152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</row>
    <row r="803" ht="13.5" customHeight="1">
      <c r="A803" s="129"/>
      <c r="B803" s="151"/>
      <c r="C803" s="129"/>
      <c r="D803" s="152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</row>
    <row r="804" ht="13.5" customHeight="1">
      <c r="A804" s="129"/>
      <c r="B804" s="151"/>
      <c r="C804" s="129"/>
      <c r="D804" s="152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</row>
    <row r="805" ht="13.5" customHeight="1">
      <c r="A805" s="129"/>
      <c r="B805" s="151"/>
      <c r="C805" s="129"/>
      <c r="D805" s="152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</row>
    <row r="806" ht="13.5" customHeight="1">
      <c r="A806" s="129"/>
      <c r="B806" s="151"/>
      <c r="C806" s="129"/>
      <c r="D806" s="152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</row>
    <row r="807" ht="13.5" customHeight="1">
      <c r="A807" s="129"/>
      <c r="B807" s="151"/>
      <c r="C807" s="129"/>
      <c r="D807" s="152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</row>
    <row r="808" ht="13.5" customHeight="1">
      <c r="A808" s="129"/>
      <c r="B808" s="151"/>
      <c r="C808" s="129"/>
      <c r="D808" s="152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</row>
    <row r="809" ht="13.5" customHeight="1">
      <c r="A809" s="129"/>
      <c r="B809" s="151"/>
      <c r="C809" s="129"/>
      <c r="D809" s="152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</row>
    <row r="810" ht="13.5" customHeight="1">
      <c r="A810" s="129"/>
      <c r="B810" s="151"/>
      <c r="C810" s="129"/>
      <c r="D810" s="152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</row>
    <row r="811" ht="13.5" customHeight="1">
      <c r="A811" s="129"/>
      <c r="B811" s="151"/>
      <c r="C811" s="129"/>
      <c r="D811" s="152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</row>
    <row r="812" ht="13.5" customHeight="1">
      <c r="A812" s="129"/>
      <c r="B812" s="151"/>
      <c r="C812" s="129"/>
      <c r="D812" s="152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</row>
    <row r="813" ht="13.5" customHeight="1">
      <c r="A813" s="129"/>
      <c r="B813" s="151"/>
      <c r="C813" s="129"/>
      <c r="D813" s="152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</row>
    <row r="814" ht="13.5" customHeight="1">
      <c r="A814" s="129"/>
      <c r="B814" s="151"/>
      <c r="C814" s="129"/>
      <c r="D814" s="152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</row>
    <row r="815" ht="13.5" customHeight="1">
      <c r="A815" s="129"/>
      <c r="B815" s="151"/>
      <c r="C815" s="129"/>
      <c r="D815" s="152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</row>
    <row r="816" ht="13.5" customHeight="1">
      <c r="A816" s="129"/>
      <c r="B816" s="151"/>
      <c r="C816" s="129"/>
      <c r="D816" s="152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</row>
    <row r="817" ht="13.5" customHeight="1">
      <c r="A817" s="129"/>
      <c r="B817" s="151"/>
      <c r="C817" s="129"/>
      <c r="D817" s="152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</row>
    <row r="818" ht="13.5" customHeight="1">
      <c r="A818" s="129"/>
      <c r="B818" s="151"/>
      <c r="C818" s="129"/>
      <c r="D818" s="152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</row>
    <row r="819" ht="13.5" customHeight="1">
      <c r="A819" s="129"/>
      <c r="B819" s="151"/>
      <c r="C819" s="129"/>
      <c r="D819" s="152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</row>
    <row r="820" ht="13.5" customHeight="1">
      <c r="A820" s="129"/>
      <c r="B820" s="151"/>
      <c r="C820" s="129"/>
      <c r="D820" s="152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</row>
    <row r="821" ht="13.5" customHeight="1">
      <c r="A821" s="129"/>
      <c r="B821" s="151"/>
      <c r="C821" s="129"/>
      <c r="D821" s="152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</row>
    <row r="822" ht="13.5" customHeight="1">
      <c r="A822" s="129"/>
      <c r="B822" s="151"/>
      <c r="C822" s="129"/>
      <c r="D822" s="152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</row>
    <row r="823" ht="13.5" customHeight="1">
      <c r="A823" s="129"/>
      <c r="B823" s="151"/>
      <c r="C823" s="129"/>
      <c r="D823" s="152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</row>
    <row r="824" ht="13.5" customHeight="1">
      <c r="A824" s="129"/>
      <c r="B824" s="151"/>
      <c r="C824" s="129"/>
      <c r="D824" s="152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</row>
    <row r="825" ht="13.5" customHeight="1">
      <c r="A825" s="129"/>
      <c r="B825" s="151"/>
      <c r="C825" s="129"/>
      <c r="D825" s="152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</row>
    <row r="826" ht="13.5" customHeight="1">
      <c r="A826" s="129"/>
      <c r="B826" s="151"/>
      <c r="C826" s="129"/>
      <c r="D826" s="152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</row>
    <row r="827" ht="13.5" customHeight="1">
      <c r="A827" s="129"/>
      <c r="B827" s="151"/>
      <c r="C827" s="129"/>
      <c r="D827" s="152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</row>
    <row r="828" ht="13.5" customHeight="1">
      <c r="A828" s="129"/>
      <c r="B828" s="151"/>
      <c r="C828" s="129"/>
      <c r="D828" s="152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</row>
    <row r="829" ht="13.5" customHeight="1">
      <c r="A829" s="129"/>
      <c r="B829" s="151"/>
      <c r="C829" s="129"/>
      <c r="D829" s="152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</row>
    <row r="830" ht="13.5" customHeight="1">
      <c r="A830" s="129"/>
      <c r="B830" s="151"/>
      <c r="C830" s="129"/>
      <c r="D830" s="152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</row>
    <row r="831" ht="13.5" customHeight="1">
      <c r="A831" s="129"/>
      <c r="B831" s="151"/>
      <c r="C831" s="129"/>
      <c r="D831" s="152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</row>
    <row r="832" ht="13.5" customHeight="1">
      <c r="A832" s="129"/>
      <c r="B832" s="151"/>
      <c r="C832" s="129"/>
      <c r="D832" s="152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</row>
    <row r="833" ht="13.5" customHeight="1">
      <c r="A833" s="129"/>
      <c r="B833" s="151"/>
      <c r="C833" s="129"/>
      <c r="D833" s="152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</row>
    <row r="834" ht="13.5" customHeight="1">
      <c r="A834" s="129"/>
      <c r="B834" s="151"/>
      <c r="C834" s="129"/>
      <c r="D834" s="152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</row>
    <row r="835" ht="13.5" customHeight="1">
      <c r="A835" s="129"/>
      <c r="B835" s="151"/>
      <c r="C835" s="129"/>
      <c r="D835" s="152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</row>
    <row r="836" ht="13.5" customHeight="1">
      <c r="A836" s="129"/>
      <c r="B836" s="151"/>
      <c r="C836" s="129"/>
      <c r="D836" s="152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</row>
    <row r="837" ht="13.5" customHeight="1">
      <c r="A837" s="129"/>
      <c r="B837" s="151"/>
      <c r="C837" s="129"/>
      <c r="D837" s="152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</row>
    <row r="838" ht="13.5" customHeight="1">
      <c r="A838" s="129"/>
      <c r="B838" s="151"/>
      <c r="C838" s="129"/>
      <c r="D838" s="152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</row>
    <row r="839" ht="13.5" customHeight="1">
      <c r="A839" s="129"/>
      <c r="B839" s="151"/>
      <c r="C839" s="129"/>
      <c r="D839" s="152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</row>
    <row r="840" ht="13.5" customHeight="1">
      <c r="A840" s="129"/>
      <c r="B840" s="151"/>
      <c r="C840" s="129"/>
      <c r="D840" s="152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</row>
    <row r="841" ht="13.5" customHeight="1">
      <c r="A841" s="129"/>
      <c r="B841" s="151"/>
      <c r="C841" s="129"/>
      <c r="D841" s="152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</row>
    <row r="842" ht="13.5" customHeight="1">
      <c r="A842" s="129"/>
      <c r="B842" s="151"/>
      <c r="C842" s="129"/>
      <c r="D842" s="152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</row>
    <row r="843" ht="13.5" customHeight="1">
      <c r="A843" s="129"/>
      <c r="B843" s="151"/>
      <c r="C843" s="129"/>
      <c r="D843" s="152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</row>
    <row r="844" ht="13.5" customHeight="1">
      <c r="A844" s="129"/>
      <c r="B844" s="151"/>
      <c r="C844" s="129"/>
      <c r="D844" s="152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</row>
    <row r="845" ht="13.5" customHeight="1">
      <c r="A845" s="129"/>
      <c r="B845" s="151"/>
      <c r="C845" s="129"/>
      <c r="D845" s="152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</row>
    <row r="846" ht="13.5" customHeight="1">
      <c r="A846" s="129"/>
      <c r="B846" s="151"/>
      <c r="C846" s="129"/>
      <c r="D846" s="152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</row>
    <row r="847" ht="13.5" customHeight="1">
      <c r="A847" s="129"/>
      <c r="B847" s="151"/>
      <c r="C847" s="129"/>
      <c r="D847" s="152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</row>
    <row r="848" ht="13.5" customHeight="1">
      <c r="A848" s="129"/>
      <c r="B848" s="151"/>
      <c r="C848" s="129"/>
      <c r="D848" s="152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</row>
    <row r="849" ht="13.5" customHeight="1">
      <c r="A849" s="129"/>
      <c r="B849" s="151"/>
      <c r="C849" s="129"/>
      <c r="D849" s="152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</row>
    <row r="850" ht="13.5" customHeight="1">
      <c r="A850" s="129"/>
      <c r="B850" s="151"/>
      <c r="C850" s="129"/>
      <c r="D850" s="152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</row>
    <row r="851" ht="13.5" customHeight="1">
      <c r="A851" s="129"/>
      <c r="B851" s="151"/>
      <c r="C851" s="129"/>
      <c r="D851" s="152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</row>
    <row r="852" ht="13.5" customHeight="1">
      <c r="A852" s="129"/>
      <c r="B852" s="151"/>
      <c r="C852" s="129"/>
      <c r="D852" s="152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</row>
    <row r="853" ht="13.5" customHeight="1">
      <c r="A853" s="129"/>
      <c r="B853" s="151"/>
      <c r="C853" s="129"/>
      <c r="D853" s="152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</row>
    <row r="854" ht="13.5" customHeight="1">
      <c r="A854" s="129"/>
      <c r="B854" s="151"/>
      <c r="C854" s="129"/>
      <c r="D854" s="152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</row>
    <row r="855" ht="13.5" customHeight="1">
      <c r="A855" s="129"/>
      <c r="B855" s="151"/>
      <c r="C855" s="129"/>
      <c r="D855" s="152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</row>
    <row r="856" ht="13.5" customHeight="1">
      <c r="A856" s="129"/>
      <c r="B856" s="151"/>
      <c r="C856" s="129"/>
      <c r="D856" s="152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</row>
    <row r="857" ht="13.5" customHeight="1">
      <c r="A857" s="129"/>
      <c r="B857" s="151"/>
      <c r="C857" s="129"/>
      <c r="D857" s="152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</row>
    <row r="858" ht="13.5" customHeight="1">
      <c r="A858" s="129"/>
      <c r="B858" s="151"/>
      <c r="C858" s="129"/>
      <c r="D858" s="152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</row>
    <row r="859" ht="13.5" customHeight="1">
      <c r="A859" s="129"/>
      <c r="B859" s="151"/>
      <c r="C859" s="129"/>
      <c r="D859" s="152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</row>
    <row r="860" ht="13.5" customHeight="1">
      <c r="A860" s="129"/>
      <c r="B860" s="151"/>
      <c r="C860" s="129"/>
      <c r="D860" s="152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</row>
    <row r="861" ht="13.5" customHeight="1">
      <c r="A861" s="129"/>
      <c r="B861" s="151"/>
      <c r="C861" s="129"/>
      <c r="D861" s="152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</row>
    <row r="862" ht="13.5" customHeight="1">
      <c r="A862" s="129"/>
      <c r="B862" s="151"/>
      <c r="C862" s="129"/>
      <c r="D862" s="152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</row>
    <row r="863" ht="13.5" customHeight="1">
      <c r="A863" s="129"/>
      <c r="B863" s="151"/>
      <c r="C863" s="129"/>
      <c r="D863" s="152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</row>
    <row r="864" ht="13.5" customHeight="1">
      <c r="A864" s="129"/>
      <c r="B864" s="151"/>
      <c r="C864" s="129"/>
      <c r="D864" s="152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</row>
    <row r="865" ht="13.5" customHeight="1">
      <c r="A865" s="129"/>
      <c r="B865" s="151"/>
      <c r="C865" s="129"/>
      <c r="D865" s="152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</row>
    <row r="866" ht="13.5" customHeight="1">
      <c r="A866" s="129"/>
      <c r="B866" s="151"/>
      <c r="C866" s="129"/>
      <c r="D866" s="152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</row>
    <row r="867" ht="13.5" customHeight="1">
      <c r="A867" s="129"/>
      <c r="B867" s="151"/>
      <c r="C867" s="129"/>
      <c r="D867" s="152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</row>
    <row r="868" ht="13.5" customHeight="1">
      <c r="A868" s="129"/>
      <c r="B868" s="151"/>
      <c r="C868" s="129"/>
      <c r="D868" s="152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</row>
    <row r="869" ht="13.5" customHeight="1">
      <c r="A869" s="129"/>
      <c r="B869" s="151"/>
      <c r="C869" s="129"/>
      <c r="D869" s="152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</row>
    <row r="870" ht="13.5" customHeight="1">
      <c r="A870" s="129"/>
      <c r="B870" s="151"/>
      <c r="C870" s="129"/>
      <c r="D870" s="152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</row>
    <row r="871" ht="13.5" customHeight="1">
      <c r="A871" s="129"/>
      <c r="B871" s="151"/>
      <c r="C871" s="129"/>
      <c r="D871" s="152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</row>
    <row r="872" ht="13.5" customHeight="1">
      <c r="A872" s="129"/>
      <c r="B872" s="151"/>
      <c r="C872" s="129"/>
      <c r="D872" s="152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</row>
    <row r="873" ht="13.5" customHeight="1">
      <c r="A873" s="129"/>
      <c r="B873" s="151"/>
      <c r="C873" s="129"/>
      <c r="D873" s="152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</row>
    <row r="874" ht="13.5" customHeight="1">
      <c r="A874" s="129"/>
      <c r="B874" s="151"/>
      <c r="C874" s="129"/>
      <c r="D874" s="152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</row>
    <row r="875" ht="13.5" customHeight="1">
      <c r="A875" s="129"/>
      <c r="B875" s="151"/>
      <c r="C875" s="129"/>
      <c r="D875" s="152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</row>
    <row r="876" ht="13.5" customHeight="1">
      <c r="A876" s="129"/>
      <c r="B876" s="151"/>
      <c r="C876" s="129"/>
      <c r="D876" s="152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</row>
    <row r="877" ht="13.5" customHeight="1">
      <c r="A877" s="129"/>
      <c r="B877" s="151"/>
      <c r="C877" s="129"/>
      <c r="D877" s="152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</row>
    <row r="878" ht="13.5" customHeight="1">
      <c r="A878" s="129"/>
      <c r="B878" s="151"/>
      <c r="C878" s="129"/>
      <c r="D878" s="152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</row>
    <row r="879" ht="13.5" customHeight="1">
      <c r="A879" s="129"/>
      <c r="B879" s="151"/>
      <c r="C879" s="129"/>
      <c r="D879" s="152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</row>
    <row r="880" ht="13.5" customHeight="1">
      <c r="A880" s="129"/>
      <c r="B880" s="151"/>
      <c r="C880" s="129"/>
      <c r="D880" s="152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</row>
    <row r="881" ht="13.5" customHeight="1">
      <c r="A881" s="129"/>
      <c r="B881" s="151"/>
      <c r="C881" s="129"/>
      <c r="D881" s="152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</row>
    <row r="882" ht="13.5" customHeight="1">
      <c r="A882" s="129"/>
      <c r="B882" s="151"/>
      <c r="C882" s="129"/>
      <c r="D882" s="152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</row>
    <row r="883" ht="13.5" customHeight="1">
      <c r="A883" s="129"/>
      <c r="B883" s="151"/>
      <c r="C883" s="129"/>
      <c r="D883" s="152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</row>
    <row r="884" ht="13.5" customHeight="1">
      <c r="A884" s="129"/>
      <c r="B884" s="151"/>
      <c r="C884" s="129"/>
      <c r="D884" s="152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</row>
    <row r="885" ht="13.5" customHeight="1">
      <c r="A885" s="129"/>
      <c r="B885" s="151"/>
      <c r="C885" s="129"/>
      <c r="D885" s="152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</row>
    <row r="886" ht="13.5" customHeight="1">
      <c r="A886" s="129"/>
      <c r="B886" s="151"/>
      <c r="C886" s="129"/>
      <c r="D886" s="152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</row>
    <row r="887" ht="13.5" customHeight="1">
      <c r="A887" s="129"/>
      <c r="B887" s="151"/>
      <c r="C887" s="129"/>
      <c r="D887" s="152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</row>
    <row r="888" ht="13.5" customHeight="1">
      <c r="A888" s="129"/>
      <c r="B888" s="151"/>
      <c r="C888" s="129"/>
      <c r="D888" s="152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</row>
    <row r="889" ht="13.5" customHeight="1">
      <c r="A889" s="129"/>
      <c r="B889" s="151"/>
      <c r="C889" s="129"/>
      <c r="D889" s="152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</row>
    <row r="890" ht="13.5" customHeight="1">
      <c r="A890" s="129"/>
      <c r="B890" s="151"/>
      <c r="C890" s="129"/>
      <c r="D890" s="152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</row>
    <row r="891" ht="13.5" customHeight="1">
      <c r="A891" s="129"/>
      <c r="B891" s="151"/>
      <c r="C891" s="129"/>
      <c r="D891" s="152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</row>
    <row r="892" ht="13.5" customHeight="1">
      <c r="A892" s="129"/>
      <c r="B892" s="151"/>
      <c r="C892" s="129"/>
      <c r="D892" s="152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</row>
    <row r="893" ht="13.5" customHeight="1">
      <c r="A893" s="129"/>
      <c r="B893" s="151"/>
      <c r="C893" s="129"/>
      <c r="D893" s="152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</row>
    <row r="894" ht="13.5" customHeight="1">
      <c r="A894" s="129"/>
      <c r="B894" s="151"/>
      <c r="C894" s="129"/>
      <c r="D894" s="152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</row>
    <row r="895" ht="13.5" customHeight="1">
      <c r="A895" s="129"/>
      <c r="B895" s="151"/>
      <c r="C895" s="129"/>
      <c r="D895" s="152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</row>
    <row r="896" ht="13.5" customHeight="1">
      <c r="A896" s="129"/>
      <c r="B896" s="151"/>
      <c r="C896" s="129"/>
      <c r="D896" s="152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</row>
    <row r="897" ht="13.5" customHeight="1">
      <c r="A897" s="129"/>
      <c r="B897" s="151"/>
      <c r="C897" s="129"/>
      <c r="D897" s="152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</row>
    <row r="898" ht="13.5" customHeight="1">
      <c r="A898" s="129"/>
      <c r="B898" s="151"/>
      <c r="C898" s="129"/>
      <c r="D898" s="152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</row>
    <row r="899" ht="13.5" customHeight="1">
      <c r="A899" s="129"/>
      <c r="B899" s="151"/>
      <c r="C899" s="129"/>
      <c r="D899" s="152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</row>
    <row r="900" ht="13.5" customHeight="1">
      <c r="A900" s="129"/>
      <c r="B900" s="151"/>
      <c r="C900" s="129"/>
      <c r="D900" s="152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</row>
    <row r="901" ht="13.5" customHeight="1">
      <c r="A901" s="129"/>
      <c r="B901" s="151"/>
      <c r="C901" s="129"/>
      <c r="D901" s="152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</row>
    <row r="902" ht="13.5" customHeight="1">
      <c r="A902" s="129"/>
      <c r="B902" s="151"/>
      <c r="C902" s="129"/>
      <c r="D902" s="152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</row>
    <row r="903" ht="13.5" customHeight="1">
      <c r="A903" s="129"/>
      <c r="B903" s="151"/>
      <c r="C903" s="129"/>
      <c r="D903" s="152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</row>
    <row r="904" ht="13.5" customHeight="1">
      <c r="A904" s="129"/>
      <c r="B904" s="151"/>
      <c r="C904" s="129"/>
      <c r="D904" s="152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</row>
    <row r="905" ht="13.5" customHeight="1">
      <c r="A905" s="129"/>
      <c r="B905" s="151"/>
      <c r="C905" s="129"/>
      <c r="D905" s="152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</row>
    <row r="906" ht="13.5" customHeight="1">
      <c r="A906" s="129"/>
      <c r="B906" s="151"/>
      <c r="C906" s="129"/>
      <c r="D906" s="152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</row>
    <row r="907" ht="13.5" customHeight="1">
      <c r="A907" s="129"/>
      <c r="B907" s="151"/>
      <c r="C907" s="129"/>
      <c r="D907" s="152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</row>
    <row r="908" ht="13.5" customHeight="1">
      <c r="A908" s="129"/>
      <c r="B908" s="151"/>
      <c r="C908" s="129"/>
      <c r="D908" s="152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</row>
    <row r="909" ht="13.5" customHeight="1">
      <c r="A909" s="129"/>
      <c r="B909" s="151"/>
      <c r="C909" s="129"/>
      <c r="D909" s="152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</row>
    <row r="910" ht="13.5" customHeight="1">
      <c r="A910" s="129"/>
      <c r="B910" s="151"/>
      <c r="C910" s="129"/>
      <c r="D910" s="152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</row>
    <row r="911" ht="13.5" customHeight="1">
      <c r="A911" s="129"/>
      <c r="B911" s="151"/>
      <c r="C911" s="129"/>
      <c r="D911" s="152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</row>
    <row r="912" ht="13.5" customHeight="1">
      <c r="A912" s="129"/>
      <c r="B912" s="151"/>
      <c r="C912" s="129"/>
      <c r="D912" s="152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</row>
    <row r="913" ht="13.5" customHeight="1">
      <c r="A913" s="129"/>
      <c r="B913" s="151"/>
      <c r="C913" s="129"/>
      <c r="D913" s="152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</row>
    <row r="914" ht="13.5" customHeight="1">
      <c r="A914" s="129"/>
      <c r="B914" s="151"/>
      <c r="C914" s="129"/>
      <c r="D914" s="152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</row>
    <row r="915" ht="13.5" customHeight="1">
      <c r="A915" s="129"/>
      <c r="B915" s="151"/>
      <c r="C915" s="129"/>
      <c r="D915" s="152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</row>
    <row r="916" ht="13.5" customHeight="1">
      <c r="A916" s="129"/>
      <c r="B916" s="151"/>
      <c r="C916" s="129"/>
      <c r="D916" s="152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</row>
    <row r="917" ht="13.5" customHeight="1">
      <c r="A917" s="129"/>
      <c r="B917" s="151"/>
      <c r="C917" s="129"/>
      <c r="D917" s="152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</row>
    <row r="918" ht="13.5" customHeight="1">
      <c r="A918" s="129"/>
      <c r="B918" s="151"/>
      <c r="C918" s="129"/>
      <c r="D918" s="152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</row>
    <row r="919" ht="13.5" customHeight="1">
      <c r="A919" s="129"/>
      <c r="B919" s="151"/>
      <c r="C919" s="129"/>
      <c r="D919" s="152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</row>
    <row r="920" ht="13.5" customHeight="1">
      <c r="A920" s="129"/>
      <c r="B920" s="151"/>
      <c r="C920" s="129"/>
      <c r="D920" s="152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</row>
    <row r="921" ht="13.5" customHeight="1">
      <c r="A921" s="129"/>
      <c r="B921" s="151"/>
      <c r="C921" s="129"/>
      <c r="D921" s="152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</row>
    <row r="922" ht="13.5" customHeight="1">
      <c r="A922" s="129"/>
      <c r="B922" s="151"/>
      <c r="C922" s="129"/>
      <c r="D922" s="152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</row>
    <row r="923" ht="13.5" customHeight="1">
      <c r="A923" s="129"/>
      <c r="B923" s="151"/>
      <c r="C923" s="129"/>
      <c r="D923" s="152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</row>
    <row r="924" ht="13.5" customHeight="1">
      <c r="A924" s="129"/>
      <c r="B924" s="151"/>
      <c r="C924" s="129"/>
      <c r="D924" s="152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</row>
    <row r="925" ht="13.5" customHeight="1">
      <c r="A925" s="129"/>
      <c r="B925" s="151"/>
      <c r="C925" s="129"/>
      <c r="D925" s="152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</row>
    <row r="926" ht="13.5" customHeight="1">
      <c r="A926" s="129"/>
      <c r="B926" s="151"/>
      <c r="C926" s="129"/>
      <c r="D926" s="152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</row>
    <row r="927" ht="13.5" customHeight="1">
      <c r="A927" s="129"/>
      <c r="B927" s="151"/>
      <c r="C927" s="129"/>
      <c r="D927" s="152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</row>
    <row r="928" ht="13.5" customHeight="1">
      <c r="A928" s="129"/>
      <c r="B928" s="151"/>
      <c r="C928" s="129"/>
      <c r="D928" s="152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</row>
    <row r="929" ht="13.5" customHeight="1">
      <c r="A929" s="129"/>
      <c r="B929" s="151"/>
      <c r="C929" s="129"/>
      <c r="D929" s="152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</row>
    <row r="930" ht="13.5" customHeight="1">
      <c r="A930" s="129"/>
      <c r="B930" s="151"/>
      <c r="C930" s="129"/>
      <c r="D930" s="152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</row>
    <row r="931" ht="13.5" customHeight="1">
      <c r="A931" s="129"/>
      <c r="B931" s="151"/>
      <c r="C931" s="129"/>
      <c r="D931" s="152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</row>
    <row r="932" ht="13.5" customHeight="1">
      <c r="A932" s="129"/>
      <c r="B932" s="151"/>
      <c r="C932" s="129"/>
      <c r="D932" s="152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</row>
    <row r="933" ht="13.5" customHeight="1">
      <c r="A933" s="129"/>
      <c r="B933" s="151"/>
      <c r="C933" s="129"/>
      <c r="D933" s="152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</row>
    <row r="934" ht="13.5" customHeight="1">
      <c r="A934" s="129"/>
      <c r="B934" s="151"/>
      <c r="C934" s="129"/>
      <c r="D934" s="152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</row>
    <row r="935" ht="13.5" customHeight="1">
      <c r="A935" s="129"/>
      <c r="B935" s="151"/>
      <c r="C935" s="129"/>
      <c r="D935" s="152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</row>
    <row r="936" ht="13.5" customHeight="1">
      <c r="A936" s="129"/>
      <c r="B936" s="151"/>
      <c r="C936" s="129"/>
      <c r="D936" s="152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</row>
    <row r="937" ht="13.5" customHeight="1">
      <c r="A937" s="129"/>
      <c r="B937" s="151"/>
      <c r="C937" s="129"/>
      <c r="D937" s="152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</row>
    <row r="938" ht="13.5" customHeight="1">
      <c r="A938" s="129"/>
      <c r="B938" s="151"/>
      <c r="C938" s="129"/>
      <c r="D938" s="152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</row>
    <row r="939" ht="13.5" customHeight="1">
      <c r="A939" s="129"/>
      <c r="B939" s="151"/>
      <c r="C939" s="129"/>
      <c r="D939" s="152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</row>
    <row r="940" ht="13.5" customHeight="1">
      <c r="A940" s="129"/>
      <c r="B940" s="151"/>
      <c r="C940" s="129"/>
      <c r="D940" s="152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</row>
    <row r="941" ht="13.5" customHeight="1">
      <c r="A941" s="129"/>
      <c r="B941" s="151"/>
      <c r="C941" s="129"/>
      <c r="D941" s="152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</row>
    <row r="942" ht="13.5" customHeight="1">
      <c r="A942" s="129"/>
      <c r="B942" s="151"/>
      <c r="C942" s="129"/>
      <c r="D942" s="152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</row>
    <row r="943" ht="13.5" customHeight="1">
      <c r="A943" s="129"/>
      <c r="B943" s="151"/>
      <c r="C943" s="129"/>
      <c r="D943" s="152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</row>
    <row r="944" ht="13.5" customHeight="1">
      <c r="A944" s="129"/>
      <c r="B944" s="151"/>
      <c r="C944" s="129"/>
      <c r="D944" s="152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</row>
    <row r="945" ht="13.5" customHeight="1">
      <c r="A945" s="129"/>
      <c r="B945" s="151"/>
      <c r="C945" s="129"/>
      <c r="D945" s="152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</row>
    <row r="946" ht="13.5" customHeight="1">
      <c r="A946" s="129"/>
      <c r="B946" s="151"/>
      <c r="C946" s="129"/>
      <c r="D946" s="152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</row>
    <row r="947" ht="13.5" customHeight="1">
      <c r="A947" s="129"/>
      <c r="B947" s="151"/>
      <c r="C947" s="129"/>
      <c r="D947" s="152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</row>
    <row r="948" ht="13.5" customHeight="1">
      <c r="A948" s="129"/>
      <c r="B948" s="151"/>
      <c r="C948" s="129"/>
      <c r="D948" s="152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</row>
    <row r="949" ht="13.5" customHeight="1">
      <c r="A949" s="129"/>
      <c r="B949" s="151"/>
      <c r="C949" s="129"/>
      <c r="D949" s="152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</row>
    <row r="950" ht="13.5" customHeight="1">
      <c r="A950" s="129"/>
      <c r="B950" s="151"/>
      <c r="C950" s="129"/>
      <c r="D950" s="152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</row>
    <row r="951" ht="13.5" customHeight="1">
      <c r="A951" s="129"/>
      <c r="B951" s="151"/>
      <c r="C951" s="129"/>
      <c r="D951" s="152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</row>
    <row r="952" ht="13.5" customHeight="1">
      <c r="A952" s="129"/>
      <c r="B952" s="151"/>
      <c r="C952" s="129"/>
      <c r="D952" s="152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</row>
    <row r="953" ht="13.5" customHeight="1">
      <c r="A953" s="129"/>
      <c r="B953" s="151"/>
      <c r="C953" s="129"/>
      <c r="D953" s="152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</row>
    <row r="954" ht="13.5" customHeight="1">
      <c r="A954" s="129"/>
      <c r="B954" s="151"/>
      <c r="C954" s="129"/>
      <c r="D954" s="152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</row>
    <row r="955" ht="13.5" customHeight="1">
      <c r="A955" s="129"/>
      <c r="B955" s="151"/>
      <c r="C955" s="129"/>
      <c r="D955" s="152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</row>
    <row r="956" ht="13.5" customHeight="1">
      <c r="A956" s="129"/>
      <c r="B956" s="151"/>
      <c r="C956" s="129"/>
      <c r="D956" s="152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</row>
    <row r="957" ht="13.5" customHeight="1">
      <c r="A957" s="129"/>
      <c r="B957" s="151"/>
      <c r="C957" s="129"/>
      <c r="D957" s="152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</row>
    <row r="958" ht="13.5" customHeight="1">
      <c r="A958" s="129"/>
      <c r="B958" s="151"/>
      <c r="C958" s="129"/>
      <c r="D958" s="152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</row>
    <row r="959" ht="13.5" customHeight="1">
      <c r="A959" s="129"/>
      <c r="B959" s="151"/>
      <c r="C959" s="129"/>
      <c r="D959" s="152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</row>
    <row r="960" ht="13.5" customHeight="1">
      <c r="A960" s="129"/>
      <c r="B960" s="151"/>
      <c r="C960" s="129"/>
      <c r="D960" s="152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</row>
    <row r="961" ht="13.5" customHeight="1">
      <c r="A961" s="129"/>
      <c r="B961" s="151"/>
      <c r="C961" s="129"/>
      <c r="D961" s="152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</row>
    <row r="962" ht="13.5" customHeight="1">
      <c r="A962" s="129"/>
      <c r="B962" s="151"/>
      <c r="C962" s="129"/>
      <c r="D962" s="152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</row>
    <row r="963" ht="13.5" customHeight="1">
      <c r="A963" s="129"/>
      <c r="B963" s="151"/>
      <c r="C963" s="129"/>
      <c r="D963" s="152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</row>
    <row r="964" ht="13.5" customHeight="1">
      <c r="A964" s="129"/>
      <c r="B964" s="151"/>
      <c r="C964" s="129"/>
      <c r="D964" s="152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</row>
    <row r="965" ht="13.5" customHeight="1">
      <c r="A965" s="129"/>
      <c r="B965" s="151"/>
      <c r="C965" s="129"/>
      <c r="D965" s="152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</row>
    <row r="966" ht="13.5" customHeight="1">
      <c r="A966" s="129"/>
      <c r="B966" s="151"/>
      <c r="C966" s="129"/>
      <c r="D966" s="152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</row>
    <row r="967" ht="13.5" customHeight="1">
      <c r="A967" s="129"/>
      <c r="B967" s="151"/>
      <c r="C967" s="129"/>
      <c r="D967" s="152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</row>
    <row r="968" ht="13.5" customHeight="1">
      <c r="A968" s="129"/>
      <c r="B968" s="151"/>
      <c r="C968" s="129"/>
      <c r="D968" s="152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</row>
    <row r="969" ht="13.5" customHeight="1">
      <c r="A969" s="129"/>
      <c r="B969" s="151"/>
      <c r="C969" s="129"/>
      <c r="D969" s="152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</row>
    <row r="970" ht="13.5" customHeight="1">
      <c r="A970" s="129"/>
      <c r="B970" s="151"/>
      <c r="C970" s="129"/>
      <c r="D970" s="152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</row>
    <row r="971" ht="13.5" customHeight="1">
      <c r="A971" s="129"/>
      <c r="B971" s="151"/>
      <c r="C971" s="129"/>
      <c r="D971" s="152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</row>
    <row r="972" ht="13.5" customHeight="1">
      <c r="A972" s="129"/>
      <c r="B972" s="151"/>
      <c r="C972" s="129"/>
      <c r="D972" s="152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</row>
    <row r="973" ht="13.5" customHeight="1">
      <c r="A973" s="129"/>
      <c r="B973" s="151"/>
      <c r="C973" s="129"/>
      <c r="D973" s="152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</row>
    <row r="974" ht="13.5" customHeight="1">
      <c r="A974" s="129"/>
      <c r="B974" s="151"/>
      <c r="C974" s="129"/>
      <c r="D974" s="152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</row>
    <row r="975" ht="13.5" customHeight="1">
      <c r="A975" s="129"/>
      <c r="B975" s="151"/>
      <c r="C975" s="129"/>
      <c r="D975" s="152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</row>
    <row r="976" ht="13.5" customHeight="1">
      <c r="A976" s="129"/>
      <c r="B976" s="151"/>
      <c r="C976" s="129"/>
      <c r="D976" s="152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</row>
    <row r="977" ht="13.5" customHeight="1">
      <c r="A977" s="129"/>
      <c r="B977" s="151"/>
      <c r="C977" s="129"/>
      <c r="D977" s="152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</row>
    <row r="978" ht="13.5" customHeight="1">
      <c r="A978" s="129"/>
      <c r="B978" s="151"/>
      <c r="C978" s="129"/>
      <c r="D978" s="152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</row>
    <row r="979" ht="13.5" customHeight="1">
      <c r="A979" s="129"/>
      <c r="B979" s="151"/>
      <c r="C979" s="129"/>
      <c r="D979" s="152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</row>
    <row r="980" ht="13.5" customHeight="1">
      <c r="A980" s="129"/>
      <c r="B980" s="151"/>
      <c r="C980" s="129"/>
      <c r="D980" s="152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</row>
    <row r="981" ht="13.5" customHeight="1">
      <c r="A981" s="129"/>
      <c r="B981" s="151"/>
      <c r="C981" s="129"/>
      <c r="D981" s="152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</row>
    <row r="982" ht="13.5" customHeight="1">
      <c r="A982" s="129"/>
      <c r="B982" s="151"/>
      <c r="C982" s="129"/>
      <c r="D982" s="152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</row>
    <row r="983" ht="13.5" customHeight="1">
      <c r="A983" s="129"/>
      <c r="B983" s="151"/>
      <c r="C983" s="129"/>
      <c r="D983" s="152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</row>
    <row r="984" ht="13.5" customHeight="1">
      <c r="A984" s="129"/>
      <c r="B984" s="151"/>
      <c r="C984" s="129"/>
      <c r="D984" s="152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</row>
    <row r="985" ht="13.5" customHeight="1">
      <c r="A985" s="129"/>
      <c r="B985" s="151"/>
      <c r="C985" s="129"/>
      <c r="D985" s="152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</row>
    <row r="986" ht="13.5" customHeight="1">
      <c r="A986" s="129"/>
      <c r="B986" s="151"/>
      <c r="C986" s="129"/>
      <c r="D986" s="152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</row>
  </sheetData>
  <mergeCells count="23">
    <mergeCell ref="A1:B1"/>
    <mergeCell ref="C1:E1"/>
    <mergeCell ref="F1:K1"/>
    <mergeCell ref="L1:T1"/>
    <mergeCell ref="C2:E2"/>
    <mergeCell ref="F2:K2"/>
    <mergeCell ref="L2:N2"/>
    <mergeCell ref="C3:T3"/>
    <mergeCell ref="A5:B5"/>
    <mergeCell ref="C5:E5"/>
    <mergeCell ref="F5:K5"/>
    <mergeCell ref="O5:T5"/>
    <mergeCell ref="B33:D33"/>
    <mergeCell ref="B34:D34"/>
    <mergeCell ref="B35:D35"/>
    <mergeCell ref="B36:D36"/>
    <mergeCell ref="A2:B2"/>
    <mergeCell ref="A3:B3"/>
    <mergeCell ref="A4:B4"/>
    <mergeCell ref="C4:E4"/>
    <mergeCell ref="F4:K4"/>
    <mergeCell ref="L4:N4"/>
    <mergeCell ref="O4:T4"/>
  </mergeCells>
  <dataValidations>
    <dataValidation type="list" allowBlank="1" showInputMessage="1" showErrorMessage="1" prompt=" - " sqref="F34:M34">
      <formula1>"P,F"</formula1>
    </dataValidation>
    <dataValidation type="list" allowBlank="1" showInputMessage="1" showErrorMessage="1" prompt=" - " sqref="F8:T32 N33:T34 J35:T36">
      <formula1>"O"</formula1>
    </dataValidation>
    <dataValidation type="list" allowBlank="1" showInputMessage="1" showErrorMessage="1" prompt=" - " sqref="F33:M33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