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mkang\Desktop\"/>
    </mc:Choice>
  </mc:AlternateContent>
  <bookViews>
    <workbookView xWindow="0" yWindow="0" windowWidth="12600" windowHeight="7545" tabRatio="760" firstSheet="8" activeTab="13"/>
  </bookViews>
  <sheets>
    <sheet name="지역생산총액" sheetId="1" r:id="rId1"/>
    <sheet name="1인생산총액 " sheetId="2" r:id="rId2"/>
    <sheet name="고정자산투자" sheetId="3" r:id="rId3"/>
    <sheet name="부동산투자액" sheetId="4" r:id="rId4"/>
    <sheet name="재정수입 " sheetId="5" r:id="rId5"/>
    <sheet name="재정지출 " sheetId="6" r:id="rId6"/>
    <sheet name="재정수지 " sheetId="7" r:id="rId7"/>
    <sheet name="기초재정수지" sheetId="8" r:id="rId8"/>
    <sheet name="기초재정지출" sheetId="9" r:id="rId9"/>
    <sheet name="기초재정수입" sheetId="10" r:id="rId10"/>
    <sheet name="기초고정자산투자" sheetId="11" r:id="rId11"/>
    <sheet name="기초1인생산총액" sheetId="12" r:id="rId12"/>
    <sheet name="기초지역생산총액" sheetId="13" r:id="rId13"/>
    <sheet name="Sheet2" sheetId="15" r:id="rId1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9" i="13" l="1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Q70" i="7"/>
  <c r="R70" i="7" s="1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J10" i="12"/>
  <c r="F10" i="10"/>
  <c r="L10" i="13"/>
  <c r="M10" i="8"/>
  <c r="AG10" i="9"/>
  <c r="AG10" i="12"/>
  <c r="AC10" i="10"/>
  <c r="AG10" i="8"/>
  <c r="Y10" i="11"/>
  <c r="AB10" i="13"/>
  <c r="F10" i="8"/>
  <c r="K10" i="9"/>
  <c r="R10" i="9"/>
  <c r="O10" i="10"/>
  <c r="F10" i="13"/>
  <c r="AB10" i="10"/>
  <c r="AF10" i="8"/>
  <c r="AG10" i="11"/>
  <c r="T10" i="13"/>
  <c r="L10" i="9"/>
  <c r="S10" i="9"/>
  <c r="F10" i="11"/>
  <c r="K10" i="12"/>
  <c r="P10" i="11"/>
  <c r="Y10" i="8"/>
  <c r="AA10" i="13"/>
  <c r="AF10" i="12"/>
  <c r="D10" i="13"/>
  <c r="C10" i="9"/>
  <c r="E10" i="8"/>
  <c r="AF10" i="13"/>
  <c r="T10" i="11"/>
  <c r="X10" i="9"/>
  <c r="J10" i="10"/>
  <c r="V10" i="11"/>
  <c r="S10" i="8"/>
  <c r="Q10" i="12"/>
  <c r="M10" i="10"/>
  <c r="Q10" i="8"/>
  <c r="AA10" i="10"/>
  <c r="N10" i="12"/>
  <c r="C10" i="13"/>
  <c r="Z10" i="13"/>
  <c r="Y10" i="13"/>
  <c r="Q10" i="9"/>
  <c r="X10" i="12"/>
  <c r="L10" i="10"/>
  <c r="P10" i="8"/>
  <c r="S10" i="10"/>
  <c r="V10" i="12"/>
  <c r="S10" i="13"/>
  <c r="AC10" i="8"/>
  <c r="P10" i="10"/>
  <c r="W10" i="10"/>
  <c r="C10" i="10"/>
  <c r="T10" i="12"/>
  <c r="AA10" i="8"/>
  <c r="H10" i="8"/>
  <c r="F10" i="12"/>
  <c r="X10" i="13"/>
  <c r="L10" i="11"/>
  <c r="P10" i="9"/>
  <c r="AD10" i="8"/>
  <c r="J10" i="9"/>
  <c r="C10" i="8"/>
  <c r="I10" i="12"/>
  <c r="E10" i="10"/>
  <c r="I10" i="8"/>
  <c r="AF10" i="11"/>
  <c r="M10" i="12"/>
  <c r="I10" i="13"/>
  <c r="P10" i="12"/>
  <c r="D10" i="10"/>
  <c r="K10" i="10"/>
  <c r="AC10" i="12"/>
  <c r="P10" i="13"/>
  <c r="D10" i="11"/>
  <c r="H10" i="9"/>
  <c r="K10" i="13"/>
  <c r="L10" i="8"/>
  <c r="AE10" i="13"/>
  <c r="AA10" i="11"/>
  <c r="AE10" i="9"/>
  <c r="U10" i="13"/>
  <c r="AC10" i="9"/>
  <c r="Z10" i="10"/>
  <c r="W10" i="11"/>
  <c r="D10" i="12"/>
  <c r="S10" i="12"/>
  <c r="K10" i="8"/>
  <c r="H10" i="12"/>
  <c r="AD10" i="9"/>
  <c r="AC10" i="13"/>
  <c r="U10" i="9"/>
  <c r="X10" i="11"/>
  <c r="E10" i="12"/>
  <c r="R10" i="13"/>
  <c r="AB10" i="8"/>
  <c r="Y10" i="12"/>
  <c r="T10" i="8"/>
  <c r="Q10" i="11"/>
  <c r="AC10" i="11"/>
  <c r="Z10" i="9"/>
  <c r="H10" i="13"/>
  <c r="AD10" i="10"/>
  <c r="Z10" i="8"/>
  <c r="U10" i="12"/>
  <c r="Q10" i="13"/>
  <c r="W10" i="13"/>
  <c r="S10" i="11"/>
  <c r="W10" i="9"/>
  <c r="E10" i="13"/>
  <c r="M10" i="9"/>
  <c r="T10" i="9"/>
  <c r="G10" i="11"/>
  <c r="N10" i="11"/>
  <c r="U10" i="11"/>
  <c r="AD10" i="13"/>
  <c r="Z10" i="11"/>
  <c r="V10" i="9"/>
  <c r="M10" i="13"/>
  <c r="E10" i="9"/>
  <c r="H10" i="11"/>
  <c r="O10" i="11"/>
  <c r="AB10" i="12"/>
  <c r="D10" i="8"/>
  <c r="U10" i="10"/>
  <c r="Z10" i="12"/>
  <c r="V10" i="10"/>
  <c r="R10" i="8"/>
  <c r="AE10" i="11"/>
  <c r="C10" i="12"/>
  <c r="O10" i="13"/>
  <c r="K10" i="11"/>
  <c r="O10" i="9"/>
  <c r="AE10" i="12"/>
  <c r="W10" i="8"/>
  <c r="D10" i="9"/>
  <c r="Y10" i="10"/>
  <c r="X10" i="10"/>
  <c r="E10" i="11"/>
  <c r="V10" i="13"/>
  <c r="R10" i="11"/>
  <c r="N10" i="9"/>
  <c r="W10" i="12"/>
  <c r="AE10" i="8"/>
  <c r="R10" i="10"/>
  <c r="AG10" i="10"/>
  <c r="L10" i="12"/>
  <c r="AG10" i="13"/>
  <c r="AF10" i="9"/>
  <c r="I10" i="9"/>
  <c r="AD10" i="12"/>
  <c r="Y10" i="9"/>
  <c r="X10" i="8"/>
  <c r="N10" i="8"/>
  <c r="G10" i="10"/>
  <c r="R10" i="12"/>
  <c r="N10" i="10"/>
  <c r="J10" i="8"/>
  <c r="Q10" i="10"/>
  <c r="M10" i="11"/>
  <c r="G10" i="13"/>
  <c r="C10" i="11"/>
  <c r="G10" i="9"/>
  <c r="O10" i="12"/>
  <c r="G10" i="8"/>
  <c r="V10" i="8"/>
  <c r="AA10" i="9"/>
  <c r="H10" i="10"/>
  <c r="AE10" i="10"/>
  <c r="N10" i="13"/>
  <c r="J10" i="11"/>
  <c r="F10" i="9"/>
  <c r="G10" i="12"/>
  <c r="O10" i="8"/>
  <c r="AB10" i="9"/>
  <c r="I10" i="10"/>
  <c r="AD10" i="11"/>
  <c r="AA10" i="12"/>
  <c r="AB10" i="11"/>
  <c r="J10" i="13"/>
  <c r="I10" i="11"/>
  <c r="U10" i="8"/>
  <c r="T10" i="10"/>
  <c r="AF10" i="10"/>
</calcChain>
</file>

<file path=xl/sharedStrings.xml><?xml version="1.0" encoding="utf-8"?>
<sst xmlns="http://schemas.openxmlformats.org/spreadsheetml/2006/main" count="712" uniqueCount="111">
  <si>
    <t>북경</t>
  </si>
  <si>
    <t>연도</t>
  </si>
  <si>
    <t>연도</t>
  </si>
  <si>
    <t>북경</t>
  </si>
  <si>
    <t>천진</t>
  </si>
  <si>
    <t>천진</t>
  </si>
  <si>
    <t>하북</t>
  </si>
  <si>
    <t>산서</t>
  </si>
  <si>
    <t>산서</t>
  </si>
  <si>
    <t>내몽고</t>
  </si>
  <si>
    <t>내몽고</t>
  </si>
  <si>
    <t>요녕</t>
  </si>
  <si>
    <t>요녕</t>
  </si>
  <si>
    <t>길림</t>
  </si>
  <si>
    <t>길림</t>
  </si>
  <si>
    <t>흑룡강</t>
  </si>
  <si>
    <t>상해</t>
  </si>
  <si>
    <t>상해</t>
  </si>
  <si>
    <t>강소</t>
  </si>
  <si>
    <t>절강</t>
  </si>
  <si>
    <t>절강</t>
  </si>
  <si>
    <t>안휘</t>
  </si>
  <si>
    <t>안휘</t>
  </si>
  <si>
    <t>복건</t>
  </si>
  <si>
    <t>복건</t>
  </si>
  <si>
    <t>강서</t>
  </si>
  <si>
    <t>산동</t>
  </si>
  <si>
    <t>산동</t>
  </si>
  <si>
    <t>하남</t>
  </si>
  <si>
    <t>하남</t>
  </si>
  <si>
    <t>호북</t>
  </si>
  <si>
    <t>호북</t>
  </si>
  <si>
    <t>호남</t>
  </si>
  <si>
    <t>호남</t>
  </si>
  <si>
    <t>광동</t>
  </si>
  <si>
    <t>광동</t>
  </si>
  <si>
    <t>광서</t>
  </si>
  <si>
    <t>광서</t>
  </si>
  <si>
    <t>해남</t>
  </si>
  <si>
    <t>해남</t>
  </si>
  <si>
    <t>중경</t>
  </si>
  <si>
    <t>사천</t>
  </si>
  <si>
    <t>귀주</t>
  </si>
  <si>
    <t>귀주</t>
  </si>
  <si>
    <t>운남</t>
  </si>
  <si>
    <t>운남</t>
  </si>
  <si>
    <t>서장</t>
  </si>
  <si>
    <t>서장</t>
  </si>
  <si>
    <t>섬서</t>
  </si>
  <si>
    <t>섬서</t>
  </si>
  <si>
    <t>감숙</t>
  </si>
  <si>
    <t>감숙</t>
  </si>
  <si>
    <t>청해</t>
  </si>
  <si>
    <t>청해</t>
  </si>
  <si>
    <t>녕하</t>
  </si>
  <si>
    <t>녕하</t>
  </si>
  <si>
    <t>신강</t>
  </si>
  <si>
    <t>신강</t>
  </si>
  <si>
    <t>연도</t>
  </si>
  <si>
    <t>북경</t>
  </si>
  <si>
    <t>천진</t>
  </si>
  <si>
    <t>하북</t>
  </si>
  <si>
    <t>산서</t>
  </si>
  <si>
    <t>내몽고</t>
  </si>
  <si>
    <t>요녕</t>
  </si>
  <si>
    <t>길림</t>
  </si>
  <si>
    <t>흑룡강</t>
  </si>
  <si>
    <t>상해</t>
  </si>
  <si>
    <t>강소</t>
  </si>
  <si>
    <t>절강</t>
  </si>
  <si>
    <t>안휘</t>
  </si>
  <si>
    <t>복건</t>
  </si>
  <si>
    <t>강서</t>
  </si>
  <si>
    <t>산동</t>
  </si>
  <si>
    <t>하남</t>
  </si>
  <si>
    <t>호북</t>
  </si>
  <si>
    <t>호남</t>
  </si>
  <si>
    <t>광동</t>
  </si>
  <si>
    <t>광서</t>
  </si>
  <si>
    <t>해남</t>
  </si>
  <si>
    <t>중경</t>
  </si>
  <si>
    <t>사천</t>
  </si>
  <si>
    <t>운남</t>
  </si>
  <si>
    <t>서장</t>
  </si>
  <si>
    <t>섬서</t>
  </si>
  <si>
    <t>감숙</t>
  </si>
  <si>
    <t>청해</t>
  </si>
  <si>
    <t>녕하</t>
  </si>
  <si>
    <t>신강</t>
  </si>
  <si>
    <t>6..51</t>
  </si>
  <si>
    <t>재정수지</t>
  </si>
  <si>
    <t>평균</t>
  </si>
  <si>
    <t>평균</t>
  </si>
  <si>
    <t>표준편차</t>
  </si>
  <si>
    <t>표준편차</t>
  </si>
  <si>
    <t>년도수</t>
  </si>
  <si>
    <t>년도수</t>
  </si>
  <si>
    <t>중앙값</t>
  </si>
  <si>
    <t>중앙값</t>
  </si>
  <si>
    <t>최대값</t>
  </si>
  <si>
    <t>최소값</t>
  </si>
  <si>
    <t>최대값</t>
  </si>
  <si>
    <t>최소값</t>
  </si>
  <si>
    <t>재정지출</t>
  </si>
  <si>
    <t>재정수입</t>
  </si>
  <si>
    <t>기초고정자산투자</t>
  </si>
  <si>
    <t>1인 생산총액</t>
  </si>
  <si>
    <t>지역 생산총액</t>
  </si>
  <si>
    <t>재정수지</t>
  </si>
  <si>
    <t>고정자산투자</t>
  </si>
  <si>
    <t>1인생산총액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</si>
</sst>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 "/>
    <numFmt numFmtId="177" formatCode="0_ "/>
    <numFmt numFmtId="178" formatCode="0.00_);[Red]\(0.00\)"/>
    <numFmt numFmtId="179" formatCode="0.0_ "/>
    <numFmt numFmtId="180" formatCode="0.0_);[Red]\(0.0\)"/>
  </numFmts>
  <fonts count="11">
    <font>
      <sz val="11"/>
      <color theme="1"/>
      <name val="맑은 고딕"/>
      <scheme val="minor"/>
    </font>
    <font>
      <sz val="12"/>
      <color rgb="FF000000"/>
      <name val="宋体"/>
    </font>
    <font>
      <sz val="10"/>
      <color rgb="FF000000"/>
      <name val="Arial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" fontId="2" fillId="2" borderId="0" xfId="0" applyNumberFormat="1" applyFont="1" applyFill="1" applyBorder="1" applyAlignment="1">
      <alignment horizontal="right" vertical="center"/>
    </xf>
    <xf numFmtId="177" fontId="4" fillId="2" borderId="0" xfId="0" applyNumberFormat="1" applyFont="1" applyFill="1" applyBorder="1" applyAlignment="1">
      <alignment horizontal="right" vertical="center"/>
    </xf>
    <xf numFmtId="177" fontId="5" fillId="0" borderId="0" xfId="0" applyNumberFormat="1" applyFont="1">
      <alignment vertical="center"/>
    </xf>
    <xf numFmtId="176" fontId="4" fillId="2" borderId="0" xfId="0" applyNumberFormat="1" applyFont="1" applyFill="1" applyBorder="1" applyAlignment="1">
      <alignment horizontal="right" vertical="center"/>
    </xf>
    <xf numFmtId="178" fontId="4" fillId="2" borderId="0" xfId="0" applyNumberFormat="1" applyFont="1" applyFill="1" applyBorder="1" applyAlignment="1">
      <alignment horizontal="right" vertical="center"/>
    </xf>
    <xf numFmtId="178" fontId="4" fillId="2" borderId="0" xfId="3" applyNumberFormat="1" applyFont="1" applyFill="1" applyBorder="1" applyAlignment="1">
      <alignment horizontal="right" vertical="center"/>
    </xf>
    <xf numFmtId="176" fontId="4" fillId="2" borderId="0" xfId="3" applyNumberFormat="1" applyFont="1" applyFill="1" applyBorder="1" applyAlignment="1">
      <alignment horizontal="right" vertical="center"/>
    </xf>
    <xf numFmtId="2" fontId="0" fillId="0" borderId="0" xfId="0" applyNumberFormat="1">
      <alignment vertical="center"/>
    </xf>
    <xf numFmtId="0" fontId="0" fillId="0" borderId="1" xfId="0" applyBorder="1">
      <alignment vertical="center"/>
    </xf>
    <xf numFmtId="2" fontId="0" fillId="0" borderId="2" xfId="0" applyNumberFormat="1" applyBorder="1">
      <alignment vertical="center"/>
    </xf>
    <xf numFmtId="2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2" fontId="0" fillId="0" borderId="11" xfId="0" applyNumberFormat="1" applyBorder="1">
      <alignment vertical="center"/>
    </xf>
    <xf numFmtId="2" fontId="0" fillId="0" borderId="12" xfId="0" applyNumberFormat="1" applyBorder="1">
      <alignment vertical="center"/>
    </xf>
    <xf numFmtId="0" fontId="0" fillId="0" borderId="13" xfId="0" applyBorder="1">
      <alignment vertical="center"/>
    </xf>
    <xf numFmtId="176" fontId="0" fillId="0" borderId="13" xfId="0" applyNumberFormat="1" applyBorder="1">
      <alignment vertical="center"/>
    </xf>
    <xf numFmtId="178" fontId="0" fillId="0" borderId="13" xfId="0" applyNumberFormat="1" applyBorder="1">
      <alignment vertical="center"/>
    </xf>
    <xf numFmtId="178" fontId="3" fillId="2" borderId="13" xfId="0" applyNumberFormat="1" applyFont="1" applyFill="1" applyBorder="1" applyAlignment="1">
      <alignment vertical="center"/>
    </xf>
    <xf numFmtId="178" fontId="3" fillId="2" borderId="13" xfId="0" applyNumberFormat="1" applyFont="1" applyFill="1" applyBorder="1" applyAlignment="1">
      <alignment horizontal="right" vertical="center"/>
    </xf>
    <xf numFmtId="176" fontId="4" fillId="2" borderId="13" xfId="0" applyNumberFormat="1" applyFont="1" applyFill="1" applyBorder="1" applyAlignment="1">
      <alignment horizontal="right" vertical="center"/>
    </xf>
    <xf numFmtId="176" fontId="5" fillId="0" borderId="14" xfId="0" applyNumberFormat="1" applyFont="1" applyBorder="1">
      <alignment vertical="center"/>
    </xf>
    <xf numFmtId="0" fontId="0" fillId="0" borderId="14" xfId="0" applyBorder="1">
      <alignment vertical="center"/>
    </xf>
    <xf numFmtId="0" fontId="5" fillId="0" borderId="14" xfId="0" applyNumberFormat="1" applyFont="1" applyBorder="1">
      <alignment vertical="center"/>
    </xf>
    <xf numFmtId="176" fontId="4" fillId="2" borderId="14" xfId="0" applyNumberFormat="1" applyFont="1" applyFill="1" applyBorder="1" applyAlignment="1">
      <alignment horizontal="right" vertical="center"/>
    </xf>
    <xf numFmtId="176" fontId="8" fillId="2" borderId="0" xfId="0" applyNumberFormat="1" applyFont="1" applyFill="1" applyBorder="1" applyAlignment="1">
      <alignment horizontal="right" vertical="center"/>
    </xf>
    <xf numFmtId="178" fontId="0" fillId="0" borderId="0" xfId="0" applyNumberFormat="1">
      <alignment vertical="center"/>
    </xf>
    <xf numFmtId="0" fontId="0" fillId="0" borderId="14" xfId="0" applyNumberFormat="1" applyBorder="1">
      <alignment vertical="center"/>
    </xf>
    <xf numFmtId="0" fontId="0" fillId="0" borderId="14" xfId="0" applyNumberFormat="1" applyFill="1" applyBorder="1">
      <alignment vertical="center"/>
    </xf>
    <xf numFmtId="0" fontId="0" fillId="0" borderId="0" xfId="0" applyNumberFormat="1">
      <alignment vertical="center"/>
    </xf>
    <xf numFmtId="0" fontId="9" fillId="0" borderId="0" xfId="0" applyNumberFormat="1" applyFont="1">
      <alignment vertical="center"/>
    </xf>
    <xf numFmtId="179" fontId="0" fillId="0" borderId="14" xfId="0" applyNumberFormat="1" applyBorder="1">
      <alignment vertical="center"/>
    </xf>
    <xf numFmtId="176" fontId="0" fillId="0" borderId="13" xfId="0" applyNumberFormat="1" applyBorder="1">
      <alignment vertical="center"/>
    </xf>
    <xf numFmtId="176" fontId="0" fillId="0" borderId="0" xfId="0" applyNumberFormat="1">
      <alignment vertical="center"/>
    </xf>
    <xf numFmtId="176" fontId="9" fillId="0" borderId="0" xfId="0" applyNumberFormat="1" applyFont="1">
      <alignment vertical="center"/>
    </xf>
    <xf numFmtId="176" fontId="0" fillId="0" borderId="0" xfId="0" applyNumberFormat="1" applyAlignment="1">
      <alignment vertical="center"/>
    </xf>
    <xf numFmtId="179" fontId="0" fillId="0" borderId="0" xfId="0" applyNumberFormat="1">
      <alignment vertical="center"/>
    </xf>
    <xf numFmtId="180" fontId="0" fillId="0" borderId="14" xfId="0" applyNumberFormat="1" applyBorder="1">
      <alignment vertical="center"/>
    </xf>
  </cellXfs>
  <cellStyles count="6">
    <cellStyle name="常规_0208" xfId="2"/>
    <cellStyle name="常规_1999年各省、自治区、直辖市财政支出分类情况表" xfId="3"/>
    <cellStyle name="열어 본 하이퍼링크" xfId="5" builtinId="9" hidden="1"/>
    <cellStyle name="표준" xfId="0" builtinId="0"/>
    <cellStyle name="표준 2" xfId="1"/>
    <cellStyle name="하이퍼링크" xfId="4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0"/>
  <sheetViews>
    <sheetView workbookViewId="0">
      <selection activeCell="B1" sqref="B1:AF1"/>
    </sheetView>
  </sheetViews>
  <sheetFormatPr defaultRowHeight="16.5"/>
  <cols>
    <col min="2" max="21" width="9.5" customWidth="1"/>
    <col min="22" max="22" width="9.25" customWidth="1"/>
    <col min="23" max="23" width="9.5" customWidth="1"/>
    <col min="24" max="24" width="9.625" customWidth="1"/>
    <col min="25" max="25" width="9.25" customWidth="1"/>
    <col min="26" max="26" width="9.5" customWidth="1"/>
    <col min="27" max="27" width="9.25" customWidth="1"/>
    <col min="28" max="28" width="9.5" customWidth="1"/>
    <col min="29" max="32" width="9.25" customWidth="1"/>
  </cols>
  <sheetData>
    <row r="1" spans="1:32">
      <c r="A1" t="s">
        <v>1</v>
      </c>
      <c r="B1" t="s">
        <v>0</v>
      </c>
      <c r="C1" t="s">
        <v>4</v>
      </c>
      <c r="D1" t="s">
        <v>6</v>
      </c>
      <c r="E1" t="s">
        <v>7</v>
      </c>
      <c r="F1" t="s">
        <v>9</v>
      </c>
      <c r="G1" t="s">
        <v>12</v>
      </c>
      <c r="H1" t="s">
        <v>13</v>
      </c>
      <c r="I1" t="s">
        <v>15</v>
      </c>
      <c r="J1" t="s">
        <v>16</v>
      </c>
      <c r="K1" t="s">
        <v>18</v>
      </c>
      <c r="L1" t="s">
        <v>19</v>
      </c>
      <c r="M1" t="s">
        <v>21</v>
      </c>
      <c r="N1" t="s">
        <v>23</v>
      </c>
      <c r="O1" t="s">
        <v>25</v>
      </c>
      <c r="P1" t="s">
        <v>26</v>
      </c>
      <c r="Q1" t="s">
        <v>28</v>
      </c>
      <c r="R1" t="s">
        <v>30</v>
      </c>
      <c r="S1" t="s">
        <v>32</v>
      </c>
      <c r="T1" t="s">
        <v>34</v>
      </c>
      <c r="U1" t="s">
        <v>36</v>
      </c>
      <c r="V1" t="s">
        <v>38</v>
      </c>
      <c r="W1" t="s">
        <v>40</v>
      </c>
      <c r="X1" t="s">
        <v>41</v>
      </c>
      <c r="Y1" t="s">
        <v>42</v>
      </c>
      <c r="Z1" t="s">
        <v>44</v>
      </c>
      <c r="AA1" t="s">
        <v>46</v>
      </c>
      <c r="AB1" t="s">
        <v>48</v>
      </c>
      <c r="AC1" t="s">
        <v>50</v>
      </c>
      <c r="AD1" t="s">
        <v>52</v>
      </c>
      <c r="AE1" t="s">
        <v>54</v>
      </c>
      <c r="AF1" t="s">
        <v>56</v>
      </c>
    </row>
    <row r="2" spans="1:32">
      <c r="A2">
        <v>1949</v>
      </c>
      <c r="B2" s="1">
        <v>2.77</v>
      </c>
      <c r="C2" s="1">
        <v>4.07</v>
      </c>
      <c r="D2" s="1"/>
      <c r="E2" s="1"/>
      <c r="F2" s="1"/>
      <c r="G2" s="1"/>
      <c r="H2" s="1"/>
      <c r="I2" s="1"/>
      <c r="J2" s="1">
        <v>20.28</v>
      </c>
      <c r="K2" s="1"/>
      <c r="L2" s="1">
        <v>0</v>
      </c>
      <c r="M2" s="1"/>
      <c r="N2" s="1"/>
      <c r="O2" s="1">
        <v>9.09</v>
      </c>
      <c r="P2" s="1"/>
      <c r="Q2" s="1">
        <v>20.88</v>
      </c>
      <c r="R2" s="1"/>
      <c r="S2" s="1"/>
      <c r="T2" s="1">
        <v>20.27</v>
      </c>
      <c r="U2" s="1"/>
      <c r="V2" s="1"/>
      <c r="W2" s="1">
        <v>13.89</v>
      </c>
      <c r="X2" s="1"/>
      <c r="Y2" s="1">
        <v>6.23</v>
      </c>
      <c r="Z2" s="1">
        <v>8.93</v>
      </c>
      <c r="AA2" s="1"/>
      <c r="AB2" s="1"/>
      <c r="AC2" s="1"/>
      <c r="AD2" s="1">
        <v>1.23</v>
      </c>
      <c r="AE2" s="1"/>
      <c r="AF2" s="1"/>
    </row>
    <row r="3" spans="1:32">
      <c r="A3">
        <v>1950</v>
      </c>
      <c r="B3" s="1">
        <v>4.63</v>
      </c>
      <c r="C3" s="1">
        <v>7.55</v>
      </c>
      <c r="D3" s="1"/>
      <c r="E3" s="1"/>
      <c r="F3" s="1"/>
      <c r="G3" s="1"/>
      <c r="H3" s="1"/>
      <c r="I3" s="1"/>
      <c r="J3" s="1">
        <v>22.43</v>
      </c>
      <c r="K3" s="1"/>
      <c r="L3" s="1">
        <v>17.420000000000002</v>
      </c>
      <c r="M3" s="1"/>
      <c r="N3" s="1"/>
      <c r="O3" s="1">
        <v>14.08</v>
      </c>
      <c r="P3" s="1"/>
      <c r="Q3" s="1">
        <v>14.6</v>
      </c>
      <c r="R3" s="1"/>
      <c r="S3" s="1"/>
      <c r="T3" s="1">
        <v>22.19</v>
      </c>
      <c r="U3" s="1">
        <v>9.4</v>
      </c>
      <c r="V3" s="1"/>
      <c r="W3" s="1">
        <v>14.98</v>
      </c>
      <c r="X3" s="1"/>
      <c r="Y3" s="1">
        <v>6.39</v>
      </c>
      <c r="Z3" s="1">
        <v>9.5299999999999994</v>
      </c>
      <c r="AA3" s="1"/>
      <c r="AB3" s="1"/>
      <c r="AC3" s="1"/>
      <c r="AD3" s="1">
        <v>1.34</v>
      </c>
      <c r="AE3" s="1"/>
      <c r="AF3" s="1"/>
    </row>
    <row r="4" spans="1:32">
      <c r="A4">
        <v>1951</v>
      </c>
      <c r="B4" s="1">
        <v>7.66</v>
      </c>
      <c r="C4" s="1">
        <v>11.45</v>
      </c>
      <c r="D4" s="1"/>
      <c r="E4" s="1"/>
      <c r="F4" s="1"/>
      <c r="G4" s="1"/>
      <c r="H4" s="1"/>
      <c r="I4" s="1"/>
      <c r="J4" s="1">
        <v>31.52</v>
      </c>
      <c r="K4" s="1"/>
      <c r="L4" s="1">
        <v>21.05</v>
      </c>
      <c r="M4" s="1"/>
      <c r="N4" s="1"/>
      <c r="O4" s="1">
        <v>15.15</v>
      </c>
      <c r="P4" s="1"/>
      <c r="Q4" s="1">
        <v>32.85</v>
      </c>
      <c r="R4" s="1"/>
      <c r="S4" s="1"/>
      <c r="T4" s="1">
        <v>25.69</v>
      </c>
      <c r="U4" s="1">
        <v>11</v>
      </c>
      <c r="V4" s="1"/>
      <c r="W4" s="1">
        <v>15.9</v>
      </c>
      <c r="X4" s="1"/>
      <c r="Y4" s="1">
        <v>7.72</v>
      </c>
      <c r="Z4" s="1">
        <v>10.54</v>
      </c>
      <c r="AA4" s="1">
        <v>1.29</v>
      </c>
      <c r="AB4" s="1"/>
      <c r="AC4" s="1"/>
      <c r="AD4" s="1">
        <v>1.48</v>
      </c>
      <c r="AE4" s="1"/>
      <c r="AF4" s="1"/>
    </row>
    <row r="5" spans="1:32">
      <c r="A5">
        <v>1952</v>
      </c>
      <c r="B5" s="1">
        <v>7.88</v>
      </c>
      <c r="C5" s="1">
        <v>12.8</v>
      </c>
      <c r="D5" s="1">
        <v>40.49</v>
      </c>
      <c r="E5" s="1">
        <v>15.9978</v>
      </c>
      <c r="F5" s="1">
        <v>12.16</v>
      </c>
      <c r="G5" s="1">
        <v>41.38</v>
      </c>
      <c r="H5" s="1">
        <v>16.55</v>
      </c>
      <c r="I5" s="1">
        <v>26</v>
      </c>
      <c r="J5" s="1">
        <v>36.659999999999997</v>
      </c>
      <c r="K5" s="1">
        <v>48.41</v>
      </c>
      <c r="L5" s="1">
        <v>24.53</v>
      </c>
      <c r="M5" s="1">
        <v>22.9</v>
      </c>
      <c r="N5" s="1">
        <v>12.73</v>
      </c>
      <c r="O5" s="1">
        <v>18.86</v>
      </c>
      <c r="P5" s="1">
        <v>43.81</v>
      </c>
      <c r="Q5" s="1">
        <v>36.090000000000003</v>
      </c>
      <c r="R5" s="1">
        <v>24.51</v>
      </c>
      <c r="S5" s="1">
        <v>27.81</v>
      </c>
      <c r="T5" s="1">
        <v>29.52</v>
      </c>
      <c r="U5" s="1">
        <v>12.81</v>
      </c>
      <c r="V5" s="1"/>
      <c r="W5" s="1">
        <v>17.850000000000001</v>
      </c>
      <c r="X5" s="1">
        <v>24.61</v>
      </c>
      <c r="Y5" s="1">
        <v>8.5500000000000007</v>
      </c>
      <c r="Z5" s="1">
        <v>11.78</v>
      </c>
      <c r="AA5" s="1">
        <v>1.32</v>
      </c>
      <c r="AB5" s="1">
        <v>12.85</v>
      </c>
      <c r="AC5" s="1">
        <v>13.32</v>
      </c>
      <c r="AD5" s="1">
        <v>1.63</v>
      </c>
      <c r="AE5" s="1">
        <v>1.73</v>
      </c>
      <c r="AF5" s="1">
        <v>7.91</v>
      </c>
    </row>
    <row r="6" spans="1:32">
      <c r="A6">
        <v>1953</v>
      </c>
      <c r="B6" s="1">
        <v>19.28</v>
      </c>
      <c r="C6" s="1">
        <v>17.579999999999998</v>
      </c>
      <c r="D6" s="1">
        <v>42.48</v>
      </c>
      <c r="E6" s="1">
        <v>19.873000000000001</v>
      </c>
      <c r="F6" s="1">
        <v>15.57</v>
      </c>
      <c r="G6" s="1">
        <v>52.85</v>
      </c>
      <c r="H6" s="1">
        <v>18.97</v>
      </c>
      <c r="I6" s="1">
        <v>32</v>
      </c>
      <c r="J6" s="1">
        <v>51.71</v>
      </c>
      <c r="K6" s="1">
        <v>53.42</v>
      </c>
      <c r="L6" s="1">
        <v>27.24</v>
      </c>
      <c r="M6" s="1">
        <v>27</v>
      </c>
      <c r="N6" s="1">
        <v>14.38</v>
      </c>
      <c r="O6" s="1">
        <v>19.71</v>
      </c>
      <c r="P6" s="1">
        <v>45.79</v>
      </c>
      <c r="Q6" s="1">
        <v>41.3</v>
      </c>
      <c r="R6" s="1">
        <v>30.23</v>
      </c>
      <c r="S6" s="1">
        <v>30.29</v>
      </c>
      <c r="T6" s="1">
        <v>41.23</v>
      </c>
      <c r="U6" s="1">
        <v>14.24</v>
      </c>
      <c r="V6" s="1"/>
      <c r="W6" s="1">
        <v>21.08</v>
      </c>
      <c r="X6" s="1">
        <v>28.01</v>
      </c>
      <c r="Y6" s="1">
        <v>10.01</v>
      </c>
      <c r="Z6" s="1">
        <v>14.86</v>
      </c>
      <c r="AA6" s="1">
        <v>1.36</v>
      </c>
      <c r="AB6" s="1">
        <v>17.440000000000001</v>
      </c>
      <c r="AC6" s="1">
        <v>13.86</v>
      </c>
      <c r="AD6" s="1">
        <v>1.74</v>
      </c>
      <c r="AE6" s="1">
        <v>1.68</v>
      </c>
      <c r="AF6" s="1">
        <v>8.74</v>
      </c>
    </row>
    <row r="7" spans="1:32">
      <c r="A7">
        <v>1954</v>
      </c>
      <c r="B7" s="1">
        <v>21.13</v>
      </c>
      <c r="C7" s="1">
        <v>16.98</v>
      </c>
      <c r="D7" s="1">
        <v>45.31</v>
      </c>
      <c r="E7" s="1">
        <v>21.903300000000002</v>
      </c>
      <c r="F7" s="1">
        <v>19.46</v>
      </c>
      <c r="G7" s="1">
        <v>56.9</v>
      </c>
      <c r="H7" s="1">
        <v>20.43</v>
      </c>
      <c r="I7" s="1">
        <v>36.700000000000003</v>
      </c>
      <c r="J7" s="1">
        <v>54.7</v>
      </c>
      <c r="K7" s="1">
        <v>53.77</v>
      </c>
      <c r="L7" s="1">
        <v>28.65</v>
      </c>
      <c r="M7" s="1">
        <v>27.7</v>
      </c>
      <c r="N7" s="1">
        <v>14.86</v>
      </c>
      <c r="O7" s="1">
        <v>20.66</v>
      </c>
      <c r="P7" s="1">
        <v>52.98</v>
      </c>
      <c r="Q7" s="1">
        <v>44.02</v>
      </c>
      <c r="R7" s="1">
        <v>25.51</v>
      </c>
      <c r="S7" s="1">
        <v>30.51</v>
      </c>
      <c r="T7" s="1">
        <v>46.8</v>
      </c>
      <c r="U7" s="1">
        <v>16.21</v>
      </c>
      <c r="V7" s="1"/>
      <c r="W7" s="1">
        <v>22.54</v>
      </c>
      <c r="X7" s="1">
        <v>32.119999999999997</v>
      </c>
      <c r="Y7" s="1">
        <v>11.14</v>
      </c>
      <c r="Z7" s="1">
        <v>17.03</v>
      </c>
      <c r="AA7" s="1">
        <v>1.39</v>
      </c>
      <c r="AB7" s="1">
        <v>20.04</v>
      </c>
      <c r="AC7" s="1">
        <v>16.3</v>
      </c>
      <c r="AD7" s="1">
        <v>2.35</v>
      </c>
      <c r="AE7" s="1">
        <v>2.14</v>
      </c>
      <c r="AF7" s="1">
        <v>10.54</v>
      </c>
    </row>
    <row r="8" spans="1:32">
      <c r="A8">
        <v>1955</v>
      </c>
      <c r="B8" s="1">
        <v>23.88</v>
      </c>
      <c r="C8" s="1">
        <v>17.12</v>
      </c>
      <c r="D8" s="1">
        <v>49.2</v>
      </c>
      <c r="E8" s="1">
        <v>23.8658</v>
      </c>
      <c r="F8" s="1">
        <v>17.489999999999998</v>
      </c>
      <c r="G8" s="1">
        <v>59.37</v>
      </c>
      <c r="H8" s="1">
        <v>21.13</v>
      </c>
      <c r="I8" s="1">
        <v>38.200000000000003</v>
      </c>
      <c r="J8" s="1">
        <v>53.64</v>
      </c>
      <c r="K8" s="1">
        <v>58.96</v>
      </c>
      <c r="L8" s="1">
        <v>30.53</v>
      </c>
      <c r="M8" s="1">
        <v>37.1</v>
      </c>
      <c r="N8" s="1">
        <v>16.45</v>
      </c>
      <c r="O8" s="1">
        <v>21.86</v>
      </c>
      <c r="P8" s="1">
        <v>57.78</v>
      </c>
      <c r="Q8" s="1">
        <v>46.53</v>
      </c>
      <c r="R8" s="1">
        <v>34.049999999999997</v>
      </c>
      <c r="S8" s="1">
        <v>35.83</v>
      </c>
      <c r="T8" s="1">
        <v>47.59</v>
      </c>
      <c r="U8" s="1">
        <v>17.43</v>
      </c>
      <c r="V8" s="1"/>
      <c r="W8" s="1">
        <v>23.02</v>
      </c>
      <c r="X8" s="1">
        <v>36.71</v>
      </c>
      <c r="Y8" s="1">
        <v>11.61</v>
      </c>
      <c r="Z8" s="1">
        <v>18.34</v>
      </c>
      <c r="AA8" s="1">
        <v>1.43</v>
      </c>
      <c r="AB8" s="1">
        <v>20.58</v>
      </c>
      <c r="AC8" s="1">
        <v>17.82</v>
      </c>
      <c r="AD8" s="1">
        <v>2.93</v>
      </c>
      <c r="AE8" s="1">
        <v>2.2400000000000002</v>
      </c>
      <c r="AF8" s="1">
        <v>12.31</v>
      </c>
    </row>
    <row r="9" spans="1:32">
      <c r="A9">
        <v>1956</v>
      </c>
      <c r="B9" s="1">
        <v>26.83</v>
      </c>
      <c r="C9" s="1">
        <v>20.7</v>
      </c>
      <c r="D9" s="1">
        <v>49.83</v>
      </c>
      <c r="E9" s="1">
        <v>28.442599999999999</v>
      </c>
      <c r="F9" s="1">
        <v>24.6</v>
      </c>
      <c r="G9" s="1">
        <v>72.040000000000006</v>
      </c>
      <c r="H9" s="1">
        <v>24.58</v>
      </c>
      <c r="I9" s="1">
        <v>42.2</v>
      </c>
      <c r="J9" s="1">
        <v>63.61</v>
      </c>
      <c r="K9" s="1">
        <v>61.9</v>
      </c>
      <c r="L9" s="1">
        <v>33.54</v>
      </c>
      <c r="M9" s="1">
        <v>35.299999999999997</v>
      </c>
      <c r="N9" s="1">
        <v>20.81</v>
      </c>
      <c r="O9" s="1">
        <v>22.04</v>
      </c>
      <c r="P9" s="1">
        <v>63.13</v>
      </c>
      <c r="Q9" s="1">
        <v>48.12</v>
      </c>
      <c r="R9" s="1">
        <v>44.6</v>
      </c>
      <c r="S9" s="1">
        <v>37.93</v>
      </c>
      <c r="T9" s="1">
        <v>53.04</v>
      </c>
      <c r="U9" s="1">
        <v>19.510000000000002</v>
      </c>
      <c r="V9" s="1"/>
      <c r="W9" s="1">
        <v>25.97</v>
      </c>
      <c r="X9" s="1">
        <v>44.13</v>
      </c>
      <c r="Y9" s="1">
        <v>14.65</v>
      </c>
      <c r="Z9" s="1">
        <v>21.33</v>
      </c>
      <c r="AA9" s="1">
        <v>1.62</v>
      </c>
      <c r="AB9" s="1">
        <v>27.14</v>
      </c>
      <c r="AC9" s="1">
        <v>21.17</v>
      </c>
      <c r="AD9" s="1">
        <v>3.81</v>
      </c>
      <c r="AE9" s="1">
        <v>2.57</v>
      </c>
      <c r="AF9" s="1">
        <v>14.09</v>
      </c>
    </row>
    <row r="10" spans="1:32">
      <c r="A10">
        <v>1957</v>
      </c>
      <c r="B10" s="1">
        <v>32.81</v>
      </c>
      <c r="C10" s="1">
        <v>24.11</v>
      </c>
      <c r="D10" s="1">
        <v>52.3</v>
      </c>
      <c r="E10" s="1">
        <v>29.159400000000002</v>
      </c>
      <c r="F10" s="1">
        <v>21.27</v>
      </c>
      <c r="G10" s="1">
        <v>78.69</v>
      </c>
      <c r="H10" s="1">
        <v>25.22</v>
      </c>
      <c r="I10" s="1">
        <v>44.4</v>
      </c>
      <c r="J10" s="1">
        <v>69.599999999999994</v>
      </c>
      <c r="K10" s="1">
        <v>65.11</v>
      </c>
      <c r="L10" s="1">
        <v>37.270000000000003</v>
      </c>
      <c r="M10" s="1">
        <v>41.4</v>
      </c>
      <c r="N10" s="1">
        <v>22.03</v>
      </c>
      <c r="O10" s="1">
        <v>27.73</v>
      </c>
      <c r="P10" s="1">
        <v>61.39</v>
      </c>
      <c r="Q10" s="1">
        <v>52.55</v>
      </c>
      <c r="R10" s="1">
        <v>48.86</v>
      </c>
      <c r="S10" s="1">
        <v>45.2</v>
      </c>
      <c r="T10" s="1">
        <v>58.64</v>
      </c>
      <c r="U10" s="1">
        <v>21.57</v>
      </c>
      <c r="V10" s="1"/>
      <c r="W10" s="1">
        <v>26.1</v>
      </c>
      <c r="X10" s="1">
        <v>52.39</v>
      </c>
      <c r="Y10" s="1">
        <v>16.3</v>
      </c>
      <c r="Z10" s="1">
        <v>22.53</v>
      </c>
      <c r="AA10" s="1">
        <v>1.56</v>
      </c>
      <c r="AB10" s="1">
        <v>25.58</v>
      </c>
      <c r="AC10" s="1">
        <v>20.11</v>
      </c>
      <c r="AD10" s="1">
        <v>3.95</v>
      </c>
      <c r="AE10" s="1">
        <v>2.58</v>
      </c>
      <c r="AF10" s="1">
        <v>14.67</v>
      </c>
    </row>
    <row r="11" spans="1:32">
      <c r="A11">
        <v>1958</v>
      </c>
      <c r="B11" s="1">
        <v>34.520000000000003</v>
      </c>
      <c r="C11" s="1">
        <v>32.49</v>
      </c>
      <c r="D11" s="1">
        <v>63.61</v>
      </c>
      <c r="E11" s="1">
        <v>39.511400000000002</v>
      </c>
      <c r="F11" s="1">
        <v>28.1</v>
      </c>
      <c r="G11" s="1">
        <v>105.64</v>
      </c>
      <c r="H11" s="1">
        <v>31.18</v>
      </c>
      <c r="I11" s="1">
        <v>61.6</v>
      </c>
      <c r="J11" s="1">
        <v>95.61</v>
      </c>
      <c r="K11" s="1">
        <v>75.3</v>
      </c>
      <c r="L11" s="1">
        <v>43.75</v>
      </c>
      <c r="M11" s="1">
        <v>51.4</v>
      </c>
      <c r="N11" s="1">
        <v>24.39</v>
      </c>
      <c r="O11" s="1">
        <v>31.21</v>
      </c>
      <c r="P11" s="1">
        <v>72.97</v>
      </c>
      <c r="Q11" s="1">
        <v>60.76</v>
      </c>
      <c r="R11" s="1">
        <v>61.5</v>
      </c>
      <c r="S11" s="1">
        <v>55.85</v>
      </c>
      <c r="T11" s="1">
        <v>67.09</v>
      </c>
      <c r="U11" s="1">
        <v>24.52</v>
      </c>
      <c r="V11" s="1"/>
      <c r="W11" s="1">
        <v>34.130000000000003</v>
      </c>
      <c r="X11" s="1">
        <v>62.24</v>
      </c>
      <c r="Y11" s="1">
        <v>20.36</v>
      </c>
      <c r="Z11" s="1">
        <v>23.21</v>
      </c>
      <c r="AA11" s="1">
        <v>1.72</v>
      </c>
      <c r="AB11" s="1">
        <v>31.02</v>
      </c>
      <c r="AC11" s="1">
        <v>22.81</v>
      </c>
      <c r="AD11" s="1">
        <v>4.87</v>
      </c>
      <c r="AE11" s="1">
        <v>3.29</v>
      </c>
      <c r="AF11" s="1">
        <v>16.899999999999999</v>
      </c>
    </row>
    <row r="12" spans="1:32">
      <c r="A12">
        <v>1959</v>
      </c>
      <c r="B12" s="1">
        <v>46.28</v>
      </c>
      <c r="C12" s="1">
        <v>41.25</v>
      </c>
      <c r="D12" s="1">
        <v>74.209999999999994</v>
      </c>
      <c r="E12" s="1">
        <v>48.279899999999998</v>
      </c>
      <c r="F12" s="1">
        <v>35.76</v>
      </c>
      <c r="G12" s="1">
        <v>136.69</v>
      </c>
      <c r="H12" s="1">
        <v>37.15</v>
      </c>
      <c r="I12" s="1">
        <v>73.5</v>
      </c>
      <c r="J12" s="1">
        <v>128.49</v>
      </c>
      <c r="K12" s="1">
        <v>79.62</v>
      </c>
      <c r="L12" s="1">
        <v>47.35</v>
      </c>
      <c r="M12" s="1">
        <v>58</v>
      </c>
      <c r="N12" s="1">
        <v>29.22</v>
      </c>
      <c r="O12" s="1">
        <v>34.630000000000003</v>
      </c>
      <c r="P12" s="1">
        <v>75.959999999999994</v>
      </c>
      <c r="Q12" s="1">
        <v>64.03</v>
      </c>
      <c r="R12" s="1">
        <v>64.22</v>
      </c>
      <c r="S12" s="1">
        <v>61.95</v>
      </c>
      <c r="T12" s="1">
        <v>73.5</v>
      </c>
      <c r="U12" s="1">
        <v>26.75</v>
      </c>
      <c r="V12" s="1"/>
      <c r="W12" s="1">
        <v>37.21</v>
      </c>
      <c r="X12" s="1">
        <v>56.02</v>
      </c>
      <c r="Y12" s="1">
        <v>23.51</v>
      </c>
      <c r="Z12" s="1">
        <v>25.35</v>
      </c>
      <c r="AA12" s="1">
        <v>1.74</v>
      </c>
      <c r="AB12" s="1">
        <v>35.58</v>
      </c>
      <c r="AC12" s="1">
        <v>23.73</v>
      </c>
      <c r="AD12" s="1">
        <v>6.94</v>
      </c>
      <c r="AE12" s="1">
        <v>4.3600000000000003</v>
      </c>
      <c r="AF12" s="1">
        <v>21.37</v>
      </c>
    </row>
    <row r="13" spans="1:32">
      <c r="A13">
        <v>1960</v>
      </c>
      <c r="B13" s="1">
        <v>57.47</v>
      </c>
      <c r="C13" s="1">
        <v>42.66</v>
      </c>
      <c r="D13" s="1">
        <v>73.44</v>
      </c>
      <c r="E13" s="1">
        <v>50.201000000000001</v>
      </c>
      <c r="F13" s="1">
        <v>36.56</v>
      </c>
      <c r="G13" s="1">
        <v>158.13999999999999</v>
      </c>
      <c r="H13" s="1">
        <v>41.83</v>
      </c>
      <c r="I13" s="1">
        <v>80.5</v>
      </c>
      <c r="J13" s="1">
        <v>158.38999999999999</v>
      </c>
      <c r="K13" s="1">
        <v>86.8</v>
      </c>
      <c r="L13" s="1">
        <v>47.25</v>
      </c>
      <c r="M13" s="1">
        <v>59.8</v>
      </c>
      <c r="N13" s="1">
        <v>29.58</v>
      </c>
      <c r="O13" s="1">
        <v>36.83</v>
      </c>
      <c r="P13" s="1">
        <v>71.37</v>
      </c>
      <c r="Q13" s="1">
        <v>66.150000000000006</v>
      </c>
      <c r="R13" s="1">
        <v>63.61</v>
      </c>
      <c r="S13" s="1">
        <v>64.069999999999993</v>
      </c>
      <c r="T13" s="1">
        <v>72.760000000000005</v>
      </c>
      <c r="U13" s="1">
        <v>26.15</v>
      </c>
      <c r="V13" s="1"/>
      <c r="W13" s="1">
        <v>37.9</v>
      </c>
      <c r="X13" s="1">
        <v>40.57</v>
      </c>
      <c r="Y13" s="1">
        <v>22.94</v>
      </c>
      <c r="Z13" s="1">
        <v>25.43</v>
      </c>
      <c r="AA13" s="1">
        <v>2.5499999999999998</v>
      </c>
      <c r="AB13" s="1">
        <v>38.299999999999997</v>
      </c>
      <c r="AC13" s="1">
        <v>17.82</v>
      </c>
      <c r="AD13" s="1">
        <v>7.68</v>
      </c>
      <c r="AE13" s="1">
        <v>4.8</v>
      </c>
      <c r="AF13" s="1">
        <v>25.2</v>
      </c>
    </row>
    <row r="14" spans="1:32">
      <c r="A14">
        <v>1961</v>
      </c>
      <c r="B14" s="1">
        <v>36.549999999999997</v>
      </c>
      <c r="C14" s="1">
        <v>28.41</v>
      </c>
      <c r="D14" s="1">
        <v>54.87</v>
      </c>
      <c r="E14" s="1">
        <v>34.0747</v>
      </c>
      <c r="F14" s="1">
        <v>25.25</v>
      </c>
      <c r="G14" s="1">
        <v>75.86</v>
      </c>
      <c r="H14" s="1">
        <v>31.89</v>
      </c>
      <c r="I14" s="1">
        <v>54.2</v>
      </c>
      <c r="J14" s="1">
        <v>101.78</v>
      </c>
      <c r="K14" s="1">
        <v>72.2</v>
      </c>
      <c r="L14" s="1">
        <v>40.56</v>
      </c>
      <c r="M14" s="1">
        <v>43.7</v>
      </c>
      <c r="N14" s="1">
        <v>23.25</v>
      </c>
      <c r="O14" s="1">
        <v>35.5</v>
      </c>
      <c r="P14" s="1">
        <v>63.4</v>
      </c>
      <c r="Q14" s="1">
        <v>46.29</v>
      </c>
      <c r="R14" s="1">
        <v>48.91</v>
      </c>
      <c r="S14" s="1">
        <v>46.64</v>
      </c>
      <c r="T14" s="1">
        <v>62.18</v>
      </c>
      <c r="U14" s="1">
        <v>23.79</v>
      </c>
      <c r="V14" s="1"/>
      <c r="W14" s="1">
        <v>28.21</v>
      </c>
      <c r="X14" s="1">
        <v>45.34</v>
      </c>
      <c r="Y14" s="1">
        <v>18.05</v>
      </c>
      <c r="Z14" s="1">
        <v>22.9</v>
      </c>
      <c r="AA14" s="1">
        <v>2.4</v>
      </c>
      <c r="AB14" s="1">
        <v>31.64</v>
      </c>
      <c r="AC14" s="1">
        <v>11.75</v>
      </c>
      <c r="AD14" s="1">
        <v>5.4</v>
      </c>
      <c r="AE14" s="1">
        <v>4.1500000000000004</v>
      </c>
      <c r="AF14" s="1">
        <v>21.46</v>
      </c>
    </row>
    <row r="15" spans="1:32">
      <c r="A15">
        <v>1962</v>
      </c>
      <c r="B15" s="1">
        <v>29.59</v>
      </c>
      <c r="C15" s="1">
        <v>24.25</v>
      </c>
      <c r="D15" s="1">
        <v>48.73</v>
      </c>
      <c r="E15" s="1">
        <v>32.408299999999997</v>
      </c>
      <c r="F15" s="1">
        <v>25.12</v>
      </c>
      <c r="G15" s="1">
        <v>74.06</v>
      </c>
      <c r="H15" s="1">
        <v>31.35</v>
      </c>
      <c r="I15" s="1">
        <v>54.6</v>
      </c>
      <c r="J15" s="1">
        <v>84.72</v>
      </c>
      <c r="K15" s="1">
        <v>69.2</v>
      </c>
      <c r="L15" s="1">
        <v>43.35</v>
      </c>
      <c r="M15" s="1">
        <v>39.5</v>
      </c>
      <c r="N15" s="1">
        <v>22.12</v>
      </c>
      <c r="O15" s="1">
        <v>33.06</v>
      </c>
      <c r="P15" s="1">
        <v>64.38</v>
      </c>
      <c r="Q15" s="1">
        <v>43.02</v>
      </c>
      <c r="R15" s="1">
        <v>52.13</v>
      </c>
      <c r="S15" s="1">
        <v>51.19</v>
      </c>
      <c r="T15" s="1">
        <v>72.39</v>
      </c>
      <c r="U15" s="1">
        <v>23.82</v>
      </c>
      <c r="V15" s="1"/>
      <c r="W15" s="1">
        <v>24.42</v>
      </c>
      <c r="X15" s="1">
        <v>50.35</v>
      </c>
      <c r="Y15" s="1">
        <v>16.52</v>
      </c>
      <c r="Z15" s="1">
        <v>24.5</v>
      </c>
      <c r="AA15" s="1">
        <v>2.41</v>
      </c>
      <c r="AB15" s="1">
        <v>26.85</v>
      </c>
      <c r="AC15" s="1">
        <v>12.57</v>
      </c>
      <c r="AD15" s="1">
        <v>4.59</v>
      </c>
      <c r="AE15" s="1">
        <v>4.0199999999999996</v>
      </c>
      <c r="AF15" s="1">
        <v>17.72</v>
      </c>
    </row>
    <row r="16" spans="1:32">
      <c r="A16">
        <v>1963</v>
      </c>
      <c r="B16" s="1">
        <v>31.72</v>
      </c>
      <c r="C16" s="1">
        <v>26.65</v>
      </c>
      <c r="D16" s="1">
        <v>44.83</v>
      </c>
      <c r="E16" s="1">
        <v>33.724499999999999</v>
      </c>
      <c r="F16" s="1">
        <v>29.02</v>
      </c>
      <c r="G16" s="1">
        <v>76.08</v>
      </c>
      <c r="H16" s="1">
        <v>35.94</v>
      </c>
      <c r="I16" s="1">
        <v>61.8</v>
      </c>
      <c r="J16" s="1">
        <v>90.69</v>
      </c>
      <c r="K16" s="1">
        <v>75.52</v>
      </c>
      <c r="L16" s="1">
        <v>46.6</v>
      </c>
      <c r="M16" s="1">
        <v>40.799999999999997</v>
      </c>
      <c r="N16" s="1">
        <v>23.6</v>
      </c>
      <c r="O16" s="1">
        <v>32.69</v>
      </c>
      <c r="P16" s="1">
        <v>67.61</v>
      </c>
      <c r="Q16" s="1">
        <v>42.45</v>
      </c>
      <c r="R16" s="1">
        <v>56.3</v>
      </c>
      <c r="S16" s="1">
        <v>48.08</v>
      </c>
      <c r="T16" s="1">
        <v>81.81</v>
      </c>
      <c r="U16" s="1">
        <v>24.49</v>
      </c>
      <c r="V16" s="1"/>
      <c r="W16" s="1">
        <v>27.08</v>
      </c>
      <c r="X16" s="1">
        <v>54.11</v>
      </c>
      <c r="Y16" s="1">
        <v>16.8</v>
      </c>
      <c r="Z16" s="1">
        <v>25.63</v>
      </c>
      <c r="AA16" s="1">
        <v>2.57</v>
      </c>
      <c r="AB16" s="1">
        <v>27.36</v>
      </c>
      <c r="AC16" s="1">
        <v>16.25</v>
      </c>
      <c r="AD16" s="1">
        <v>4.8600000000000003</v>
      </c>
      <c r="AE16" s="1">
        <v>9.6000000000000002E-2</v>
      </c>
      <c r="AF16" s="1">
        <v>19.010000000000002</v>
      </c>
    </row>
    <row r="17" spans="1:32">
      <c r="A17">
        <v>1964</v>
      </c>
      <c r="B17" s="1">
        <v>35.99</v>
      </c>
      <c r="C17" s="1">
        <v>30.59</v>
      </c>
      <c r="D17" s="1">
        <v>56.68</v>
      </c>
      <c r="E17" s="1">
        <v>38.438600000000001</v>
      </c>
      <c r="F17" s="1">
        <v>32.549999999999997</v>
      </c>
      <c r="G17" s="1">
        <v>87.21</v>
      </c>
      <c r="H17" s="1">
        <v>38.450000000000003</v>
      </c>
      <c r="I17" s="1">
        <v>68.2</v>
      </c>
      <c r="J17" s="1">
        <v>100.7</v>
      </c>
      <c r="K17" s="1">
        <v>89.55</v>
      </c>
      <c r="L17" s="1">
        <v>51.75</v>
      </c>
      <c r="M17" s="1">
        <v>44.9</v>
      </c>
      <c r="N17" s="1">
        <v>25.95</v>
      </c>
      <c r="O17" s="1">
        <v>35.200000000000003</v>
      </c>
      <c r="P17" s="1">
        <v>71.66</v>
      </c>
      <c r="Q17" s="1">
        <v>51.4</v>
      </c>
      <c r="R17" s="1">
        <v>61.43</v>
      </c>
      <c r="S17" s="1">
        <v>57.36</v>
      </c>
      <c r="T17" s="1">
        <v>81.63</v>
      </c>
      <c r="U17" s="1">
        <v>27.18</v>
      </c>
      <c r="V17" s="1"/>
      <c r="W17" s="1">
        <v>31.53</v>
      </c>
      <c r="X17" s="1">
        <v>59.16</v>
      </c>
      <c r="Y17" s="1">
        <v>19.75</v>
      </c>
      <c r="Z17" s="1">
        <v>29.25</v>
      </c>
      <c r="AA17" s="1">
        <v>2.83</v>
      </c>
      <c r="AB17" s="1">
        <v>29.34</v>
      </c>
      <c r="AC17" s="1">
        <v>19.66</v>
      </c>
      <c r="AD17" s="1">
        <v>5.57</v>
      </c>
      <c r="AE17" s="1">
        <v>4.09</v>
      </c>
      <c r="AF17" s="1">
        <v>21.55</v>
      </c>
    </row>
    <row r="18" spans="1:32">
      <c r="A18">
        <v>1965</v>
      </c>
      <c r="B18" s="1">
        <v>39.79</v>
      </c>
      <c r="C18" s="1">
        <v>35.96</v>
      </c>
      <c r="D18" s="1">
        <v>72.72</v>
      </c>
      <c r="E18" s="1">
        <v>43.915799999999997</v>
      </c>
      <c r="F18" s="1">
        <v>35.409999999999997</v>
      </c>
      <c r="G18" s="1">
        <v>103.15</v>
      </c>
      <c r="H18" s="1">
        <v>42.93</v>
      </c>
      <c r="I18" s="1">
        <v>78.900000000000006</v>
      </c>
      <c r="J18" s="1">
        <v>113.55</v>
      </c>
      <c r="K18" s="1">
        <v>95.1</v>
      </c>
      <c r="L18" s="1">
        <v>55.67</v>
      </c>
      <c r="M18" s="1">
        <v>52.7</v>
      </c>
      <c r="N18" s="1">
        <v>28.81</v>
      </c>
      <c r="O18" s="1">
        <v>42.98</v>
      </c>
      <c r="P18" s="1">
        <v>86.25</v>
      </c>
      <c r="Q18" s="1">
        <v>62.96</v>
      </c>
      <c r="R18" s="1">
        <v>72.430000000000007</v>
      </c>
      <c r="S18" s="1">
        <v>65.319999999999993</v>
      </c>
      <c r="T18" s="1">
        <v>87</v>
      </c>
      <c r="U18" s="1">
        <v>31.45</v>
      </c>
      <c r="V18" s="1"/>
      <c r="W18" s="1">
        <v>36.979999999999997</v>
      </c>
      <c r="X18" s="1">
        <v>68.16</v>
      </c>
      <c r="Y18" s="1">
        <v>24.41</v>
      </c>
      <c r="Z18" s="1">
        <v>33.619999999999997</v>
      </c>
      <c r="AA18" s="1">
        <v>3.27</v>
      </c>
      <c r="AB18" s="1">
        <v>35.93</v>
      </c>
      <c r="AC18" s="1">
        <v>24.98</v>
      </c>
      <c r="AD18" s="1">
        <v>6.14</v>
      </c>
      <c r="AE18" s="1">
        <v>4.66</v>
      </c>
      <c r="AF18" s="1">
        <v>24.2</v>
      </c>
    </row>
    <row r="19" spans="1:32">
      <c r="A19">
        <v>1966</v>
      </c>
      <c r="B19" s="1">
        <v>44.41</v>
      </c>
      <c r="C19" s="1">
        <v>39.31</v>
      </c>
      <c r="D19" s="1">
        <v>80.239999999999995</v>
      </c>
      <c r="E19" s="1">
        <v>49.677100000000003</v>
      </c>
      <c r="F19" s="1">
        <v>38.32</v>
      </c>
      <c r="G19" s="1">
        <v>112.61</v>
      </c>
      <c r="H19" s="1">
        <v>46.67</v>
      </c>
      <c r="I19" s="1">
        <v>92.1</v>
      </c>
      <c r="J19" s="1">
        <v>124.81</v>
      </c>
      <c r="K19" s="1">
        <v>109.89</v>
      </c>
      <c r="L19" s="1">
        <v>58.28</v>
      </c>
      <c r="M19" s="1">
        <v>59.8</v>
      </c>
      <c r="N19" s="1">
        <v>32.130000000000003</v>
      </c>
      <c r="O19" s="1">
        <v>48.4</v>
      </c>
      <c r="P19" s="1">
        <v>97.58</v>
      </c>
      <c r="Q19" s="1">
        <v>76.39</v>
      </c>
      <c r="R19" s="1">
        <v>83.95</v>
      </c>
      <c r="S19" s="1">
        <v>72.73</v>
      </c>
      <c r="T19" s="1">
        <v>96.4</v>
      </c>
      <c r="U19" s="1">
        <v>31.68</v>
      </c>
      <c r="V19" s="1"/>
      <c r="W19" s="1">
        <v>38.18</v>
      </c>
      <c r="X19" s="1">
        <v>74.010000000000005</v>
      </c>
      <c r="Y19" s="1">
        <v>24.78</v>
      </c>
      <c r="Z19" s="1">
        <v>36.39</v>
      </c>
      <c r="AA19" s="1">
        <v>3.53</v>
      </c>
      <c r="AB19" s="1">
        <v>40.47</v>
      </c>
      <c r="AC19" s="1">
        <v>24.23</v>
      </c>
      <c r="AD19" s="1">
        <v>6.42</v>
      </c>
      <c r="AE19" s="1">
        <v>5.41</v>
      </c>
      <c r="AF19" s="1">
        <v>26.78</v>
      </c>
    </row>
    <row r="20" spans="1:32">
      <c r="A20">
        <v>1967</v>
      </c>
      <c r="B20" s="1">
        <v>37.86</v>
      </c>
      <c r="C20" s="1">
        <v>33.619999999999997</v>
      </c>
      <c r="D20" s="1">
        <v>78.11</v>
      </c>
      <c r="E20" s="1">
        <v>44.874899999999997</v>
      </c>
      <c r="F20" s="1">
        <v>31.8</v>
      </c>
      <c r="G20" s="1">
        <v>93.35</v>
      </c>
      <c r="H20" s="1">
        <v>44.25</v>
      </c>
      <c r="I20" s="1">
        <v>90.9</v>
      </c>
      <c r="J20" s="1">
        <v>110.04</v>
      </c>
      <c r="K20" s="1">
        <v>99.2</v>
      </c>
      <c r="L20" s="1">
        <v>56.35</v>
      </c>
      <c r="M20" s="1">
        <v>56.9</v>
      </c>
      <c r="N20" s="1">
        <v>29.25</v>
      </c>
      <c r="O20" s="1">
        <v>44.46</v>
      </c>
      <c r="P20" s="1">
        <v>99.44</v>
      </c>
      <c r="Q20" s="1">
        <v>78.540000000000006</v>
      </c>
      <c r="R20" s="1">
        <v>78.92</v>
      </c>
      <c r="S20" s="1">
        <v>73.510000000000005</v>
      </c>
      <c r="T20" s="1">
        <v>95.99</v>
      </c>
      <c r="U20" s="1">
        <v>31.18</v>
      </c>
      <c r="V20" s="1"/>
      <c r="W20" s="1">
        <v>33.369999999999997</v>
      </c>
      <c r="X20" s="1">
        <v>76.680000000000007</v>
      </c>
      <c r="Y20" s="1">
        <v>23.99</v>
      </c>
      <c r="Z20" s="1">
        <v>34.18</v>
      </c>
      <c r="AA20" s="1">
        <v>3.78</v>
      </c>
      <c r="AB20" s="1">
        <v>36.840000000000003</v>
      </c>
      <c r="AC20" s="1">
        <v>23.08</v>
      </c>
      <c r="AD20" s="1">
        <v>6.95</v>
      </c>
      <c r="AE20" s="1">
        <v>5.47</v>
      </c>
      <c r="AF20" s="1">
        <v>22.45</v>
      </c>
    </row>
    <row r="21" spans="1:32">
      <c r="A21">
        <v>1968</v>
      </c>
      <c r="B21" s="1">
        <v>37.82</v>
      </c>
      <c r="C21" s="1">
        <v>34.770000000000003</v>
      </c>
      <c r="D21" s="1">
        <v>79.430000000000007</v>
      </c>
      <c r="E21" s="1">
        <v>36.821599999999997</v>
      </c>
      <c r="F21" s="1">
        <v>32.96</v>
      </c>
      <c r="G21" s="1">
        <v>86.89</v>
      </c>
      <c r="H21" s="1">
        <v>42.49</v>
      </c>
      <c r="I21" s="1">
        <v>88.9</v>
      </c>
      <c r="J21" s="1">
        <v>123.24</v>
      </c>
      <c r="K21" s="1">
        <v>102.84</v>
      </c>
      <c r="L21" s="1">
        <v>54.94</v>
      </c>
      <c r="M21" s="1">
        <v>56.1</v>
      </c>
      <c r="N21" s="1">
        <v>26.06</v>
      </c>
      <c r="O21" s="1">
        <v>45.95</v>
      </c>
      <c r="P21" s="1">
        <v>99.34</v>
      </c>
      <c r="Q21" s="1">
        <v>72.19</v>
      </c>
      <c r="R21" s="1">
        <v>73.12</v>
      </c>
      <c r="S21" s="1">
        <v>75.67</v>
      </c>
      <c r="T21" s="1">
        <v>87.29</v>
      </c>
      <c r="U21" s="1">
        <v>28.46</v>
      </c>
      <c r="V21" s="1"/>
      <c r="W21" s="1">
        <v>27.11</v>
      </c>
      <c r="X21" s="1">
        <v>74.959999999999994</v>
      </c>
      <c r="Y21" s="1">
        <v>21.38</v>
      </c>
      <c r="Z21" s="1">
        <v>26.51</v>
      </c>
      <c r="AA21" s="1">
        <v>3.54</v>
      </c>
      <c r="AB21" s="1">
        <v>28.11</v>
      </c>
      <c r="AC21" s="1">
        <v>23.37</v>
      </c>
      <c r="AD21" s="1">
        <v>6.35</v>
      </c>
      <c r="AE21" s="1">
        <v>5.0599999999999996</v>
      </c>
      <c r="AF21" s="1">
        <v>19.79</v>
      </c>
    </row>
    <row r="22" spans="1:32">
      <c r="A22">
        <v>1969</v>
      </c>
      <c r="B22" s="1">
        <v>50.63</v>
      </c>
      <c r="C22" s="1">
        <v>42.87</v>
      </c>
      <c r="D22" s="1">
        <v>92.16</v>
      </c>
      <c r="E22" s="1">
        <v>45.420999999999999</v>
      </c>
      <c r="F22" s="1">
        <v>32.9</v>
      </c>
      <c r="G22" s="1">
        <v>113.78</v>
      </c>
      <c r="H22" s="1">
        <v>45.18</v>
      </c>
      <c r="I22" s="1">
        <v>101</v>
      </c>
      <c r="J22" s="1">
        <v>142.30000000000001</v>
      </c>
      <c r="K22" s="1">
        <v>111.75</v>
      </c>
      <c r="L22" s="1">
        <v>62.7</v>
      </c>
      <c r="M22" s="1">
        <v>58.1</v>
      </c>
      <c r="N22" s="1">
        <v>31.12</v>
      </c>
      <c r="O22" s="1">
        <v>51.92</v>
      </c>
      <c r="P22" s="1">
        <v>108.17</v>
      </c>
      <c r="Q22" s="1">
        <v>80.88</v>
      </c>
      <c r="R22" s="1">
        <v>76.09</v>
      </c>
      <c r="S22" s="1">
        <v>81.260000000000005</v>
      </c>
      <c r="T22" s="1">
        <v>98.61</v>
      </c>
      <c r="U22" s="1">
        <v>35.22</v>
      </c>
      <c r="V22" s="1"/>
      <c r="W22" s="1">
        <v>31.39</v>
      </c>
      <c r="X22" s="1">
        <v>82.4</v>
      </c>
      <c r="Y22" s="1">
        <v>21.12</v>
      </c>
      <c r="Z22" s="1">
        <v>34.340000000000003</v>
      </c>
      <c r="AA22" s="1">
        <v>3.48</v>
      </c>
      <c r="AB22" s="1">
        <v>40.729999999999997</v>
      </c>
      <c r="AC22" s="1">
        <v>27.28</v>
      </c>
      <c r="AD22" s="1">
        <v>7.03</v>
      </c>
      <c r="AE22" s="1">
        <v>5.86</v>
      </c>
      <c r="AF22" s="1">
        <v>19.84</v>
      </c>
    </row>
    <row r="23" spans="1:32">
      <c r="A23">
        <v>1970</v>
      </c>
      <c r="B23" s="1">
        <v>63.37</v>
      </c>
      <c r="C23" s="1">
        <v>50.99</v>
      </c>
      <c r="D23" s="1">
        <v>104.25</v>
      </c>
      <c r="E23" s="1">
        <v>57.69</v>
      </c>
      <c r="F23" s="1">
        <v>39.17</v>
      </c>
      <c r="G23" s="1">
        <v>136.82</v>
      </c>
      <c r="H23" s="1">
        <v>56.07</v>
      </c>
      <c r="I23" s="1">
        <v>111.2</v>
      </c>
      <c r="J23" s="1">
        <v>156.66999999999999</v>
      </c>
      <c r="K23" s="1">
        <v>129.22999999999999</v>
      </c>
      <c r="L23" s="1">
        <v>69.17</v>
      </c>
      <c r="M23" s="1">
        <v>71.8</v>
      </c>
      <c r="N23" s="1">
        <v>34.700000000000003</v>
      </c>
      <c r="O23" s="1">
        <v>58.37</v>
      </c>
      <c r="P23" s="1">
        <v>126.31</v>
      </c>
      <c r="Q23" s="1">
        <v>97.19</v>
      </c>
      <c r="R23" s="1">
        <v>88.15</v>
      </c>
      <c r="S23" s="1">
        <v>93.05</v>
      </c>
      <c r="T23" s="1">
        <v>112.07</v>
      </c>
      <c r="U23" s="1">
        <v>39.4</v>
      </c>
      <c r="V23" s="1"/>
      <c r="W23" s="1">
        <v>38.18</v>
      </c>
      <c r="X23" s="1">
        <v>89.96</v>
      </c>
      <c r="Y23" s="1">
        <v>28.36</v>
      </c>
      <c r="Z23" s="1">
        <v>38.520000000000003</v>
      </c>
      <c r="AA23" s="1">
        <v>3.69</v>
      </c>
      <c r="AB23" s="1">
        <v>46.84</v>
      </c>
      <c r="AC23" s="1">
        <v>34.5</v>
      </c>
      <c r="AD23" s="1">
        <v>8.15</v>
      </c>
      <c r="AE23" s="1">
        <v>6.52</v>
      </c>
      <c r="AF23" s="1">
        <v>23.08</v>
      </c>
    </row>
    <row r="24" spans="1:32">
      <c r="A24">
        <v>1971</v>
      </c>
      <c r="B24" s="1">
        <v>61.14</v>
      </c>
      <c r="C24" s="1">
        <v>55.12</v>
      </c>
      <c r="D24" s="1">
        <v>107.6</v>
      </c>
      <c r="E24" s="1">
        <v>62.047899999999998</v>
      </c>
      <c r="F24" s="1">
        <v>41.6</v>
      </c>
      <c r="G24" s="1">
        <v>148.6</v>
      </c>
      <c r="H24" s="1">
        <v>60.9</v>
      </c>
      <c r="I24" s="1">
        <v>115.6</v>
      </c>
      <c r="J24" s="1">
        <v>164.86</v>
      </c>
      <c r="K24" s="1">
        <v>148.04</v>
      </c>
      <c r="L24" s="1">
        <v>70.430000000000007</v>
      </c>
      <c r="M24" s="1">
        <v>80</v>
      </c>
      <c r="N24" s="1">
        <v>41.03</v>
      </c>
      <c r="O24" s="1">
        <v>62.24</v>
      </c>
      <c r="P24" s="1">
        <v>139.69</v>
      </c>
      <c r="Q24" s="1">
        <v>104.8</v>
      </c>
      <c r="R24" s="1">
        <v>100.12</v>
      </c>
      <c r="S24" s="1">
        <v>99.1</v>
      </c>
      <c r="T24" s="1">
        <v>113.23</v>
      </c>
      <c r="U24" s="1">
        <v>45.75</v>
      </c>
      <c r="V24" s="1"/>
      <c r="W24" s="1">
        <v>43.82</v>
      </c>
      <c r="X24" s="1">
        <v>95.94</v>
      </c>
      <c r="Y24" s="1">
        <v>32.29</v>
      </c>
      <c r="Z24" s="1">
        <v>43.47</v>
      </c>
      <c r="AA24" s="1">
        <v>4.01</v>
      </c>
      <c r="AB24" s="1">
        <v>57.66</v>
      </c>
      <c r="AC24" s="1">
        <v>37.869999999999997</v>
      </c>
      <c r="AD24" s="1">
        <v>9.32</v>
      </c>
      <c r="AE24" s="1">
        <v>8.1199999999999992</v>
      </c>
      <c r="AF24" s="1">
        <v>26.14</v>
      </c>
    </row>
    <row r="25" spans="1:32">
      <c r="A25">
        <v>1972</v>
      </c>
      <c r="B25" s="1">
        <v>67.19</v>
      </c>
      <c r="C25" s="1">
        <v>56.37</v>
      </c>
      <c r="D25" s="1">
        <v>103</v>
      </c>
      <c r="E25" s="1">
        <v>61.639299999999999</v>
      </c>
      <c r="F25" s="1">
        <v>39.36</v>
      </c>
      <c r="G25" s="1">
        <v>153.96</v>
      </c>
      <c r="H25" s="1">
        <v>56.02</v>
      </c>
      <c r="I25" s="1">
        <v>115.7</v>
      </c>
      <c r="J25" s="1">
        <v>170.98</v>
      </c>
      <c r="K25" s="1">
        <v>157.31</v>
      </c>
      <c r="L25" s="1">
        <v>84.39</v>
      </c>
      <c r="M25" s="1">
        <v>85.9</v>
      </c>
      <c r="N25" s="1">
        <v>44.5</v>
      </c>
      <c r="O25" s="1">
        <v>66.61</v>
      </c>
      <c r="P25" s="1">
        <v>146.52000000000001</v>
      </c>
      <c r="Q25" s="1">
        <v>111.41</v>
      </c>
      <c r="R25" s="1">
        <v>102.84</v>
      </c>
      <c r="S25" s="1">
        <v>107.01</v>
      </c>
      <c r="T25" s="1">
        <v>118.47</v>
      </c>
      <c r="U25" s="1">
        <v>53.47</v>
      </c>
      <c r="V25" s="1"/>
      <c r="W25" s="1">
        <v>43.16</v>
      </c>
      <c r="X25" s="1">
        <v>98.79</v>
      </c>
      <c r="Y25" s="1">
        <v>29.62</v>
      </c>
      <c r="Z25" s="1">
        <v>49.5</v>
      </c>
      <c r="AA25" s="1">
        <v>4.25</v>
      </c>
      <c r="AB25" s="1">
        <v>57.76</v>
      </c>
      <c r="AC25" s="1">
        <v>41.17</v>
      </c>
      <c r="AD25" s="1">
        <v>10.34</v>
      </c>
      <c r="AE25" s="1">
        <v>8.83</v>
      </c>
      <c r="AF25" s="1">
        <v>24.39</v>
      </c>
    </row>
    <row r="26" spans="1:32">
      <c r="A26">
        <v>1973</v>
      </c>
      <c r="B26" s="1">
        <v>73.03</v>
      </c>
      <c r="C26" s="1">
        <v>60.33</v>
      </c>
      <c r="D26" s="1">
        <v>112.57</v>
      </c>
      <c r="E26" s="1">
        <v>66.197100000000006</v>
      </c>
      <c r="F26" s="1">
        <v>44.07</v>
      </c>
      <c r="G26" s="1">
        <v>171.98</v>
      </c>
      <c r="H26" s="1">
        <v>63.33</v>
      </c>
      <c r="I26" s="1">
        <v>123.5</v>
      </c>
      <c r="J26" s="1">
        <v>185.35</v>
      </c>
      <c r="K26" s="1">
        <v>170.93</v>
      </c>
      <c r="L26" s="1">
        <v>86.99</v>
      </c>
      <c r="M26" s="1">
        <v>92.3</v>
      </c>
      <c r="N26" s="1">
        <v>43.64</v>
      </c>
      <c r="O26" s="1">
        <v>66.84</v>
      </c>
      <c r="P26" s="1">
        <v>154.33000000000001</v>
      </c>
      <c r="Q26" s="1">
        <v>117.05</v>
      </c>
      <c r="R26" s="1">
        <v>113.29</v>
      </c>
      <c r="S26" s="1">
        <v>115.8</v>
      </c>
      <c r="T26" s="1">
        <v>128.96</v>
      </c>
      <c r="U26" s="1">
        <v>58.53</v>
      </c>
      <c r="V26" s="1"/>
      <c r="W26" s="1">
        <v>43.96</v>
      </c>
      <c r="X26" s="1">
        <v>103.94</v>
      </c>
      <c r="Y26" s="1">
        <v>28.39</v>
      </c>
      <c r="Z26" s="1">
        <v>54.57</v>
      </c>
      <c r="AA26" s="1">
        <v>4.6100000000000003</v>
      </c>
      <c r="AB26" s="1">
        <v>59.63</v>
      </c>
      <c r="AC26" s="1">
        <v>43.85</v>
      </c>
      <c r="AD26" s="1">
        <v>11.08</v>
      </c>
      <c r="AE26" s="1">
        <v>8.9600000000000009</v>
      </c>
      <c r="AF26" s="1">
        <v>24.67</v>
      </c>
    </row>
    <row r="27" spans="1:32">
      <c r="A27">
        <v>1974</v>
      </c>
      <c r="B27" s="1">
        <v>80.19</v>
      </c>
      <c r="C27" s="1">
        <v>66.69</v>
      </c>
      <c r="D27" s="1">
        <v>121.39</v>
      </c>
      <c r="E27" s="1">
        <v>64.417400000000001</v>
      </c>
      <c r="F27" s="1">
        <v>43.26</v>
      </c>
      <c r="G27" s="1">
        <v>185.14</v>
      </c>
      <c r="H27" s="1">
        <v>65.11</v>
      </c>
      <c r="I27" s="1">
        <v>131.4</v>
      </c>
      <c r="J27" s="1">
        <v>193.45</v>
      </c>
      <c r="K27" s="1">
        <v>171.94</v>
      </c>
      <c r="L27" s="1">
        <v>86.57</v>
      </c>
      <c r="M27" s="1">
        <v>91.5</v>
      </c>
      <c r="N27" s="1">
        <v>45.16</v>
      </c>
      <c r="O27" s="1">
        <v>64.73</v>
      </c>
      <c r="P27" s="1">
        <v>130.81</v>
      </c>
      <c r="Q27" s="1">
        <v>119.92</v>
      </c>
      <c r="R27" s="1">
        <v>107.34</v>
      </c>
      <c r="S27" s="1">
        <v>108.17</v>
      </c>
      <c r="T27" s="1">
        <v>138.19999999999999</v>
      </c>
      <c r="U27" s="1">
        <v>62.27</v>
      </c>
      <c r="V27" s="1"/>
      <c r="W27" s="1">
        <v>43.29</v>
      </c>
      <c r="X27" s="1">
        <v>108.75</v>
      </c>
      <c r="Y27" s="1">
        <v>24.48</v>
      </c>
      <c r="Z27" s="1">
        <v>51.78</v>
      </c>
      <c r="AA27" s="1">
        <v>4.8899999999999997</v>
      </c>
      <c r="AB27" s="1">
        <v>62.03</v>
      </c>
      <c r="AC27" s="1">
        <v>49.59</v>
      </c>
      <c r="AD27" s="1">
        <v>11.76</v>
      </c>
      <c r="AE27" s="1">
        <v>11.4</v>
      </c>
      <c r="AF27" s="1">
        <v>25.05</v>
      </c>
    </row>
    <row r="28" spans="1:32">
      <c r="A28">
        <v>1975</v>
      </c>
      <c r="B28" s="1">
        <v>91.25</v>
      </c>
      <c r="C28" s="1">
        <v>69.73</v>
      </c>
      <c r="D28" s="1">
        <v>132.79</v>
      </c>
      <c r="E28" s="1">
        <v>69.810100000000006</v>
      </c>
      <c r="F28" s="1">
        <v>48.55</v>
      </c>
      <c r="G28" s="1">
        <v>198.51</v>
      </c>
      <c r="H28" s="1">
        <v>72.31</v>
      </c>
      <c r="I28" s="1">
        <v>141.5</v>
      </c>
      <c r="J28" s="1">
        <v>204.12</v>
      </c>
      <c r="K28" s="1">
        <v>184.16</v>
      </c>
      <c r="L28" s="1">
        <v>84.23</v>
      </c>
      <c r="M28" s="1">
        <v>97.1</v>
      </c>
      <c r="N28" s="1">
        <v>46.48</v>
      </c>
      <c r="O28" s="1">
        <v>68.12</v>
      </c>
      <c r="P28" s="1">
        <v>166.19</v>
      </c>
      <c r="Q28" s="1">
        <v>127.77</v>
      </c>
      <c r="R28" s="1">
        <v>120.1</v>
      </c>
      <c r="S28" s="1">
        <v>118.4</v>
      </c>
      <c r="T28" s="1">
        <v>157.66</v>
      </c>
      <c r="U28" s="1">
        <v>67.02</v>
      </c>
      <c r="V28" s="1"/>
      <c r="W28" s="1">
        <v>50.44</v>
      </c>
      <c r="X28" s="1">
        <v>116.99</v>
      </c>
      <c r="Y28" s="1">
        <v>31.1</v>
      </c>
      <c r="Z28" s="1">
        <v>54.29</v>
      </c>
      <c r="AA28" s="1">
        <v>5.14</v>
      </c>
      <c r="AB28" s="1">
        <v>64.92</v>
      </c>
      <c r="AC28" s="1">
        <v>57.37</v>
      </c>
      <c r="AD28" s="1">
        <v>12.42</v>
      </c>
      <c r="AE28" s="1">
        <v>12.06</v>
      </c>
      <c r="AF28" s="1">
        <v>28.12</v>
      </c>
    </row>
    <row r="29" spans="1:32">
      <c r="A29">
        <v>1976</v>
      </c>
      <c r="B29" s="1">
        <v>93.84</v>
      </c>
      <c r="C29" s="1">
        <v>65.25</v>
      </c>
      <c r="D29" s="1">
        <v>133.94999999999999</v>
      </c>
      <c r="E29" s="1">
        <v>64.607500000000002</v>
      </c>
      <c r="F29" s="1">
        <v>48.09</v>
      </c>
      <c r="G29" s="1">
        <v>203.99</v>
      </c>
      <c r="H29" s="1">
        <v>67.319999999999993</v>
      </c>
      <c r="I29" s="1">
        <v>144.19999999999999</v>
      </c>
      <c r="J29" s="1">
        <v>208.12</v>
      </c>
      <c r="K29" s="1">
        <v>187.97</v>
      </c>
      <c r="L29" s="1">
        <v>87.27</v>
      </c>
      <c r="M29" s="1">
        <v>105.8</v>
      </c>
      <c r="N29" s="1">
        <v>46.92</v>
      </c>
      <c r="O29" s="1">
        <v>64.34</v>
      </c>
      <c r="P29" s="1">
        <v>179.58</v>
      </c>
      <c r="Q29" s="1">
        <v>125.52</v>
      </c>
      <c r="R29" s="1">
        <v>114.64</v>
      </c>
      <c r="S29" s="1">
        <v>118.53</v>
      </c>
      <c r="T29" s="1">
        <v>156.38</v>
      </c>
      <c r="U29" s="1">
        <v>67.319999999999993</v>
      </c>
      <c r="V29" s="1"/>
      <c r="W29" s="1">
        <v>50.39</v>
      </c>
      <c r="X29" s="1">
        <v>133.06</v>
      </c>
      <c r="Y29" s="1">
        <v>29.3</v>
      </c>
      <c r="Z29" s="1">
        <v>49.27</v>
      </c>
      <c r="AA29" s="1">
        <v>5.42</v>
      </c>
      <c r="AB29" s="1">
        <v>62.94</v>
      </c>
      <c r="AC29" s="1">
        <v>56.45</v>
      </c>
      <c r="AD29" s="1">
        <v>12.24</v>
      </c>
      <c r="AE29" s="1">
        <v>11.1</v>
      </c>
      <c r="AF29" s="1">
        <v>31.78</v>
      </c>
    </row>
    <row r="30" spans="1:32">
      <c r="A30">
        <v>1977</v>
      </c>
      <c r="B30" s="1">
        <v>99.09</v>
      </c>
      <c r="C30" s="1">
        <v>67.73</v>
      </c>
      <c r="D30" s="1">
        <v>158.18</v>
      </c>
      <c r="E30" s="1">
        <v>75.257599999999996</v>
      </c>
      <c r="F30" s="1">
        <v>51.65</v>
      </c>
      <c r="G30" s="1">
        <v>203.77</v>
      </c>
      <c r="H30" s="1">
        <v>72.91</v>
      </c>
      <c r="I30" s="1">
        <v>155.69999999999999</v>
      </c>
      <c r="J30" s="1">
        <v>230.36</v>
      </c>
      <c r="K30" s="1">
        <v>202.4</v>
      </c>
      <c r="L30" s="1">
        <v>100</v>
      </c>
      <c r="M30" s="1">
        <v>108.1</v>
      </c>
      <c r="N30" s="1">
        <v>52.41</v>
      </c>
      <c r="O30" s="1">
        <v>74.78</v>
      </c>
      <c r="P30" s="1">
        <v>207.07</v>
      </c>
      <c r="Q30" s="1">
        <v>144.11000000000001</v>
      </c>
      <c r="R30" s="1">
        <v>131.11000000000001</v>
      </c>
      <c r="S30" s="1">
        <v>129.16999999999999</v>
      </c>
      <c r="T30" s="1">
        <v>168.9</v>
      </c>
      <c r="U30" s="1">
        <v>68.75</v>
      </c>
      <c r="V30" s="1"/>
      <c r="W30" s="1">
        <v>56.67</v>
      </c>
      <c r="X30" s="1">
        <v>156.15</v>
      </c>
      <c r="Y30" s="1">
        <v>37.72</v>
      </c>
      <c r="Z30" s="1">
        <v>55.84</v>
      </c>
      <c r="AA30" s="1">
        <v>5.81</v>
      </c>
      <c r="AB30" s="1">
        <v>69.989999999999995</v>
      </c>
      <c r="AC30" s="1">
        <v>58.72</v>
      </c>
      <c r="AD30" s="1">
        <v>13.13</v>
      </c>
      <c r="AE30" s="1">
        <v>12.13</v>
      </c>
      <c r="AF30" s="1">
        <v>35.67</v>
      </c>
    </row>
    <row r="31" spans="1:32">
      <c r="A31">
        <v>1978</v>
      </c>
      <c r="B31" s="1">
        <v>108.84</v>
      </c>
      <c r="C31" s="1">
        <v>82.65</v>
      </c>
      <c r="D31" s="1">
        <v>183.06</v>
      </c>
      <c r="E31" s="1">
        <v>87.994600000000005</v>
      </c>
      <c r="F31" s="1">
        <v>58.04</v>
      </c>
      <c r="G31" s="1">
        <v>229.2</v>
      </c>
      <c r="H31" s="1">
        <v>81.98</v>
      </c>
      <c r="I31" s="1">
        <v>174.8</v>
      </c>
      <c r="J31" s="1">
        <v>272.81</v>
      </c>
      <c r="K31" s="1">
        <v>249.24</v>
      </c>
      <c r="L31" s="1">
        <v>123.72</v>
      </c>
      <c r="M31" s="1">
        <v>114.1</v>
      </c>
      <c r="N31" s="1">
        <v>66.37</v>
      </c>
      <c r="O31" s="1">
        <v>87</v>
      </c>
      <c r="P31" s="1">
        <v>225.45</v>
      </c>
      <c r="Q31" s="1">
        <v>162.91999999999999</v>
      </c>
      <c r="R31" s="1">
        <v>151</v>
      </c>
      <c r="S31" s="1">
        <v>146.99</v>
      </c>
      <c r="T31" s="1">
        <v>185.846662776763</v>
      </c>
      <c r="U31" s="1">
        <v>75.849999999999994</v>
      </c>
      <c r="V31" s="1">
        <v>16.399999999999999</v>
      </c>
      <c r="W31" s="1">
        <v>67.319999999999993</v>
      </c>
      <c r="X31" s="1">
        <v>184.61</v>
      </c>
      <c r="Y31" s="1">
        <v>46.62</v>
      </c>
      <c r="Z31" s="1">
        <v>69.05</v>
      </c>
      <c r="AA31" s="1">
        <v>6.65</v>
      </c>
      <c r="AB31" s="1">
        <v>81.069999999999993</v>
      </c>
      <c r="AC31" s="1">
        <v>64.73</v>
      </c>
      <c r="AD31" s="1">
        <v>15.54</v>
      </c>
      <c r="AE31" s="1">
        <v>13</v>
      </c>
      <c r="AF31" s="1">
        <v>39.07</v>
      </c>
    </row>
    <row r="32" spans="1:32">
      <c r="A32">
        <v>1979</v>
      </c>
      <c r="B32" s="1">
        <v>120.11</v>
      </c>
      <c r="C32" s="1">
        <v>93.01</v>
      </c>
      <c r="D32" s="1">
        <v>203.22</v>
      </c>
      <c r="E32" s="1">
        <v>106.43</v>
      </c>
      <c r="F32" s="1">
        <v>64.14</v>
      </c>
      <c r="G32" s="1">
        <v>245</v>
      </c>
      <c r="H32" s="1">
        <v>91.12</v>
      </c>
      <c r="I32" s="1">
        <v>187.2</v>
      </c>
      <c r="J32" s="1">
        <v>286.43</v>
      </c>
      <c r="K32" s="1">
        <v>298.55</v>
      </c>
      <c r="L32" s="1">
        <v>157.75</v>
      </c>
      <c r="M32" s="1">
        <v>127.5</v>
      </c>
      <c r="N32" s="1">
        <v>74.11</v>
      </c>
      <c r="O32" s="1">
        <v>104.15</v>
      </c>
      <c r="P32" s="1">
        <v>251.6</v>
      </c>
      <c r="Q32" s="1">
        <v>190.09</v>
      </c>
      <c r="R32" s="1">
        <v>188.46</v>
      </c>
      <c r="S32" s="1">
        <v>178.01</v>
      </c>
      <c r="T32" s="1">
        <v>209.33644607558099</v>
      </c>
      <c r="U32" s="1">
        <v>84.59</v>
      </c>
      <c r="V32" s="1">
        <v>17.45</v>
      </c>
      <c r="W32" s="1">
        <v>75.87</v>
      </c>
      <c r="X32" s="1">
        <v>205.76</v>
      </c>
      <c r="Y32" s="1">
        <v>55.28</v>
      </c>
      <c r="Z32" s="1">
        <v>76.83</v>
      </c>
      <c r="AA32" s="1">
        <v>7.3</v>
      </c>
      <c r="AB32" s="1">
        <v>94.52</v>
      </c>
      <c r="AC32" s="1">
        <v>67.510000000000005</v>
      </c>
      <c r="AD32" s="1">
        <v>15.19</v>
      </c>
      <c r="AE32" s="1">
        <v>14.36</v>
      </c>
      <c r="AF32" s="1">
        <v>45.63</v>
      </c>
    </row>
    <row r="33" spans="1:32">
      <c r="A33">
        <v>1980</v>
      </c>
      <c r="B33" s="1">
        <v>139.07</v>
      </c>
      <c r="C33" s="1">
        <v>103.53</v>
      </c>
      <c r="D33" s="1">
        <v>219.24</v>
      </c>
      <c r="E33" s="1">
        <v>108.76</v>
      </c>
      <c r="F33" s="1">
        <v>68.400000000000006</v>
      </c>
      <c r="G33" s="1">
        <v>281</v>
      </c>
      <c r="H33" s="1">
        <v>98.59</v>
      </c>
      <c r="I33" s="1">
        <v>221</v>
      </c>
      <c r="J33" s="1">
        <v>311.89</v>
      </c>
      <c r="K33" s="1">
        <v>319.8</v>
      </c>
      <c r="L33" s="1">
        <v>179.92</v>
      </c>
      <c r="M33" s="1">
        <v>141</v>
      </c>
      <c r="N33" s="1">
        <v>87.06</v>
      </c>
      <c r="O33" s="1">
        <v>111.15</v>
      </c>
      <c r="P33" s="1">
        <v>292.13</v>
      </c>
      <c r="Q33" s="1">
        <v>229.16</v>
      </c>
      <c r="R33" s="1">
        <v>199.38</v>
      </c>
      <c r="S33" s="1">
        <v>191.72</v>
      </c>
      <c r="T33" s="1">
        <v>249.64837703906099</v>
      </c>
      <c r="U33" s="1">
        <v>97.33</v>
      </c>
      <c r="V33" s="1">
        <v>19.329999999999998</v>
      </c>
      <c r="W33" s="1">
        <v>84.77</v>
      </c>
      <c r="X33" s="1">
        <v>229.31</v>
      </c>
      <c r="Y33" s="1">
        <v>60.26</v>
      </c>
      <c r="Z33" s="1">
        <v>84.27</v>
      </c>
      <c r="AA33" s="1">
        <v>8.67</v>
      </c>
      <c r="AB33" s="1">
        <v>94.91</v>
      </c>
      <c r="AC33" s="1">
        <v>73.900000000000006</v>
      </c>
      <c r="AD33" s="1">
        <v>17.79</v>
      </c>
      <c r="AE33" s="1">
        <v>15.96</v>
      </c>
      <c r="AF33" s="1">
        <v>53.24</v>
      </c>
    </row>
    <row r="34" spans="1:32">
      <c r="A34">
        <v>1981</v>
      </c>
      <c r="B34" s="1">
        <v>139.15</v>
      </c>
      <c r="C34" s="1">
        <v>107.96</v>
      </c>
      <c r="D34" s="1">
        <v>222.54</v>
      </c>
      <c r="E34" s="1">
        <v>121.71</v>
      </c>
      <c r="F34" s="1">
        <v>77.900000000000006</v>
      </c>
      <c r="G34" s="1">
        <v>288.60000000000002</v>
      </c>
      <c r="H34" s="1">
        <v>111.16</v>
      </c>
      <c r="I34" s="1">
        <v>228.3</v>
      </c>
      <c r="J34" s="1">
        <v>324.76</v>
      </c>
      <c r="K34" s="1">
        <v>350.02</v>
      </c>
      <c r="L34" s="1">
        <v>204.86</v>
      </c>
      <c r="M34" s="1">
        <v>170.6</v>
      </c>
      <c r="N34" s="1">
        <v>105.62</v>
      </c>
      <c r="O34" s="1">
        <v>121.26</v>
      </c>
      <c r="P34" s="1">
        <v>346.57</v>
      </c>
      <c r="Q34" s="1">
        <v>249.69</v>
      </c>
      <c r="R34" s="1">
        <v>219.75</v>
      </c>
      <c r="S34" s="1">
        <v>209.68</v>
      </c>
      <c r="T34" s="1">
        <v>290.35577156066199</v>
      </c>
      <c r="U34" s="1">
        <v>113.46</v>
      </c>
      <c r="V34" s="1">
        <v>22.23</v>
      </c>
      <c r="W34" s="1">
        <v>90.67</v>
      </c>
      <c r="X34" s="1">
        <v>242.32</v>
      </c>
      <c r="Y34" s="1">
        <v>67.89</v>
      </c>
      <c r="Z34" s="1">
        <v>94.13</v>
      </c>
      <c r="AA34" s="1">
        <v>10.4</v>
      </c>
      <c r="AB34" s="1">
        <v>102.09</v>
      </c>
      <c r="AC34" s="1">
        <v>70.89</v>
      </c>
      <c r="AD34" s="1">
        <v>17.489999999999998</v>
      </c>
      <c r="AE34" s="1">
        <v>17.420000000000002</v>
      </c>
      <c r="AF34" s="1">
        <v>59.41</v>
      </c>
    </row>
    <row r="35" spans="1:32">
      <c r="A35">
        <v>1982</v>
      </c>
      <c r="B35" s="1">
        <v>154.94</v>
      </c>
      <c r="C35" s="1">
        <v>114.11</v>
      </c>
      <c r="D35" s="1">
        <v>251.45</v>
      </c>
      <c r="E35" s="1">
        <v>139.22</v>
      </c>
      <c r="F35" s="1">
        <v>93.22</v>
      </c>
      <c r="G35" s="1">
        <v>315.10000000000002</v>
      </c>
      <c r="H35" s="1">
        <v>121.67</v>
      </c>
      <c r="I35" s="1">
        <v>248.4</v>
      </c>
      <c r="J35" s="1">
        <v>337.07</v>
      </c>
      <c r="K35" s="1">
        <v>390.17</v>
      </c>
      <c r="L35" s="1">
        <v>234.01</v>
      </c>
      <c r="M35" s="1">
        <v>187.1</v>
      </c>
      <c r="N35" s="1">
        <v>117.81</v>
      </c>
      <c r="O35" s="1">
        <v>133.96</v>
      </c>
      <c r="P35" s="1">
        <v>395.38</v>
      </c>
      <c r="Q35" s="1">
        <v>263.3</v>
      </c>
      <c r="R35" s="1">
        <v>241.55</v>
      </c>
      <c r="S35" s="1">
        <v>232.52</v>
      </c>
      <c r="T35" s="1">
        <v>339.92415682321302</v>
      </c>
      <c r="U35" s="1">
        <v>129.15</v>
      </c>
      <c r="V35" s="1">
        <v>28.86</v>
      </c>
      <c r="W35" s="1">
        <v>100.6</v>
      </c>
      <c r="X35" s="1">
        <v>275.23</v>
      </c>
      <c r="Y35" s="1">
        <v>79.39</v>
      </c>
      <c r="Z35" s="1">
        <v>110.12</v>
      </c>
      <c r="AA35" s="1">
        <v>10.210000000000001</v>
      </c>
      <c r="AB35" s="1">
        <v>111.95</v>
      </c>
      <c r="AC35" s="1">
        <v>76.88</v>
      </c>
      <c r="AD35" s="1">
        <v>19.95</v>
      </c>
      <c r="AE35" s="1">
        <v>18.22</v>
      </c>
      <c r="AF35" s="1">
        <v>65.239999999999995</v>
      </c>
    </row>
    <row r="36" spans="1:32">
      <c r="A36">
        <v>1983</v>
      </c>
      <c r="B36" s="1">
        <v>183.13</v>
      </c>
      <c r="C36" s="1">
        <v>123.42</v>
      </c>
      <c r="D36" s="1">
        <v>283.20999999999998</v>
      </c>
      <c r="E36" s="1">
        <v>155.06</v>
      </c>
      <c r="F36" s="1">
        <v>105.88</v>
      </c>
      <c r="G36" s="1">
        <v>364</v>
      </c>
      <c r="H36" s="1">
        <v>150.13999999999999</v>
      </c>
      <c r="I36" s="1">
        <v>276.89999999999998</v>
      </c>
      <c r="J36" s="1">
        <v>351.81</v>
      </c>
      <c r="K36" s="1">
        <v>437.65</v>
      </c>
      <c r="L36" s="1">
        <v>257.08999999999997</v>
      </c>
      <c r="M36" s="1">
        <v>215.7</v>
      </c>
      <c r="N36" s="1">
        <v>127.76</v>
      </c>
      <c r="O36" s="1">
        <v>144.13</v>
      </c>
      <c r="P36" s="1">
        <v>459.83</v>
      </c>
      <c r="Q36" s="1">
        <v>327.95</v>
      </c>
      <c r="R36" s="1">
        <v>262.58</v>
      </c>
      <c r="S36" s="1">
        <v>257.43</v>
      </c>
      <c r="T36" s="1">
        <v>368.75371795400798</v>
      </c>
      <c r="U36" s="1">
        <v>134.6</v>
      </c>
      <c r="V36" s="1">
        <v>31.12</v>
      </c>
      <c r="W36" s="1">
        <v>111.46</v>
      </c>
      <c r="X36" s="1">
        <v>311</v>
      </c>
      <c r="Y36" s="1">
        <v>87.38</v>
      </c>
      <c r="Z36" s="1">
        <v>120.07</v>
      </c>
      <c r="AA36" s="1">
        <v>10.29</v>
      </c>
      <c r="AB36" s="1">
        <v>123.39</v>
      </c>
      <c r="AC36" s="1">
        <v>91.5</v>
      </c>
      <c r="AD36" s="1">
        <v>22.45</v>
      </c>
      <c r="AE36" s="1">
        <v>20.79</v>
      </c>
      <c r="AF36" s="1">
        <v>78.55</v>
      </c>
    </row>
    <row r="37" spans="1:32">
      <c r="A37">
        <v>1984</v>
      </c>
      <c r="B37" s="1">
        <v>216.61</v>
      </c>
      <c r="C37" s="1">
        <v>147.53</v>
      </c>
      <c r="D37" s="1">
        <v>332.22</v>
      </c>
      <c r="E37" s="1">
        <v>197.42</v>
      </c>
      <c r="F37" s="1">
        <v>128.19999999999999</v>
      </c>
      <c r="G37" s="1">
        <v>438.2</v>
      </c>
      <c r="H37" s="1">
        <v>174.39</v>
      </c>
      <c r="I37" s="1">
        <v>318.3</v>
      </c>
      <c r="J37" s="1">
        <v>390.85</v>
      </c>
      <c r="K37" s="1">
        <v>518.85</v>
      </c>
      <c r="L37" s="1">
        <v>323.25</v>
      </c>
      <c r="M37" s="1">
        <v>265.8</v>
      </c>
      <c r="N37" s="1">
        <v>157.06</v>
      </c>
      <c r="O37" s="1">
        <v>169.11</v>
      </c>
      <c r="P37" s="1">
        <v>581.55999999999995</v>
      </c>
      <c r="Q37" s="1">
        <v>370.04</v>
      </c>
      <c r="R37" s="1">
        <v>328.22</v>
      </c>
      <c r="S37" s="1">
        <v>287.29000000000002</v>
      </c>
      <c r="T37" s="1">
        <v>458.735089402097</v>
      </c>
      <c r="U37" s="1">
        <v>150.27000000000001</v>
      </c>
      <c r="V37" s="1">
        <v>37.18</v>
      </c>
      <c r="W37" s="1">
        <v>131.27000000000001</v>
      </c>
      <c r="X37" s="1">
        <v>358.06</v>
      </c>
      <c r="Y37" s="1">
        <v>108.27</v>
      </c>
      <c r="Z37" s="1">
        <v>139.58000000000001</v>
      </c>
      <c r="AA37" s="1">
        <v>13.68</v>
      </c>
      <c r="AB37" s="1">
        <v>149.35</v>
      </c>
      <c r="AC37" s="1">
        <v>103.17</v>
      </c>
      <c r="AD37" s="1">
        <v>26.42</v>
      </c>
      <c r="AE37" s="1">
        <v>24.78</v>
      </c>
      <c r="AF37" s="1">
        <v>89.75</v>
      </c>
    </row>
    <row r="38" spans="1:32">
      <c r="A38">
        <v>1985</v>
      </c>
      <c r="B38" s="1">
        <v>257.12</v>
      </c>
      <c r="C38" s="1">
        <v>175.78</v>
      </c>
      <c r="D38" s="1">
        <v>396.75</v>
      </c>
      <c r="E38" s="1">
        <v>218.99</v>
      </c>
      <c r="F38" s="1">
        <v>163.83000000000001</v>
      </c>
      <c r="G38" s="1">
        <v>518.6</v>
      </c>
      <c r="H38" s="1">
        <v>200.44</v>
      </c>
      <c r="I38" s="1">
        <v>355</v>
      </c>
      <c r="J38" s="1">
        <v>466.75</v>
      </c>
      <c r="K38" s="1">
        <v>651.82000000000005</v>
      </c>
      <c r="L38" s="1">
        <v>429.16</v>
      </c>
      <c r="M38" s="1">
        <v>331.4</v>
      </c>
      <c r="N38" s="1">
        <v>200.48</v>
      </c>
      <c r="O38" s="1">
        <v>207.89</v>
      </c>
      <c r="P38" s="1">
        <v>680.46</v>
      </c>
      <c r="Q38" s="1">
        <v>451.74</v>
      </c>
      <c r="R38" s="1">
        <v>396.26</v>
      </c>
      <c r="S38" s="1">
        <v>349.95</v>
      </c>
      <c r="T38" s="1">
        <v>577.38382767831104</v>
      </c>
      <c r="U38" s="1">
        <v>180.97</v>
      </c>
      <c r="V38" s="1">
        <v>43.26</v>
      </c>
      <c r="W38" s="1">
        <v>151.96</v>
      </c>
      <c r="X38" s="1">
        <v>421.15</v>
      </c>
      <c r="Y38" s="1">
        <v>123.92</v>
      </c>
      <c r="Z38" s="1">
        <v>164.96</v>
      </c>
      <c r="AA38" s="1">
        <v>17.760000000000002</v>
      </c>
      <c r="AB38" s="1">
        <v>180.87</v>
      </c>
      <c r="AC38" s="1">
        <v>123.39</v>
      </c>
      <c r="AD38" s="1">
        <v>33.01</v>
      </c>
      <c r="AE38" s="1">
        <v>30.27</v>
      </c>
      <c r="AF38" s="1">
        <v>112.24</v>
      </c>
    </row>
    <row r="39" spans="1:32">
      <c r="A39">
        <v>1986</v>
      </c>
      <c r="B39" s="1">
        <v>284.86</v>
      </c>
      <c r="C39" s="1">
        <v>194.74</v>
      </c>
      <c r="D39" s="1">
        <v>436.65</v>
      </c>
      <c r="E39" s="1">
        <v>235.11</v>
      </c>
      <c r="F39" s="1">
        <v>181.58</v>
      </c>
      <c r="G39" s="1">
        <v>605.29999999999995</v>
      </c>
      <c r="H39" s="1">
        <v>227.15</v>
      </c>
      <c r="I39" s="1">
        <v>400.8</v>
      </c>
      <c r="J39" s="1">
        <v>490.83</v>
      </c>
      <c r="K39" s="1">
        <v>744.94</v>
      </c>
      <c r="L39" s="1">
        <v>502.47</v>
      </c>
      <c r="M39" s="1">
        <v>382.8</v>
      </c>
      <c r="N39" s="1">
        <v>222.54</v>
      </c>
      <c r="O39" s="1">
        <v>230.82</v>
      </c>
      <c r="P39" s="1">
        <v>742.05</v>
      </c>
      <c r="Q39" s="1">
        <v>502.91</v>
      </c>
      <c r="R39" s="1">
        <v>442.04</v>
      </c>
      <c r="S39" s="1">
        <v>397.68</v>
      </c>
      <c r="T39" s="1">
        <v>667.53015858780805</v>
      </c>
      <c r="U39" s="1">
        <v>205.46</v>
      </c>
      <c r="V39" s="1">
        <v>48.03</v>
      </c>
      <c r="W39" s="1">
        <v>170.34</v>
      </c>
      <c r="X39" s="1">
        <v>458.23</v>
      </c>
      <c r="Y39" s="1">
        <v>139.57</v>
      </c>
      <c r="Z39" s="1">
        <v>182.28</v>
      </c>
      <c r="AA39" s="1">
        <v>16.93</v>
      </c>
      <c r="AB39" s="1">
        <v>208.31</v>
      </c>
      <c r="AC39" s="1">
        <v>140.74</v>
      </c>
      <c r="AD39" s="1">
        <v>38.44</v>
      </c>
      <c r="AE39" s="1">
        <v>34.54</v>
      </c>
      <c r="AF39" s="1">
        <v>129.04</v>
      </c>
    </row>
    <row r="40" spans="1:32">
      <c r="A40">
        <v>1987</v>
      </c>
      <c r="B40" s="1">
        <v>326.82</v>
      </c>
      <c r="C40" s="1">
        <v>220.12</v>
      </c>
      <c r="D40" s="1">
        <v>521.91999999999996</v>
      </c>
      <c r="E40" s="1">
        <v>257.23</v>
      </c>
      <c r="F40" s="1">
        <v>212.27</v>
      </c>
      <c r="G40" s="1">
        <v>719.1</v>
      </c>
      <c r="H40" s="1">
        <v>297.49</v>
      </c>
      <c r="I40" s="1">
        <v>454.6</v>
      </c>
      <c r="J40" s="1">
        <v>545.46</v>
      </c>
      <c r="K40" s="1">
        <v>922.33</v>
      </c>
      <c r="L40" s="1">
        <v>606.99</v>
      </c>
      <c r="M40" s="1">
        <v>442.6</v>
      </c>
      <c r="N40" s="1">
        <v>279.24</v>
      </c>
      <c r="O40" s="1">
        <v>262.89999999999998</v>
      </c>
      <c r="P40" s="1">
        <v>892.29</v>
      </c>
      <c r="Q40" s="1">
        <v>609.6</v>
      </c>
      <c r="R40" s="1">
        <v>517.77</v>
      </c>
      <c r="S40" s="1">
        <v>469.44</v>
      </c>
      <c r="T40" s="1">
        <v>846.68765012629206</v>
      </c>
      <c r="U40" s="1">
        <v>241.56</v>
      </c>
      <c r="V40" s="1">
        <v>57.276798978221599</v>
      </c>
      <c r="W40" s="1">
        <v>190.35</v>
      </c>
      <c r="X40" s="1">
        <v>530.86</v>
      </c>
      <c r="Y40" s="1">
        <v>165.5</v>
      </c>
      <c r="Z40" s="1">
        <v>229.03</v>
      </c>
      <c r="AA40" s="1">
        <v>17.71</v>
      </c>
      <c r="AB40" s="1">
        <v>244.96</v>
      </c>
      <c r="AC40" s="1">
        <v>159.52000000000001</v>
      </c>
      <c r="AD40" s="1">
        <v>43.38</v>
      </c>
      <c r="AE40" s="1">
        <v>39.630000000000003</v>
      </c>
      <c r="AF40" s="1">
        <v>148.5</v>
      </c>
    </row>
    <row r="41" spans="1:32">
      <c r="A41">
        <v>1988</v>
      </c>
      <c r="B41" s="1">
        <v>410.22</v>
      </c>
      <c r="C41" s="1">
        <v>259.70999999999998</v>
      </c>
      <c r="D41" s="1">
        <v>701.33</v>
      </c>
      <c r="E41" s="1">
        <v>316.69</v>
      </c>
      <c r="F41" s="1">
        <v>270.8</v>
      </c>
      <c r="G41" s="1">
        <v>881</v>
      </c>
      <c r="H41" s="1">
        <v>368.67</v>
      </c>
      <c r="I41" s="1">
        <v>552</v>
      </c>
      <c r="J41" s="1">
        <v>648.29999999999995</v>
      </c>
      <c r="K41" s="1">
        <v>1208.8499999999999</v>
      </c>
      <c r="L41" s="1">
        <v>770.25</v>
      </c>
      <c r="M41" s="1">
        <v>546.9</v>
      </c>
      <c r="N41" s="1">
        <v>383.21</v>
      </c>
      <c r="O41" s="1">
        <v>325.83</v>
      </c>
      <c r="P41" s="1">
        <v>1117.6600000000001</v>
      </c>
      <c r="Q41" s="1">
        <v>749.09</v>
      </c>
      <c r="R41" s="1">
        <v>626.52</v>
      </c>
      <c r="S41" s="1">
        <v>584.07000000000005</v>
      </c>
      <c r="T41" s="1">
        <v>1155.3674652305001</v>
      </c>
      <c r="U41" s="1">
        <v>313.27999999999997</v>
      </c>
      <c r="V41" s="1">
        <v>77.001257915972303</v>
      </c>
      <c r="W41" s="1">
        <v>240.05</v>
      </c>
      <c r="X41" s="1">
        <v>659.69</v>
      </c>
      <c r="Y41" s="1">
        <v>211.79</v>
      </c>
      <c r="Z41" s="1">
        <v>301.08999999999997</v>
      </c>
      <c r="AA41" s="1">
        <v>20.25</v>
      </c>
      <c r="AB41" s="1">
        <v>314.48</v>
      </c>
      <c r="AC41" s="1">
        <v>191.84</v>
      </c>
      <c r="AD41" s="1">
        <v>54.96</v>
      </c>
      <c r="AE41" s="1">
        <v>50.29</v>
      </c>
      <c r="AF41" s="1">
        <v>192.72</v>
      </c>
    </row>
    <row r="42" spans="1:32">
      <c r="A42">
        <v>1989</v>
      </c>
      <c r="B42" s="1">
        <v>455.96</v>
      </c>
      <c r="C42" s="1">
        <v>283.49</v>
      </c>
      <c r="D42" s="1">
        <v>822.83</v>
      </c>
      <c r="E42" s="1">
        <v>376.26</v>
      </c>
      <c r="F42" s="1">
        <v>292.7</v>
      </c>
      <c r="G42" s="1">
        <v>1003.8</v>
      </c>
      <c r="H42" s="1">
        <v>391.65</v>
      </c>
      <c r="I42" s="1">
        <v>630.6</v>
      </c>
      <c r="J42" s="1">
        <v>696.54</v>
      </c>
      <c r="K42" s="1">
        <v>1321.85</v>
      </c>
      <c r="L42" s="1">
        <v>849.44</v>
      </c>
      <c r="M42" s="1">
        <v>616.20000000000005</v>
      </c>
      <c r="N42" s="1">
        <v>458.4</v>
      </c>
      <c r="O42" s="1">
        <v>376.46</v>
      </c>
      <c r="P42" s="1">
        <v>1293.94</v>
      </c>
      <c r="Q42" s="1">
        <v>850.71</v>
      </c>
      <c r="R42" s="1">
        <v>717.08</v>
      </c>
      <c r="S42" s="1">
        <v>640.79999999999995</v>
      </c>
      <c r="T42" s="1">
        <v>1381.3896379325299</v>
      </c>
      <c r="U42" s="1">
        <v>383.44</v>
      </c>
      <c r="V42" s="1">
        <v>91.316836497789595</v>
      </c>
      <c r="W42" s="1">
        <v>278.47000000000003</v>
      </c>
      <c r="X42" s="1">
        <v>744.98</v>
      </c>
      <c r="Y42" s="1">
        <v>235.84</v>
      </c>
      <c r="Z42" s="1">
        <v>363.05</v>
      </c>
      <c r="AA42" s="1">
        <v>21.86</v>
      </c>
      <c r="AB42" s="1">
        <v>358.37</v>
      </c>
      <c r="AC42" s="1">
        <v>216.84</v>
      </c>
      <c r="AD42" s="1">
        <v>60.37</v>
      </c>
      <c r="AE42" s="1">
        <v>59.21</v>
      </c>
      <c r="AF42" s="1">
        <v>217.29</v>
      </c>
    </row>
    <row r="43" spans="1:32">
      <c r="A43">
        <v>1990</v>
      </c>
      <c r="B43" s="1">
        <v>500.82</v>
      </c>
      <c r="C43" s="1">
        <v>310.95</v>
      </c>
      <c r="D43" s="1">
        <v>896.33</v>
      </c>
      <c r="E43" s="1">
        <v>429.27</v>
      </c>
      <c r="F43" s="1">
        <v>319.3</v>
      </c>
      <c r="G43" s="1">
        <v>1062.7</v>
      </c>
      <c r="H43" s="1">
        <v>425.28</v>
      </c>
      <c r="I43" s="1">
        <v>715.2</v>
      </c>
      <c r="J43" s="1">
        <v>781.66</v>
      </c>
      <c r="K43" s="1">
        <v>1416.5</v>
      </c>
      <c r="L43" s="1">
        <v>904.69</v>
      </c>
      <c r="M43" s="1">
        <v>658</v>
      </c>
      <c r="N43" s="1">
        <v>522.28</v>
      </c>
      <c r="O43" s="1">
        <v>428.62</v>
      </c>
      <c r="P43" s="1">
        <v>1511.19</v>
      </c>
      <c r="Q43" s="1">
        <v>934.65</v>
      </c>
      <c r="R43" s="1">
        <v>824.38</v>
      </c>
      <c r="S43" s="1">
        <v>744.44</v>
      </c>
      <c r="T43" s="1">
        <v>1559.0276752693601</v>
      </c>
      <c r="U43" s="1">
        <v>449.06</v>
      </c>
      <c r="V43" s="1">
        <v>102.42105227781499</v>
      </c>
      <c r="W43" s="1">
        <v>299.82</v>
      </c>
      <c r="X43" s="1">
        <v>890.95</v>
      </c>
      <c r="Y43" s="1">
        <v>260.14</v>
      </c>
      <c r="Z43" s="1">
        <v>451.67</v>
      </c>
      <c r="AA43" s="1">
        <v>27.7</v>
      </c>
      <c r="AB43" s="1">
        <v>404.3</v>
      </c>
      <c r="AC43" s="1">
        <v>242.8</v>
      </c>
      <c r="AD43" s="1">
        <v>69.94</v>
      </c>
      <c r="AE43" s="1">
        <v>64.84</v>
      </c>
      <c r="AF43" s="1">
        <v>261.44</v>
      </c>
    </row>
    <row r="44" spans="1:32">
      <c r="A44">
        <v>1991</v>
      </c>
      <c r="B44" s="1">
        <v>598.89</v>
      </c>
      <c r="C44" s="1">
        <v>342.65</v>
      </c>
      <c r="D44" s="1">
        <v>1072.07</v>
      </c>
      <c r="E44" s="1">
        <v>468.51</v>
      </c>
      <c r="F44" s="1">
        <v>359.66</v>
      </c>
      <c r="G44" s="1">
        <v>1200.0999999999999</v>
      </c>
      <c r="H44" s="1">
        <v>463.47</v>
      </c>
      <c r="I44" s="1">
        <v>822.3</v>
      </c>
      <c r="J44" s="1">
        <v>893.77</v>
      </c>
      <c r="K44" s="1">
        <v>1601.38</v>
      </c>
      <c r="L44" s="1">
        <v>1089.33</v>
      </c>
      <c r="M44" s="1">
        <v>663.6</v>
      </c>
      <c r="N44" s="1">
        <v>619.87</v>
      </c>
      <c r="O44" s="1">
        <v>479.37</v>
      </c>
      <c r="P44" s="1">
        <v>1810.54</v>
      </c>
      <c r="Q44" s="1">
        <v>1045.73</v>
      </c>
      <c r="R44" s="1">
        <v>913.38</v>
      </c>
      <c r="S44" s="1">
        <v>833.3</v>
      </c>
      <c r="T44" s="1">
        <v>1893.2981121535599</v>
      </c>
      <c r="U44" s="1">
        <v>518.59</v>
      </c>
      <c r="V44" s="1">
        <v>120.52343787043399</v>
      </c>
      <c r="W44" s="1">
        <v>341.55</v>
      </c>
      <c r="X44" s="1">
        <v>1016.31</v>
      </c>
      <c r="Y44" s="1">
        <v>295.89999999999998</v>
      </c>
      <c r="Z44" s="1">
        <v>517.41</v>
      </c>
      <c r="AA44" s="1">
        <v>30.53</v>
      </c>
      <c r="AB44" s="1">
        <v>468.37</v>
      </c>
      <c r="AC44" s="1">
        <v>271.39</v>
      </c>
      <c r="AD44" s="1">
        <v>75.099999999999994</v>
      </c>
      <c r="AE44" s="1">
        <v>71.78</v>
      </c>
      <c r="AF44" s="1">
        <v>335.91</v>
      </c>
    </row>
    <row r="45" spans="1:32">
      <c r="A45">
        <v>1992</v>
      </c>
      <c r="B45" s="1">
        <v>709.1</v>
      </c>
      <c r="C45" s="1">
        <v>411.04</v>
      </c>
      <c r="D45" s="1">
        <v>1278.5</v>
      </c>
      <c r="E45" s="1">
        <v>551.12</v>
      </c>
      <c r="F45" s="1">
        <v>421.7</v>
      </c>
      <c r="G45" s="1">
        <v>1473</v>
      </c>
      <c r="H45" s="1">
        <v>558.05999999999995</v>
      </c>
      <c r="I45" s="1">
        <v>959.7</v>
      </c>
      <c r="J45" s="1">
        <v>1114.32</v>
      </c>
      <c r="K45" s="1">
        <v>2136.02</v>
      </c>
      <c r="L45" s="1">
        <v>1375.7</v>
      </c>
      <c r="M45" s="1">
        <v>801.2</v>
      </c>
      <c r="N45" s="1">
        <v>784.68</v>
      </c>
      <c r="O45" s="1">
        <v>572.54999999999995</v>
      </c>
      <c r="P45" s="1">
        <v>2196.5300000000002</v>
      </c>
      <c r="Q45" s="1">
        <v>1279.75</v>
      </c>
      <c r="R45" s="1">
        <v>1088.3900000000001</v>
      </c>
      <c r="S45" s="1">
        <v>986.98</v>
      </c>
      <c r="T45" s="1">
        <v>2447.54</v>
      </c>
      <c r="U45" s="1">
        <v>646.6</v>
      </c>
      <c r="V45" s="1">
        <v>184.91544754009601</v>
      </c>
      <c r="W45" s="1">
        <v>420.18</v>
      </c>
      <c r="X45" s="1">
        <v>1177.27</v>
      </c>
      <c r="Y45" s="1">
        <v>339.91</v>
      </c>
      <c r="Z45" s="1">
        <v>618.69000000000005</v>
      </c>
      <c r="AA45" s="1">
        <v>33.29</v>
      </c>
      <c r="AB45" s="1">
        <v>531.63</v>
      </c>
      <c r="AC45" s="1">
        <v>317.79000000000002</v>
      </c>
      <c r="AD45" s="1">
        <v>87.52</v>
      </c>
      <c r="AE45" s="1">
        <v>83.14</v>
      </c>
      <c r="AF45" s="1">
        <v>402.31</v>
      </c>
    </row>
    <row r="46" spans="1:32">
      <c r="A46">
        <v>1993</v>
      </c>
      <c r="B46" s="1">
        <v>886.21</v>
      </c>
      <c r="C46" s="1">
        <v>538.94000000000005</v>
      </c>
      <c r="D46" s="1">
        <v>1690.84</v>
      </c>
      <c r="E46" s="1">
        <v>680.41</v>
      </c>
      <c r="F46" s="1">
        <v>537.80999999999995</v>
      </c>
      <c r="G46" s="1">
        <v>2010.8</v>
      </c>
      <c r="H46" s="1">
        <v>718.58</v>
      </c>
      <c r="I46" s="1">
        <v>1198.4000000000001</v>
      </c>
      <c r="J46" s="1">
        <v>1519.23</v>
      </c>
      <c r="K46" s="1">
        <v>2998.16</v>
      </c>
      <c r="L46" s="1">
        <v>1925.91</v>
      </c>
      <c r="M46" s="1">
        <v>1037.0999999999999</v>
      </c>
      <c r="N46" s="1">
        <v>1114.2</v>
      </c>
      <c r="O46" s="1">
        <v>723.04</v>
      </c>
      <c r="P46" s="1">
        <v>2770.3686340148101</v>
      </c>
      <c r="Q46" s="1">
        <v>1660.18</v>
      </c>
      <c r="R46" s="1">
        <v>1325.83317047831</v>
      </c>
      <c r="S46" s="1">
        <v>1244.71</v>
      </c>
      <c r="T46" s="1">
        <v>3469.2833907274598</v>
      </c>
      <c r="U46" s="1">
        <v>871.7</v>
      </c>
      <c r="V46" s="1">
        <v>260.40828613218503</v>
      </c>
      <c r="W46" s="1">
        <v>553.04999999999995</v>
      </c>
      <c r="X46" s="1">
        <v>1486.08</v>
      </c>
      <c r="Y46" s="1">
        <v>417.69</v>
      </c>
      <c r="Z46" s="1">
        <v>783.27</v>
      </c>
      <c r="AA46" s="1">
        <v>37.42</v>
      </c>
      <c r="AB46" s="1">
        <v>678.2</v>
      </c>
      <c r="AC46" s="1">
        <v>372.24</v>
      </c>
      <c r="AD46" s="1">
        <v>109.678915989125</v>
      </c>
      <c r="AE46" s="1">
        <v>104.49</v>
      </c>
      <c r="AF46" s="1">
        <v>495.25</v>
      </c>
    </row>
    <row r="47" spans="1:32">
      <c r="A47">
        <v>1994</v>
      </c>
      <c r="B47" s="1">
        <v>1145.31</v>
      </c>
      <c r="C47" s="1">
        <v>732.89</v>
      </c>
      <c r="D47" s="1">
        <v>2187.4899999999998</v>
      </c>
      <c r="E47" s="1">
        <v>826.66</v>
      </c>
      <c r="F47" s="1">
        <v>695.06</v>
      </c>
      <c r="G47" s="1">
        <v>2461.8000000000002</v>
      </c>
      <c r="H47" s="1">
        <v>937.73</v>
      </c>
      <c r="I47" s="1">
        <v>1604.9</v>
      </c>
      <c r="J47" s="1">
        <v>1990.86</v>
      </c>
      <c r="K47" s="1">
        <v>4057.39</v>
      </c>
      <c r="L47" s="1">
        <v>2689.28</v>
      </c>
      <c r="M47" s="1">
        <v>1320.5</v>
      </c>
      <c r="N47" s="1">
        <v>1644.39</v>
      </c>
      <c r="O47" s="1">
        <v>948.16</v>
      </c>
      <c r="P47" s="1">
        <v>3844.5011789114001</v>
      </c>
      <c r="Q47" s="1">
        <v>2216.83</v>
      </c>
      <c r="R47" s="1">
        <v>1700.9174595857401</v>
      </c>
      <c r="S47" s="1">
        <v>1650.02</v>
      </c>
      <c r="T47" s="1">
        <v>4619.0175752120604</v>
      </c>
      <c r="U47" s="1">
        <v>1198.29</v>
      </c>
      <c r="V47" s="1">
        <v>331.97579768175001</v>
      </c>
      <c r="W47" s="1">
        <v>755.96</v>
      </c>
      <c r="X47" s="1">
        <v>2001.41</v>
      </c>
      <c r="Y47" s="1">
        <v>524.46</v>
      </c>
      <c r="Z47" s="1">
        <v>983.78</v>
      </c>
      <c r="AA47" s="1">
        <v>45.99</v>
      </c>
      <c r="AB47" s="1">
        <v>839.03</v>
      </c>
      <c r="AC47" s="1">
        <v>453.60788681218702</v>
      </c>
      <c r="AD47" s="1">
        <v>138.39686112357899</v>
      </c>
      <c r="AE47" s="1">
        <v>136.26</v>
      </c>
      <c r="AF47" s="1">
        <v>662.32</v>
      </c>
    </row>
    <row r="48" spans="1:32">
      <c r="A48">
        <v>1995</v>
      </c>
      <c r="B48" s="1">
        <v>1507.69</v>
      </c>
      <c r="C48" s="1">
        <v>931.97</v>
      </c>
      <c r="D48" s="1">
        <v>2849.52</v>
      </c>
      <c r="E48" s="1">
        <v>1076.03</v>
      </c>
      <c r="F48" s="1">
        <v>857.06</v>
      </c>
      <c r="G48" s="1">
        <v>2793.4</v>
      </c>
      <c r="H48" s="1">
        <v>1137.23</v>
      </c>
      <c r="I48" s="1">
        <v>1991.4</v>
      </c>
      <c r="J48" s="1">
        <v>2499.4299999999998</v>
      </c>
      <c r="K48" s="1">
        <v>5155.25</v>
      </c>
      <c r="L48" s="1">
        <v>3557.55</v>
      </c>
      <c r="M48" s="1">
        <v>1810.6</v>
      </c>
      <c r="N48" s="1">
        <v>2094.9</v>
      </c>
      <c r="O48" s="1">
        <v>1169.73</v>
      </c>
      <c r="P48" s="1">
        <v>4953.3514036063598</v>
      </c>
      <c r="Q48" s="1">
        <v>2988.37</v>
      </c>
      <c r="R48" s="1">
        <v>2109.38420352815</v>
      </c>
      <c r="S48" s="1">
        <v>2132.13</v>
      </c>
      <c r="T48" s="1">
        <v>5933.0520145925102</v>
      </c>
      <c r="U48" s="1">
        <v>1497.56</v>
      </c>
      <c r="V48" s="1">
        <v>363.250748150292</v>
      </c>
      <c r="W48" s="1">
        <v>1016.25</v>
      </c>
      <c r="X48" s="1">
        <v>2443.21</v>
      </c>
      <c r="Y48" s="1">
        <v>636.21</v>
      </c>
      <c r="Z48" s="1">
        <v>1222.1500000000001</v>
      </c>
      <c r="AA48" s="1">
        <v>56.11</v>
      </c>
      <c r="AB48" s="1">
        <v>1036.8499999999999</v>
      </c>
      <c r="AC48" s="1">
        <v>557.76355050495499</v>
      </c>
      <c r="AD48" s="1">
        <v>167.79825973506399</v>
      </c>
      <c r="AE48" s="1">
        <v>175.19</v>
      </c>
      <c r="AF48" s="1">
        <v>814.85</v>
      </c>
    </row>
    <row r="49" spans="1:32">
      <c r="A49">
        <v>1996</v>
      </c>
      <c r="B49" s="1">
        <v>1789.2</v>
      </c>
      <c r="C49" s="1">
        <v>1121.93</v>
      </c>
      <c r="D49" s="1">
        <v>3452.97</v>
      </c>
      <c r="E49" s="1">
        <v>1292.1099999999999</v>
      </c>
      <c r="F49" s="1">
        <v>1023.09</v>
      </c>
      <c r="G49" s="1">
        <v>3157.7</v>
      </c>
      <c r="H49" s="1">
        <v>1346.79</v>
      </c>
      <c r="I49" s="1">
        <v>2370.5</v>
      </c>
      <c r="J49" s="1">
        <v>2957.55</v>
      </c>
      <c r="K49" s="1">
        <v>6004.21</v>
      </c>
      <c r="L49" s="1">
        <v>4188.53</v>
      </c>
      <c r="M49" s="1">
        <v>2093.3000000000002</v>
      </c>
      <c r="N49" s="1">
        <v>2484.25</v>
      </c>
      <c r="O49" s="1">
        <v>1409.74</v>
      </c>
      <c r="P49" s="1">
        <v>5883.7995850542702</v>
      </c>
      <c r="Q49" s="1">
        <v>3634.69</v>
      </c>
      <c r="R49" s="1">
        <v>2499.7665583304902</v>
      </c>
      <c r="S49" s="1">
        <v>2540.13</v>
      </c>
      <c r="T49" s="1">
        <v>6834.9660684077198</v>
      </c>
      <c r="U49" s="1">
        <v>1697.9</v>
      </c>
      <c r="V49" s="1">
        <v>389.68364119785701</v>
      </c>
      <c r="W49" s="1">
        <v>1187.47</v>
      </c>
      <c r="X49" s="1">
        <v>2871.65</v>
      </c>
      <c r="Y49" s="1">
        <v>723.18</v>
      </c>
      <c r="Z49" s="1">
        <v>1517.69</v>
      </c>
      <c r="AA49" s="1">
        <v>64.98</v>
      </c>
      <c r="AB49" s="1">
        <v>1215.8399999999999</v>
      </c>
      <c r="AC49" s="1">
        <v>722.52072050523805</v>
      </c>
      <c r="AD49" s="1">
        <v>184.168430850877</v>
      </c>
      <c r="AE49" s="1">
        <v>202.9</v>
      </c>
      <c r="AF49" s="1">
        <v>900.93</v>
      </c>
    </row>
    <row r="50" spans="1:32">
      <c r="A50">
        <v>1997</v>
      </c>
      <c r="B50" s="1">
        <v>2075.63</v>
      </c>
      <c r="C50" s="1">
        <v>1264.6300000000001</v>
      </c>
      <c r="D50" s="1">
        <v>3953.78</v>
      </c>
      <c r="E50" s="1">
        <v>1476</v>
      </c>
      <c r="F50" s="1">
        <v>1153.51</v>
      </c>
      <c r="G50" s="1">
        <v>3582.5</v>
      </c>
      <c r="H50" s="1">
        <v>1464.34</v>
      </c>
      <c r="I50" s="1">
        <v>2667.5</v>
      </c>
      <c r="J50" s="1">
        <v>3438.79</v>
      </c>
      <c r="K50" s="1">
        <v>6680.34</v>
      </c>
      <c r="L50" s="1">
        <v>4686.1099999999997</v>
      </c>
      <c r="M50" s="1">
        <v>2347.4</v>
      </c>
      <c r="N50" s="1">
        <v>2870.9</v>
      </c>
      <c r="O50" s="1">
        <v>1605.77</v>
      </c>
      <c r="P50" s="1">
        <v>6537.0743510700504</v>
      </c>
      <c r="Q50" s="1">
        <v>4041.09</v>
      </c>
      <c r="R50" s="1">
        <v>2856.4703503460901</v>
      </c>
      <c r="S50" s="1">
        <v>2849.27</v>
      </c>
      <c r="T50" s="1">
        <v>7774.52990868089</v>
      </c>
      <c r="U50" s="1">
        <v>1817.25</v>
      </c>
      <c r="V50" s="1">
        <v>411.15830258389002</v>
      </c>
      <c r="W50" s="1">
        <v>1360.24</v>
      </c>
      <c r="X50" s="1">
        <v>3241.47</v>
      </c>
      <c r="Y50" s="1">
        <v>805.79</v>
      </c>
      <c r="Z50" s="1">
        <v>1676.17</v>
      </c>
      <c r="AA50" s="1">
        <v>77.239999999999995</v>
      </c>
      <c r="AB50" s="1">
        <v>1363.6</v>
      </c>
      <c r="AC50" s="1">
        <v>793.56910412984496</v>
      </c>
      <c r="AD50" s="1">
        <v>202.79399601488001</v>
      </c>
      <c r="AE50" s="1">
        <v>224.59</v>
      </c>
      <c r="AF50" s="1">
        <v>1039.8499999999999</v>
      </c>
    </row>
    <row r="51" spans="1:32">
      <c r="A51">
        <v>1998</v>
      </c>
      <c r="B51" s="1">
        <v>2375.9699999999998</v>
      </c>
      <c r="C51" s="1">
        <v>1374.6</v>
      </c>
      <c r="D51" s="1">
        <v>4256.01</v>
      </c>
      <c r="E51" s="1">
        <v>1611.08</v>
      </c>
      <c r="F51" s="1">
        <v>1262.54</v>
      </c>
      <c r="G51" s="1">
        <v>3881.7</v>
      </c>
      <c r="H51" s="1">
        <v>1577.05</v>
      </c>
      <c r="I51" s="1">
        <v>2774.4</v>
      </c>
      <c r="J51" s="1">
        <v>3801.09</v>
      </c>
      <c r="K51" s="1">
        <v>7199.9502738487099</v>
      </c>
      <c r="L51" s="1">
        <v>5052.62</v>
      </c>
      <c r="M51" s="1">
        <v>2542.9</v>
      </c>
      <c r="N51" s="1">
        <v>3159.91</v>
      </c>
      <c r="O51" s="1">
        <v>1719.87</v>
      </c>
      <c r="P51" s="1">
        <v>7021.35415139627</v>
      </c>
      <c r="Q51" s="1">
        <v>4308.24</v>
      </c>
      <c r="R51" s="1">
        <v>3114.0155764673</v>
      </c>
      <c r="S51" s="1">
        <v>3025.53</v>
      </c>
      <c r="T51" s="1">
        <v>8530.8753217020803</v>
      </c>
      <c r="U51" s="1">
        <v>1911.3</v>
      </c>
      <c r="V51" s="1">
        <v>442.12716166773902</v>
      </c>
      <c r="W51" s="1">
        <v>1440.56</v>
      </c>
      <c r="X51" s="1">
        <v>3474.09</v>
      </c>
      <c r="Y51" s="1">
        <v>858.39</v>
      </c>
      <c r="Z51" s="1">
        <v>1831.33</v>
      </c>
      <c r="AA51" s="1">
        <v>91.5</v>
      </c>
      <c r="AB51" s="1">
        <v>1458.4</v>
      </c>
      <c r="AC51" s="1">
        <v>887.67437262514102</v>
      </c>
      <c r="AD51" s="1">
        <v>220.923738381357</v>
      </c>
      <c r="AE51" s="1">
        <v>245.44</v>
      </c>
      <c r="AF51" s="1">
        <v>1106.95</v>
      </c>
    </row>
    <row r="52" spans="1:32">
      <c r="A52">
        <v>1999</v>
      </c>
      <c r="B52" s="1">
        <v>2677.59</v>
      </c>
      <c r="C52" s="1">
        <v>1500.95</v>
      </c>
      <c r="D52" s="1">
        <v>4514.1899999999996</v>
      </c>
      <c r="E52" s="1">
        <v>1667.1</v>
      </c>
      <c r="F52" s="1">
        <v>1379.31</v>
      </c>
      <c r="G52" s="1">
        <v>4171.7</v>
      </c>
      <c r="H52" s="1">
        <v>1682.07</v>
      </c>
      <c r="I52" s="1">
        <v>2866.3</v>
      </c>
      <c r="J52" s="1">
        <v>4188.7299999999996</v>
      </c>
      <c r="K52" s="1">
        <v>7697.82</v>
      </c>
      <c r="L52" s="1">
        <v>5443.92</v>
      </c>
      <c r="M52" s="1">
        <v>2712.3</v>
      </c>
      <c r="N52" s="1">
        <v>3414.19</v>
      </c>
      <c r="O52" s="1">
        <v>1853.65</v>
      </c>
      <c r="P52" s="1">
        <v>7493.8438445501897</v>
      </c>
      <c r="Q52" s="1">
        <v>4517.9399999999996</v>
      </c>
      <c r="R52" s="1">
        <v>3229.2915928709299</v>
      </c>
      <c r="S52" s="1">
        <v>3214.54</v>
      </c>
      <c r="T52" s="1">
        <v>9250.6756823735104</v>
      </c>
      <c r="U52" s="1">
        <v>1971.41</v>
      </c>
      <c r="V52" s="1">
        <v>476.67250834017301</v>
      </c>
      <c r="W52" s="1">
        <v>1491.99</v>
      </c>
      <c r="X52" s="1">
        <v>3649.12</v>
      </c>
      <c r="Y52" s="1">
        <v>937.5</v>
      </c>
      <c r="Z52" s="1">
        <v>1899.82</v>
      </c>
      <c r="AA52" s="1">
        <v>105.98</v>
      </c>
      <c r="AB52" s="1">
        <v>1592.64</v>
      </c>
      <c r="AC52" s="1">
        <v>956.32291515200995</v>
      </c>
      <c r="AD52" s="1">
        <v>239.384892769038</v>
      </c>
      <c r="AE52" s="1">
        <v>264.58</v>
      </c>
      <c r="AF52" s="1">
        <v>1163.17</v>
      </c>
    </row>
    <row r="53" spans="1:32">
      <c r="A53">
        <v>2000</v>
      </c>
      <c r="B53" s="1">
        <v>3161</v>
      </c>
      <c r="C53" s="1">
        <v>1701.88</v>
      </c>
      <c r="D53" s="1">
        <v>5043.96</v>
      </c>
      <c r="E53" s="1">
        <v>1845.72</v>
      </c>
      <c r="F53" s="1">
        <v>1539.12</v>
      </c>
      <c r="G53" s="1">
        <v>4669.1000000000004</v>
      </c>
      <c r="H53" s="1">
        <v>1951.51</v>
      </c>
      <c r="I53" s="1">
        <v>3151.4</v>
      </c>
      <c r="J53" s="1">
        <v>4771.17</v>
      </c>
      <c r="K53" s="1">
        <v>8553.6869486932101</v>
      </c>
      <c r="L53" s="1">
        <v>6141.03</v>
      </c>
      <c r="M53" s="1">
        <v>2902.2</v>
      </c>
      <c r="N53" s="1">
        <v>3764.54</v>
      </c>
      <c r="O53" s="1">
        <v>2003.07</v>
      </c>
      <c r="P53" s="1">
        <v>8337.4698346902096</v>
      </c>
      <c r="Q53" s="1">
        <v>5052.99</v>
      </c>
      <c r="R53" s="1">
        <v>3545.3925168025498</v>
      </c>
      <c r="S53" s="1">
        <v>3551.49</v>
      </c>
      <c r="T53" s="1">
        <v>10741.2528756176</v>
      </c>
      <c r="U53" s="1">
        <v>2080.04</v>
      </c>
      <c r="V53" s="1">
        <v>526.82220199988001</v>
      </c>
      <c r="W53" s="1">
        <v>1603.16</v>
      </c>
      <c r="X53" s="1">
        <v>3928.2</v>
      </c>
      <c r="Y53" s="1">
        <v>1029.92</v>
      </c>
      <c r="Z53" s="1">
        <v>2011.19</v>
      </c>
      <c r="AA53" s="1">
        <v>117.8</v>
      </c>
      <c r="AB53" s="1">
        <v>1804</v>
      </c>
      <c r="AC53" s="1">
        <v>1052.8800000000001</v>
      </c>
      <c r="AD53" s="1">
        <v>263.67773832223099</v>
      </c>
      <c r="AE53" s="1">
        <v>295.02</v>
      </c>
      <c r="AF53" s="1">
        <v>1363.56</v>
      </c>
    </row>
    <row r="54" spans="1:32">
      <c r="A54">
        <v>2001</v>
      </c>
      <c r="B54" s="1">
        <v>3710.52</v>
      </c>
      <c r="C54" s="1">
        <v>1919.09</v>
      </c>
      <c r="D54" s="1">
        <v>5516.7628850415003</v>
      </c>
      <c r="E54" s="1">
        <v>2029.53</v>
      </c>
      <c r="F54" s="1">
        <v>1713.81</v>
      </c>
      <c r="G54" s="1">
        <v>5033.1000000000004</v>
      </c>
      <c r="H54" s="1">
        <v>2120.35</v>
      </c>
      <c r="I54" s="1">
        <v>3390.1</v>
      </c>
      <c r="J54" s="1">
        <v>5210.12</v>
      </c>
      <c r="K54" s="1">
        <v>9456.84012360005</v>
      </c>
      <c r="L54" s="1">
        <v>6898.34</v>
      </c>
      <c r="M54" s="1">
        <v>3246.7</v>
      </c>
      <c r="N54" s="1">
        <v>4072.85</v>
      </c>
      <c r="O54" s="1">
        <v>2175.6799999999998</v>
      </c>
      <c r="P54" s="1">
        <v>9195.0360030827705</v>
      </c>
      <c r="Q54" s="1">
        <v>5533.01</v>
      </c>
      <c r="R54" s="1">
        <v>3880.5337328303899</v>
      </c>
      <c r="S54" s="1">
        <v>3831.9</v>
      </c>
      <c r="T54" s="1">
        <v>12039.253555637901</v>
      </c>
      <c r="U54" s="1">
        <v>2279.34</v>
      </c>
      <c r="V54" s="1">
        <v>579.17366064643295</v>
      </c>
      <c r="W54" s="1">
        <v>1765.68</v>
      </c>
      <c r="X54" s="1">
        <v>4293.5</v>
      </c>
      <c r="Y54" s="1">
        <v>1133.27</v>
      </c>
      <c r="Z54" s="1">
        <v>2138.31</v>
      </c>
      <c r="AA54" s="1">
        <v>139.16</v>
      </c>
      <c r="AB54" s="1">
        <v>2010.62</v>
      </c>
      <c r="AC54" s="1">
        <v>1125.3727796117901</v>
      </c>
      <c r="AD54" s="1">
        <v>300.12520987854202</v>
      </c>
      <c r="AE54" s="1">
        <v>337.44</v>
      </c>
      <c r="AF54" s="1">
        <v>1491.6</v>
      </c>
    </row>
    <row r="55" spans="1:32">
      <c r="A55">
        <v>2002</v>
      </c>
      <c r="B55" s="1">
        <v>4330.3999999999996</v>
      </c>
      <c r="C55" s="1">
        <v>2150.7600000000002</v>
      </c>
      <c r="D55" s="1">
        <v>6018.2816888252401</v>
      </c>
      <c r="E55" s="1">
        <v>2324.8000000000002</v>
      </c>
      <c r="F55" s="1">
        <v>1940.94</v>
      </c>
      <c r="G55" s="1">
        <v>5458.2</v>
      </c>
      <c r="H55" s="1">
        <v>2345.54</v>
      </c>
      <c r="I55" s="1">
        <v>3637.2</v>
      </c>
      <c r="J55" s="1">
        <v>5741.03</v>
      </c>
      <c r="K55" s="1">
        <v>10606.8500332445</v>
      </c>
      <c r="L55" s="1">
        <v>8003.67</v>
      </c>
      <c r="M55" s="1">
        <v>3519.8</v>
      </c>
      <c r="N55" s="1">
        <v>4467.55</v>
      </c>
      <c r="O55" s="1">
        <v>2450.48</v>
      </c>
      <c r="P55" s="1">
        <v>10275.495665402799</v>
      </c>
      <c r="Q55" s="1">
        <v>6035.48</v>
      </c>
      <c r="R55" s="1">
        <v>4212.8245601838598</v>
      </c>
      <c r="S55" s="1">
        <v>4151.54</v>
      </c>
      <c r="T55" s="1">
        <v>13502.424856780101</v>
      </c>
      <c r="U55" s="1">
        <v>2523.73</v>
      </c>
      <c r="V55" s="1">
        <v>642.734023485237</v>
      </c>
      <c r="W55" s="1">
        <v>1990.01</v>
      </c>
      <c r="X55" s="1">
        <v>4725.01</v>
      </c>
      <c r="Y55" s="1">
        <v>1243.43</v>
      </c>
      <c r="Z55" s="1">
        <v>2312.8200000000002</v>
      </c>
      <c r="AA55" s="1">
        <v>162.04</v>
      </c>
      <c r="AB55" s="1">
        <v>2253.39</v>
      </c>
      <c r="AC55" s="1">
        <v>1232.0301955208799</v>
      </c>
      <c r="AD55" s="1">
        <v>340.64752181607599</v>
      </c>
      <c r="AE55" s="1">
        <v>377.16</v>
      </c>
      <c r="AF55" s="1">
        <v>1612.65</v>
      </c>
    </row>
    <row r="56" spans="1:32">
      <c r="A56">
        <v>2003</v>
      </c>
      <c r="B56" s="1">
        <v>5023.7700000000004</v>
      </c>
      <c r="C56" s="1">
        <v>2578.0300000000002</v>
      </c>
      <c r="D56" s="1">
        <v>6921.2894653262902</v>
      </c>
      <c r="E56" s="1">
        <v>2855.23</v>
      </c>
      <c r="F56" s="1">
        <v>2388.38</v>
      </c>
      <c r="G56" s="1">
        <v>6002.5</v>
      </c>
      <c r="H56" s="1">
        <v>2662.08</v>
      </c>
      <c r="I56" s="1">
        <v>4057.4</v>
      </c>
      <c r="J56" s="1">
        <v>6694.23</v>
      </c>
      <c r="K56" s="1">
        <v>12442.8654076161</v>
      </c>
      <c r="L56" s="1">
        <v>9705.02</v>
      </c>
      <c r="M56" s="1">
        <v>3923.1</v>
      </c>
      <c r="N56" s="1">
        <v>4983.67</v>
      </c>
      <c r="O56" s="1">
        <v>2807.41</v>
      </c>
      <c r="P56" s="1">
        <v>12078.1481096155</v>
      </c>
      <c r="Q56" s="1">
        <v>6867.7</v>
      </c>
      <c r="R56" s="1">
        <v>4757.4509735133297</v>
      </c>
      <c r="S56" s="1">
        <v>4659.99</v>
      </c>
      <c r="T56" s="1">
        <v>15844.6350733733</v>
      </c>
      <c r="U56" s="1">
        <v>2821.11</v>
      </c>
      <c r="V56" s="1">
        <v>713.95888476476603</v>
      </c>
      <c r="W56" s="1">
        <v>2272.8200000000002</v>
      </c>
      <c r="X56" s="1">
        <v>5333.09</v>
      </c>
      <c r="Y56" s="1">
        <v>1426.34</v>
      </c>
      <c r="Z56" s="1">
        <v>2556.02</v>
      </c>
      <c r="AA56" s="1">
        <v>185.09</v>
      </c>
      <c r="AB56" s="1">
        <v>2587.7199999999998</v>
      </c>
      <c r="AC56" s="1">
        <v>1399.83438802879</v>
      </c>
      <c r="AD56" s="1">
        <v>390.199170007151</v>
      </c>
      <c r="AE56" s="1">
        <v>455.36</v>
      </c>
      <c r="AF56" s="1">
        <v>1886.35</v>
      </c>
    </row>
    <row r="57" spans="1:32">
      <c r="A57">
        <v>2004</v>
      </c>
      <c r="B57" s="1">
        <v>6060.28</v>
      </c>
      <c r="C57" s="1">
        <v>3110.97</v>
      </c>
      <c r="D57" s="1">
        <v>8477.6299999999992</v>
      </c>
      <c r="E57" s="1">
        <v>3571.37</v>
      </c>
      <c r="F57" s="1">
        <v>3041.07</v>
      </c>
      <c r="G57" s="1">
        <v>6672</v>
      </c>
      <c r="H57" s="1">
        <v>3122.01</v>
      </c>
      <c r="I57" s="1">
        <v>4750.6000000000004</v>
      </c>
      <c r="J57" s="1">
        <v>8072.83</v>
      </c>
      <c r="K57" s="1">
        <v>15003.6</v>
      </c>
      <c r="L57" s="1">
        <v>11648.7</v>
      </c>
      <c r="M57" s="1">
        <v>4759.3100000000004</v>
      </c>
      <c r="N57" s="1">
        <v>5763.35</v>
      </c>
      <c r="O57" s="1">
        <v>3456.7</v>
      </c>
      <c r="P57" s="1">
        <v>15021.842994160401</v>
      </c>
      <c r="Q57" s="1">
        <v>8553.7900000000009</v>
      </c>
      <c r="R57" s="1">
        <v>5633.24</v>
      </c>
      <c r="S57" s="1">
        <v>5641.94</v>
      </c>
      <c r="T57" s="1">
        <v>18864.62</v>
      </c>
      <c r="U57" s="1">
        <v>3433.5</v>
      </c>
      <c r="V57" s="1">
        <v>819.66000000000099</v>
      </c>
      <c r="W57" s="1">
        <v>2692.81</v>
      </c>
      <c r="X57" s="1">
        <v>6379.63</v>
      </c>
      <c r="Y57" s="1">
        <v>1677.8</v>
      </c>
      <c r="Z57" s="1">
        <v>3081.91</v>
      </c>
      <c r="AA57" s="1">
        <v>220.34</v>
      </c>
      <c r="AB57" s="1">
        <v>3175.58</v>
      </c>
      <c r="AC57" s="1">
        <v>1688.4908936157999</v>
      </c>
      <c r="AD57" s="1">
        <v>466.1</v>
      </c>
      <c r="AE57" s="1">
        <v>537.11</v>
      </c>
      <c r="AF57" s="1">
        <v>2209.09</v>
      </c>
    </row>
    <row r="58" spans="1:32">
      <c r="A58">
        <v>2005</v>
      </c>
      <c r="B58" s="1">
        <v>6886.31</v>
      </c>
      <c r="C58" s="1">
        <v>3697.62</v>
      </c>
      <c r="D58" s="1">
        <v>10096.11</v>
      </c>
      <c r="E58" s="1">
        <v>4179.5200000000004</v>
      </c>
      <c r="F58" s="1">
        <v>3895.55</v>
      </c>
      <c r="G58" s="1">
        <v>8009</v>
      </c>
      <c r="H58" s="1">
        <v>3620.27</v>
      </c>
      <c r="I58" s="1">
        <v>5511.5</v>
      </c>
      <c r="J58" s="1">
        <v>9164.1</v>
      </c>
      <c r="K58" s="1">
        <v>18305.66</v>
      </c>
      <c r="L58" s="1">
        <v>13437.85</v>
      </c>
      <c r="M58" s="1">
        <v>5375.1</v>
      </c>
      <c r="N58" s="1">
        <v>6568.93</v>
      </c>
      <c r="O58" s="1">
        <v>4056.76</v>
      </c>
      <c r="P58" s="1">
        <v>18516.873396292402</v>
      </c>
      <c r="Q58" s="1">
        <v>10587.42</v>
      </c>
      <c r="R58" s="1">
        <v>6520.14</v>
      </c>
      <c r="S58" s="1">
        <v>6511.34</v>
      </c>
      <c r="T58" s="1">
        <v>22366.542698648002</v>
      </c>
      <c r="U58" s="1">
        <v>4075.75</v>
      </c>
      <c r="V58" s="1">
        <v>905.03</v>
      </c>
      <c r="W58" s="1">
        <v>3070.49</v>
      </c>
      <c r="X58" s="1">
        <v>7385.11</v>
      </c>
      <c r="Y58" s="1">
        <v>1979.06</v>
      </c>
      <c r="Z58" s="1">
        <v>3472.89</v>
      </c>
      <c r="AA58" s="1">
        <v>251.21</v>
      </c>
      <c r="AB58" s="1">
        <v>3772.69</v>
      </c>
      <c r="AC58" s="1">
        <v>1933.98</v>
      </c>
      <c r="AD58" s="1">
        <v>543.32000000000005</v>
      </c>
      <c r="AE58" s="1">
        <v>606.0951</v>
      </c>
      <c r="AF58" s="1">
        <v>2604.14</v>
      </c>
    </row>
    <row r="59" spans="1:32">
      <c r="A59">
        <v>2006</v>
      </c>
      <c r="B59" s="1">
        <v>7861.04</v>
      </c>
      <c r="C59" s="1">
        <v>4344.2700000000004</v>
      </c>
      <c r="D59" s="1">
        <v>11515.76</v>
      </c>
      <c r="E59" s="1">
        <v>4714.99</v>
      </c>
      <c r="F59" s="1">
        <v>4841.82</v>
      </c>
      <c r="G59" s="1">
        <v>9251.2000000000007</v>
      </c>
      <c r="H59" s="1">
        <v>4275.12</v>
      </c>
      <c r="I59" s="1">
        <v>6201.44</v>
      </c>
      <c r="J59" s="1">
        <v>10366.370000000001</v>
      </c>
      <c r="K59" s="1">
        <v>21645.08</v>
      </c>
      <c r="L59" s="1">
        <v>15742.51</v>
      </c>
      <c r="M59" s="1">
        <v>6131.1</v>
      </c>
      <c r="N59" s="1">
        <v>7584.36</v>
      </c>
      <c r="O59" s="1">
        <v>4670.53</v>
      </c>
      <c r="P59" s="1">
        <v>22077.360000000001</v>
      </c>
      <c r="Q59" s="1">
        <v>12362.79</v>
      </c>
      <c r="R59" s="1">
        <v>7581.32</v>
      </c>
      <c r="S59" s="1">
        <v>7568.89</v>
      </c>
      <c r="T59" s="1">
        <v>26159.517496970999</v>
      </c>
      <c r="U59" s="1">
        <v>4828.51</v>
      </c>
      <c r="V59" s="1">
        <v>1031.8499999999999</v>
      </c>
      <c r="W59" s="1">
        <v>3452.14</v>
      </c>
      <c r="X59" s="1">
        <v>8637.81</v>
      </c>
      <c r="Y59" s="1">
        <v>2270.89</v>
      </c>
      <c r="Z59" s="1">
        <v>4006.72</v>
      </c>
      <c r="AA59" s="1">
        <v>291.01</v>
      </c>
      <c r="AB59" s="1">
        <v>4523.74</v>
      </c>
      <c r="AC59" s="1">
        <v>2277.35</v>
      </c>
      <c r="AD59" s="1">
        <v>639.5</v>
      </c>
      <c r="AE59" s="1">
        <v>710.76</v>
      </c>
      <c r="AF59" s="1">
        <v>3045.26</v>
      </c>
    </row>
    <row r="60" spans="1:32">
      <c r="A60">
        <v>2007</v>
      </c>
      <c r="B60" s="1">
        <v>9353.32</v>
      </c>
      <c r="C60" s="1">
        <v>5050.3999999999996</v>
      </c>
      <c r="D60" s="1">
        <v>13709.5</v>
      </c>
      <c r="E60" s="1">
        <v>5733.35</v>
      </c>
      <c r="F60" s="1">
        <v>6091.12</v>
      </c>
      <c r="G60" s="1">
        <v>11023.5</v>
      </c>
      <c r="H60" s="1">
        <v>5284.69</v>
      </c>
      <c r="I60" s="1">
        <v>7065</v>
      </c>
      <c r="J60" s="1">
        <v>12188.85</v>
      </c>
      <c r="K60" s="1">
        <v>25741.1517857828</v>
      </c>
      <c r="L60" s="1">
        <v>18780.439999999999</v>
      </c>
      <c r="M60" s="1">
        <v>7364.2</v>
      </c>
      <c r="N60" s="1">
        <v>9249.1299999999992</v>
      </c>
      <c r="O60" s="1">
        <v>5500.25</v>
      </c>
      <c r="P60" s="1">
        <v>25965.91</v>
      </c>
      <c r="Q60" s="1">
        <v>15012.46</v>
      </c>
      <c r="R60" s="1">
        <v>9230.68</v>
      </c>
      <c r="S60" s="1">
        <v>9200</v>
      </c>
      <c r="T60" s="1">
        <v>31084.402622490299</v>
      </c>
      <c r="U60" s="1">
        <v>5955.65</v>
      </c>
      <c r="V60" s="1">
        <v>1223.28</v>
      </c>
      <c r="W60" s="1">
        <v>4122.51</v>
      </c>
      <c r="X60" s="1">
        <v>10505.3</v>
      </c>
      <c r="Y60" s="1">
        <v>2741.9</v>
      </c>
      <c r="Z60" s="1">
        <v>4741.3100000000004</v>
      </c>
      <c r="AA60" s="1">
        <v>342.19</v>
      </c>
      <c r="AB60" s="1">
        <v>5465.79</v>
      </c>
      <c r="AC60" s="1">
        <v>2703.98</v>
      </c>
      <c r="AD60" s="1">
        <v>783.61</v>
      </c>
      <c r="AE60" s="1">
        <v>889.2</v>
      </c>
      <c r="AF60" s="1">
        <v>3523.16</v>
      </c>
    </row>
    <row r="61" spans="1:32">
      <c r="A61">
        <v>2008</v>
      </c>
      <c r="B61" s="1">
        <v>10488.03</v>
      </c>
      <c r="C61" s="1">
        <v>6354.38</v>
      </c>
      <c r="D61" s="1">
        <v>16188.61</v>
      </c>
      <c r="E61" s="1">
        <v>7055.8</v>
      </c>
      <c r="F61" s="1">
        <v>7761.8</v>
      </c>
      <c r="G61" s="1">
        <v>13461.6</v>
      </c>
      <c r="H61" s="1">
        <v>6424.1</v>
      </c>
      <c r="I61" s="1">
        <v>8310</v>
      </c>
      <c r="J61" s="1">
        <v>13698.15</v>
      </c>
      <c r="K61" s="1">
        <v>30312.61</v>
      </c>
      <c r="L61" s="1">
        <v>21486.92</v>
      </c>
      <c r="M61" s="1">
        <v>8874.2000000000007</v>
      </c>
      <c r="N61" s="1">
        <v>10823.11</v>
      </c>
      <c r="O61" s="1">
        <v>6480.33</v>
      </c>
      <c r="P61" s="1">
        <v>31072.06</v>
      </c>
      <c r="Q61" s="1">
        <v>18407.78</v>
      </c>
      <c r="R61" s="1">
        <v>11330.38</v>
      </c>
      <c r="S61" s="1">
        <v>11156.64</v>
      </c>
      <c r="T61" s="1">
        <v>35696.46</v>
      </c>
      <c r="U61" s="1">
        <v>7171.58</v>
      </c>
      <c r="V61" s="1">
        <v>1459.23</v>
      </c>
      <c r="W61" s="1">
        <v>5096.66</v>
      </c>
      <c r="X61" s="1">
        <v>12506.25</v>
      </c>
      <c r="Y61" s="1">
        <v>3333.4</v>
      </c>
      <c r="Z61" s="1">
        <v>5700.1</v>
      </c>
      <c r="AA61" s="1">
        <v>395.91</v>
      </c>
      <c r="AB61" s="1">
        <v>6851.32</v>
      </c>
      <c r="AC61" s="1">
        <v>3176.11</v>
      </c>
      <c r="AD61" s="1">
        <v>961.52</v>
      </c>
      <c r="AE61" s="1">
        <v>1098.51</v>
      </c>
      <c r="AF61" s="1">
        <v>4203.41</v>
      </c>
    </row>
    <row r="62" spans="1:32">
      <c r="A62">
        <v>2009</v>
      </c>
      <c r="B62" s="1">
        <v>12153.03</v>
      </c>
      <c r="C62" s="1">
        <v>7521.85</v>
      </c>
      <c r="D62" s="1">
        <v>17235.48</v>
      </c>
      <c r="E62" s="1">
        <v>7358.48</v>
      </c>
      <c r="F62" s="1">
        <v>9740.25</v>
      </c>
      <c r="G62" s="1">
        <v>15212.49</v>
      </c>
      <c r="H62" s="1">
        <v>7278.75</v>
      </c>
      <c r="I62" s="1">
        <v>8587</v>
      </c>
      <c r="J62" s="1">
        <v>15046.45</v>
      </c>
      <c r="K62" s="1">
        <v>34457.300000000003</v>
      </c>
      <c r="L62" s="1">
        <v>22990.35</v>
      </c>
      <c r="M62" s="1">
        <v>10062.82</v>
      </c>
      <c r="N62" s="1">
        <v>12236.53</v>
      </c>
      <c r="O62" s="1">
        <v>7655.18</v>
      </c>
      <c r="P62" s="1">
        <v>33896.65</v>
      </c>
      <c r="Q62" s="1">
        <v>19480.46</v>
      </c>
      <c r="R62" s="1">
        <v>12961.1</v>
      </c>
      <c r="S62" s="1">
        <v>13059.69</v>
      </c>
      <c r="T62" s="1">
        <v>39482.559999999998</v>
      </c>
      <c r="U62" s="1">
        <v>7759.16</v>
      </c>
      <c r="V62" s="1">
        <v>1654.21</v>
      </c>
      <c r="W62" s="1">
        <v>6530.01</v>
      </c>
      <c r="X62" s="1">
        <v>14151.28</v>
      </c>
      <c r="Y62" s="1">
        <v>3912.68</v>
      </c>
      <c r="Z62" s="1">
        <v>6169.75</v>
      </c>
      <c r="AA62" s="1">
        <v>441.36</v>
      </c>
      <c r="AB62" s="1">
        <v>8169.8</v>
      </c>
      <c r="AC62" s="1">
        <v>3387.56</v>
      </c>
      <c r="AD62" s="1">
        <v>1081.27</v>
      </c>
      <c r="AE62" s="1">
        <v>1353.31</v>
      </c>
      <c r="AF62" s="1">
        <v>4277.05</v>
      </c>
    </row>
    <row r="63" spans="1:32" s="23" customFormat="1">
      <c r="A63" s="23">
        <v>2010</v>
      </c>
      <c r="B63" s="24">
        <v>14113.58</v>
      </c>
      <c r="C63" s="24">
        <v>9224.4599999999991</v>
      </c>
      <c r="D63" s="24">
        <v>20394.259999999998</v>
      </c>
      <c r="E63" s="24">
        <v>9200.86</v>
      </c>
      <c r="F63" s="24">
        <v>11672</v>
      </c>
      <c r="G63" s="24">
        <v>18457.27</v>
      </c>
      <c r="H63" s="24">
        <v>8667.58</v>
      </c>
      <c r="I63" s="24">
        <v>10368.6</v>
      </c>
      <c r="J63" s="24">
        <v>17165.98</v>
      </c>
      <c r="K63" s="24">
        <v>41425.480000000003</v>
      </c>
      <c r="L63" s="24">
        <v>27722.31</v>
      </c>
      <c r="M63" s="24">
        <v>12359.33</v>
      </c>
      <c r="N63" s="24">
        <v>14737.12</v>
      </c>
      <c r="O63" s="24">
        <v>9451.26</v>
      </c>
      <c r="P63" s="24">
        <v>39169.919999999998</v>
      </c>
      <c r="Q63" s="24">
        <v>23092.36</v>
      </c>
      <c r="R63" s="24">
        <v>15967.61</v>
      </c>
      <c r="S63" s="25">
        <v>16037.96</v>
      </c>
      <c r="T63" s="26">
        <v>46013.06</v>
      </c>
      <c r="U63" s="28">
        <v>9569.85</v>
      </c>
      <c r="V63" s="28">
        <v>2064.5</v>
      </c>
      <c r="W63" s="28">
        <v>7925.58</v>
      </c>
      <c r="X63" s="28">
        <v>17185.48</v>
      </c>
      <c r="Y63" s="28">
        <v>4602.16</v>
      </c>
      <c r="Z63" s="28">
        <v>7224.18</v>
      </c>
      <c r="AA63" s="28">
        <v>507.46</v>
      </c>
      <c r="AB63" s="28">
        <v>10123.48</v>
      </c>
      <c r="AC63" s="28">
        <v>4120.75</v>
      </c>
      <c r="AD63" s="28">
        <v>1350.43</v>
      </c>
      <c r="AE63" s="28">
        <v>1689.65</v>
      </c>
      <c r="AF63" s="28">
        <v>5437.47</v>
      </c>
    </row>
    <row r="64" spans="1:32" s="23" customFormat="1">
      <c r="A64" s="23">
        <v>2011</v>
      </c>
      <c r="B64" s="24">
        <v>16251.93</v>
      </c>
      <c r="C64" s="24">
        <v>11307.28</v>
      </c>
      <c r="D64" s="24">
        <v>24515.759999999998</v>
      </c>
      <c r="E64" s="24">
        <v>11237.55</v>
      </c>
      <c r="F64" s="24">
        <v>14359.88</v>
      </c>
      <c r="G64" s="24">
        <v>22226.7</v>
      </c>
      <c r="H64" s="24">
        <v>10568.83</v>
      </c>
      <c r="I64" s="24">
        <v>12582</v>
      </c>
      <c r="J64" s="24">
        <v>19195.689999999999</v>
      </c>
      <c r="K64" s="24">
        <v>49110.27</v>
      </c>
      <c r="L64" s="24">
        <v>32318.85</v>
      </c>
      <c r="M64" s="24">
        <v>15300.65</v>
      </c>
      <c r="N64" s="24">
        <v>17560.18</v>
      </c>
      <c r="O64" s="24">
        <v>11702.82</v>
      </c>
      <c r="P64" s="24">
        <v>45361.85</v>
      </c>
      <c r="Q64" s="24">
        <v>26931.03</v>
      </c>
      <c r="R64" s="24">
        <v>19632.259999999998</v>
      </c>
      <c r="S64" s="25">
        <v>19669.560000000001</v>
      </c>
      <c r="T64" s="27">
        <v>53210.28</v>
      </c>
      <c r="U64" s="28">
        <v>11720.87</v>
      </c>
      <c r="V64" s="28">
        <v>2522.66</v>
      </c>
      <c r="W64" s="28">
        <v>10011.370000000001</v>
      </c>
      <c r="X64" s="28">
        <v>21026.68</v>
      </c>
      <c r="Y64" s="28">
        <v>5701.84</v>
      </c>
      <c r="Z64" s="28">
        <v>8893.1200000000008</v>
      </c>
      <c r="AA64" s="28">
        <v>605.83000000000004</v>
      </c>
      <c r="AB64" s="28">
        <v>12512.3</v>
      </c>
      <c r="AC64" s="28">
        <v>5020.37</v>
      </c>
      <c r="AD64" s="28">
        <v>1670.44</v>
      </c>
      <c r="AE64" s="28">
        <v>2102.21</v>
      </c>
      <c r="AF64" s="28">
        <v>6610.05</v>
      </c>
    </row>
    <row r="65" spans="1:32" s="23" customFormat="1">
      <c r="A65" s="23">
        <v>2012</v>
      </c>
      <c r="B65" s="24">
        <v>17879.400000000001</v>
      </c>
      <c r="C65" s="24">
        <v>12893.88</v>
      </c>
      <c r="D65" s="24">
        <v>26575.01</v>
      </c>
      <c r="E65" s="24">
        <v>12112.83</v>
      </c>
      <c r="F65" s="24">
        <v>15880.58</v>
      </c>
      <c r="G65" s="24">
        <v>24846.43</v>
      </c>
      <c r="H65" s="24">
        <v>11939.24</v>
      </c>
      <c r="I65" s="24">
        <v>13691.58</v>
      </c>
      <c r="J65" s="24">
        <v>20181.72</v>
      </c>
      <c r="K65" s="24">
        <v>54058.22</v>
      </c>
      <c r="L65" s="24">
        <v>34665.33</v>
      </c>
      <c r="M65" s="24">
        <v>17212.05</v>
      </c>
      <c r="N65" s="24">
        <v>19701.78</v>
      </c>
      <c r="O65" s="24">
        <v>12948.88</v>
      </c>
      <c r="P65" s="24">
        <v>50013.24</v>
      </c>
      <c r="Q65" s="24">
        <v>29599.31</v>
      </c>
      <c r="R65" s="24">
        <v>22250.45</v>
      </c>
      <c r="S65" s="25">
        <v>22154.227451944302</v>
      </c>
      <c r="T65" s="27">
        <v>57067.917737518103</v>
      </c>
      <c r="U65" s="28">
        <v>13035.101544785201</v>
      </c>
      <c r="V65" s="28">
        <v>2855.54</v>
      </c>
      <c r="W65" s="28">
        <v>11409.6</v>
      </c>
      <c r="X65" s="28">
        <v>23872.799999999999</v>
      </c>
      <c r="Y65" s="28">
        <v>6852.2</v>
      </c>
      <c r="Z65" s="28">
        <v>10309.469999999999</v>
      </c>
      <c r="AA65" s="28">
        <v>701.03</v>
      </c>
      <c r="AB65" s="28">
        <v>14453.68</v>
      </c>
      <c r="AC65" s="28">
        <v>5650.2039591469802</v>
      </c>
      <c r="AD65" s="28">
        <v>1893.54</v>
      </c>
      <c r="AE65" s="28">
        <v>2341.29</v>
      </c>
      <c r="AF65" s="28">
        <v>7505.31</v>
      </c>
    </row>
    <row r="66" spans="1:32" s="23" customFormat="1">
      <c r="A66" s="23">
        <v>2013</v>
      </c>
      <c r="B66" s="24">
        <v>19500.560000000001</v>
      </c>
      <c r="C66" s="24">
        <v>14370.16</v>
      </c>
      <c r="D66" s="24">
        <v>28301.41</v>
      </c>
      <c r="E66" s="24">
        <v>12602.24</v>
      </c>
      <c r="F66" s="24">
        <v>16832.38</v>
      </c>
      <c r="G66" s="24">
        <v>27077.65</v>
      </c>
      <c r="H66" s="24">
        <v>12981.46</v>
      </c>
      <c r="I66" s="24">
        <v>14382.93</v>
      </c>
      <c r="J66" s="24">
        <v>21602.12</v>
      </c>
      <c r="K66" s="24">
        <v>59161.75</v>
      </c>
      <c r="L66" s="24">
        <v>37568.49</v>
      </c>
      <c r="M66" s="24">
        <v>19038.87</v>
      </c>
      <c r="N66" s="24">
        <v>21759.64</v>
      </c>
      <c r="O66" s="24">
        <v>14338.5</v>
      </c>
      <c r="P66" s="24">
        <v>54684.33</v>
      </c>
      <c r="Q66" s="24">
        <v>32155.86</v>
      </c>
      <c r="R66" s="24">
        <v>24688.49</v>
      </c>
      <c r="S66" s="25">
        <v>24501.67</v>
      </c>
      <c r="T66" s="27">
        <v>62163.97</v>
      </c>
      <c r="U66" s="28">
        <v>14378</v>
      </c>
      <c r="V66" s="28">
        <v>3146.46</v>
      </c>
      <c r="W66" s="28">
        <v>12656.69</v>
      </c>
      <c r="X66" s="28">
        <v>26260.77</v>
      </c>
      <c r="Y66" s="28">
        <v>8006.79</v>
      </c>
      <c r="Z66" s="28">
        <v>11720.91</v>
      </c>
      <c r="AA66" s="28">
        <v>807.67</v>
      </c>
      <c r="AB66" s="28">
        <v>16045.21</v>
      </c>
      <c r="AC66" s="28">
        <v>6268.01</v>
      </c>
      <c r="AD66" s="28">
        <v>2101.0500000000002</v>
      </c>
      <c r="AE66" s="28">
        <v>2565.06</v>
      </c>
      <c r="AF66" s="28">
        <v>8360.24</v>
      </c>
    </row>
    <row r="67" spans="1:32" s="23" customFormat="1">
      <c r="A67" s="23">
        <v>2014</v>
      </c>
      <c r="B67" s="40">
        <v>21330.83</v>
      </c>
      <c r="C67" s="40">
        <v>15726.93</v>
      </c>
      <c r="D67" s="40">
        <v>29421.15</v>
      </c>
      <c r="E67" s="40">
        <v>12761.49</v>
      </c>
      <c r="F67" s="40">
        <v>17770.189999999999</v>
      </c>
      <c r="G67" s="40">
        <v>28626.58</v>
      </c>
      <c r="H67" s="40">
        <v>13803.14</v>
      </c>
      <c r="I67" s="40">
        <v>15039.38</v>
      </c>
      <c r="J67" s="40">
        <v>23567.7</v>
      </c>
      <c r="K67" s="40">
        <v>65088.32</v>
      </c>
      <c r="L67" s="40">
        <v>40173.03</v>
      </c>
      <c r="M67" s="40">
        <v>20848.75</v>
      </c>
      <c r="N67" s="40">
        <v>24055.759999999998</v>
      </c>
      <c r="O67" s="40">
        <v>15714.63</v>
      </c>
      <c r="P67" s="40">
        <v>59426.59</v>
      </c>
      <c r="Q67" s="40">
        <v>34938.239999999998</v>
      </c>
      <c r="R67" s="40">
        <v>27379.22</v>
      </c>
      <c r="S67" s="40">
        <v>27037.32</v>
      </c>
      <c r="T67" s="40">
        <v>67809.850000000006</v>
      </c>
      <c r="U67" s="40">
        <v>15672.89</v>
      </c>
      <c r="V67" s="40">
        <v>3500.72</v>
      </c>
      <c r="W67" s="40">
        <v>14262.6</v>
      </c>
      <c r="X67" s="40">
        <v>28536.66</v>
      </c>
      <c r="Y67" s="40">
        <v>9266.39</v>
      </c>
      <c r="Z67" s="40">
        <v>12814.59</v>
      </c>
      <c r="AA67" s="40">
        <v>920.83</v>
      </c>
      <c r="AB67" s="40">
        <v>17689.939999999999</v>
      </c>
      <c r="AC67" s="40">
        <v>6836.82</v>
      </c>
      <c r="AD67" s="40">
        <v>2303.3200000000002</v>
      </c>
      <c r="AE67" s="40">
        <v>2752.1</v>
      </c>
      <c r="AF67" s="40">
        <v>9273.4599999999991</v>
      </c>
    </row>
    <row r="68" spans="1:32" s="23" customFormat="1">
      <c r="A68" s="23">
        <v>2015</v>
      </c>
      <c r="B68" s="40">
        <v>23014.59</v>
      </c>
      <c r="C68" s="40">
        <v>16538.189999999999</v>
      </c>
      <c r="D68" s="40">
        <v>29806.11</v>
      </c>
      <c r="E68" s="40">
        <v>12766.49</v>
      </c>
      <c r="F68" s="40">
        <v>17831.509999999998</v>
      </c>
      <c r="G68" s="40">
        <v>28669.02</v>
      </c>
      <c r="H68" s="40">
        <v>14063.13</v>
      </c>
      <c r="I68" s="40">
        <v>15083.67</v>
      </c>
      <c r="J68" s="40">
        <v>25123.45</v>
      </c>
      <c r="K68" s="40">
        <v>70116.38</v>
      </c>
      <c r="L68" s="40">
        <v>42886.49</v>
      </c>
      <c r="M68" s="40">
        <v>22005.63</v>
      </c>
      <c r="N68" s="40">
        <v>25979.82</v>
      </c>
      <c r="O68" s="40">
        <v>16723.78</v>
      </c>
      <c r="P68" s="40">
        <v>63002.33</v>
      </c>
      <c r="Q68" s="40">
        <v>37002.160000000003</v>
      </c>
      <c r="R68" s="40">
        <v>29550.19</v>
      </c>
      <c r="S68" s="40">
        <v>28902.21</v>
      </c>
      <c r="T68" s="40">
        <v>72812.55</v>
      </c>
      <c r="U68" s="40">
        <v>16803.12</v>
      </c>
      <c r="V68" s="40">
        <v>3702.76</v>
      </c>
      <c r="W68" s="40">
        <v>15717.27</v>
      </c>
      <c r="X68" s="40">
        <v>30053.1</v>
      </c>
      <c r="Y68" s="40">
        <v>10502.56</v>
      </c>
      <c r="Z68" s="40">
        <v>13619.17</v>
      </c>
      <c r="AA68" s="40">
        <v>1026.3900000000001</v>
      </c>
      <c r="AB68" s="40">
        <v>18021.86</v>
      </c>
      <c r="AC68" s="40">
        <v>6790.32</v>
      </c>
      <c r="AD68" s="40">
        <v>2417.0500000000002</v>
      </c>
      <c r="AE68" s="40">
        <v>2911.77</v>
      </c>
      <c r="AF68" s="40">
        <v>9324.7999999999993</v>
      </c>
    </row>
    <row r="69" spans="1:32">
      <c r="A69">
        <v>2016</v>
      </c>
      <c r="B69" s="41">
        <v>25669.13</v>
      </c>
      <c r="C69" s="41">
        <v>17885.39</v>
      </c>
      <c r="D69" s="41">
        <v>32070.45</v>
      </c>
      <c r="E69" s="41">
        <v>13050.41</v>
      </c>
      <c r="F69" s="41">
        <v>18128.099999999999</v>
      </c>
      <c r="G69" s="41">
        <v>22246.9</v>
      </c>
      <c r="H69" s="41">
        <v>14776.8</v>
      </c>
      <c r="I69" s="41">
        <v>15386.09</v>
      </c>
      <c r="J69" s="41">
        <v>28178.65</v>
      </c>
      <c r="K69" s="41">
        <v>77388.28</v>
      </c>
      <c r="L69" s="41">
        <v>47251.360000000001</v>
      </c>
      <c r="M69" s="41">
        <v>24407.62</v>
      </c>
      <c r="N69" s="41">
        <v>28810.58</v>
      </c>
      <c r="O69" s="41">
        <v>18499</v>
      </c>
      <c r="P69" s="41">
        <v>68024.490000000005</v>
      </c>
      <c r="Q69" s="41">
        <v>40471.79</v>
      </c>
      <c r="R69" s="41">
        <v>32665.38</v>
      </c>
      <c r="S69" s="41">
        <v>31551.37</v>
      </c>
      <c r="T69" s="41">
        <v>80854.91</v>
      </c>
      <c r="U69" s="41">
        <v>18317.64</v>
      </c>
      <c r="V69" s="41">
        <v>4053.2</v>
      </c>
      <c r="W69" s="41">
        <v>17740.59</v>
      </c>
      <c r="X69" s="41">
        <v>32934.54</v>
      </c>
      <c r="Y69" s="41">
        <v>11776.73</v>
      </c>
      <c r="Z69" s="41">
        <v>14788.42</v>
      </c>
      <c r="AA69" s="41">
        <v>1151.4100000000001</v>
      </c>
      <c r="AB69" s="41">
        <v>19399.59</v>
      </c>
      <c r="AC69" s="41">
        <v>7200.37</v>
      </c>
      <c r="AD69" s="41">
        <v>2572.4899999999998</v>
      </c>
      <c r="AE69" s="41">
        <v>3168.59</v>
      </c>
      <c r="AF69" s="41">
        <v>9649.7000000000007</v>
      </c>
    </row>
    <row r="70" spans="1:32">
      <c r="A70">
        <v>2017</v>
      </c>
      <c r="B70" s="41">
        <v>28014.94</v>
      </c>
      <c r="C70" s="41">
        <v>18549.189999999999</v>
      </c>
      <c r="D70" s="41">
        <v>34016.32</v>
      </c>
      <c r="E70" s="41">
        <v>15528.42</v>
      </c>
      <c r="F70" s="41">
        <v>16096.21</v>
      </c>
      <c r="G70" s="41">
        <v>23409.24</v>
      </c>
      <c r="H70" s="41">
        <v>14944.53</v>
      </c>
      <c r="I70" s="41">
        <v>15902.68</v>
      </c>
      <c r="J70" s="41">
        <v>30632.99</v>
      </c>
      <c r="K70" s="41">
        <v>85869.759999999995</v>
      </c>
      <c r="L70" s="41">
        <v>51768.26</v>
      </c>
      <c r="M70" s="41">
        <v>27018</v>
      </c>
      <c r="N70" s="41">
        <v>32182.09</v>
      </c>
      <c r="O70" s="41">
        <v>20006.310000000001</v>
      </c>
      <c r="P70" s="41">
        <v>72634.149999999994</v>
      </c>
      <c r="Q70" s="41">
        <v>44552.83</v>
      </c>
      <c r="R70" s="41">
        <v>35478.089999999997</v>
      </c>
      <c r="S70" s="41">
        <v>33902.959999999999</v>
      </c>
      <c r="T70" s="41">
        <v>89705.23</v>
      </c>
      <c r="U70" s="41">
        <v>18523.259999999998</v>
      </c>
      <c r="V70" s="41">
        <v>4462.54</v>
      </c>
      <c r="W70" s="41">
        <v>19424.73</v>
      </c>
      <c r="X70" s="41">
        <v>36980.22</v>
      </c>
      <c r="Y70" s="41">
        <v>13540.83</v>
      </c>
      <c r="Z70" s="41">
        <v>16376.34</v>
      </c>
      <c r="AA70" s="41">
        <v>1310.92</v>
      </c>
      <c r="AB70" s="41">
        <v>21898.81</v>
      </c>
      <c r="AC70" s="41">
        <v>7459.9</v>
      </c>
      <c r="AD70" s="41">
        <v>2624.83</v>
      </c>
      <c r="AE70" s="41">
        <v>3443.56</v>
      </c>
      <c r="AF70" s="41">
        <v>10881.96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44"/>
  <sheetViews>
    <sheetView topLeftCell="A3" workbookViewId="0">
      <selection activeCell="B13" sqref="B13:H44"/>
    </sheetView>
  </sheetViews>
  <sheetFormatPr defaultRowHeight="16.5"/>
  <sheetData>
    <row r="3" spans="2:33">
      <c r="B3" t="s">
        <v>104</v>
      </c>
    </row>
    <row r="4" spans="2:33">
      <c r="C4" t="s">
        <v>59</v>
      </c>
      <c r="D4" t="s">
        <v>60</v>
      </c>
      <c r="E4" t="s">
        <v>61</v>
      </c>
      <c r="F4" t="s">
        <v>62</v>
      </c>
      <c r="G4" t="s">
        <v>63</v>
      </c>
      <c r="H4" t="s">
        <v>64</v>
      </c>
      <c r="I4" t="s">
        <v>65</v>
      </c>
      <c r="J4" t="s">
        <v>66</v>
      </c>
      <c r="K4" t="s">
        <v>67</v>
      </c>
      <c r="L4" t="s">
        <v>68</v>
      </c>
      <c r="M4" t="s">
        <v>69</v>
      </c>
      <c r="N4" t="s">
        <v>70</v>
      </c>
      <c r="O4" t="s">
        <v>71</v>
      </c>
      <c r="P4" t="s">
        <v>72</v>
      </c>
      <c r="Q4" t="s">
        <v>73</v>
      </c>
      <c r="R4" t="s">
        <v>74</v>
      </c>
      <c r="S4" t="s">
        <v>75</v>
      </c>
      <c r="T4" t="s">
        <v>76</v>
      </c>
      <c r="U4" t="s">
        <v>77</v>
      </c>
      <c r="V4" t="s">
        <v>78</v>
      </c>
      <c r="W4" t="s">
        <v>79</v>
      </c>
      <c r="X4" t="s">
        <v>80</v>
      </c>
      <c r="Y4" t="s">
        <v>81</v>
      </c>
      <c r="Z4" t="s">
        <v>42</v>
      </c>
      <c r="AA4" t="s">
        <v>82</v>
      </c>
      <c r="AB4" t="s">
        <v>83</v>
      </c>
      <c r="AC4" t="s">
        <v>84</v>
      </c>
      <c r="AD4" t="s">
        <v>85</v>
      </c>
      <c r="AE4" t="s">
        <v>86</v>
      </c>
      <c r="AF4" t="s">
        <v>87</v>
      </c>
      <c r="AG4" t="s">
        <v>88</v>
      </c>
    </row>
    <row r="5" spans="2:33">
      <c r="B5" t="s">
        <v>96</v>
      </c>
      <c r="C5">
        <f>COUNT('재정수입 '!B2:B66)</f>
        <v>65</v>
      </c>
      <c r="D5">
        <f>COUNT('재정수입 '!C2:C66)</f>
        <v>65</v>
      </c>
      <c r="E5">
        <f>COUNT('재정수입 '!D2:D66)</f>
        <v>65</v>
      </c>
      <c r="F5">
        <f>COUNT('재정수입 '!E2:E66)</f>
        <v>65</v>
      </c>
      <c r="G5">
        <f>COUNT('재정수입 '!F2:F66)</f>
        <v>65</v>
      </c>
      <c r="H5">
        <f>COUNT('재정수입 '!G2:G66)</f>
        <v>62</v>
      </c>
      <c r="I5">
        <f>COUNT('재정수입 '!H2:H66)</f>
        <v>62</v>
      </c>
      <c r="J5">
        <f>COUNT('재정수입 '!I2:I66)</f>
        <v>62</v>
      </c>
      <c r="K5">
        <f>COUNT('재정수입 '!J2:J66)</f>
        <v>65</v>
      </c>
      <c r="L5">
        <f>COUNT('재정수입 '!K2:K66)</f>
        <v>64</v>
      </c>
      <c r="M5">
        <f>COUNT('재정수입 '!L2:L66)</f>
        <v>65</v>
      </c>
      <c r="N5">
        <f>COUNT('재정수입 '!M2:M66)</f>
        <v>65</v>
      </c>
      <c r="O5">
        <f>COUNT('재정수입 '!N2:N66)</f>
        <v>19</v>
      </c>
      <c r="P5">
        <f>COUNT('재정수입 '!O2:O66)</f>
        <v>64</v>
      </c>
      <c r="Q5">
        <f>COUNT('재정수입 '!P2:P66)</f>
        <v>64</v>
      </c>
      <c r="R5">
        <f>COUNT('재정수입 '!Q2:Q66)</f>
        <v>64</v>
      </c>
      <c r="S5">
        <f>COUNT('재정수입 '!R2:R66)</f>
        <v>61</v>
      </c>
      <c r="T5">
        <f>COUNT('재정수입 '!S2:S66)</f>
        <v>64</v>
      </c>
      <c r="U5">
        <f>COUNT('재정수입 '!T2:T66)</f>
        <v>43</v>
      </c>
      <c r="V5">
        <f>COUNT('재정수입 '!U2:U66)</f>
        <v>64</v>
      </c>
      <c r="W5">
        <f>COUNT('재정수입 '!V2:V66)</f>
        <v>62</v>
      </c>
      <c r="X5">
        <f>COUNT('재정수입 '!W2:W66)</f>
        <v>64</v>
      </c>
      <c r="Y5">
        <f>COUNT('재정수입 '!X2:X66)</f>
        <v>29</v>
      </c>
      <c r="Z5">
        <f>COUNT('재정수입 '!Y2:Y66)</f>
        <v>64</v>
      </c>
      <c r="AA5">
        <f>COUNT('재정수입 '!Z2:Z66)</f>
        <v>64</v>
      </c>
      <c r="AB5">
        <f>COUNT('재정수입 '!AA2:AA66)</f>
        <v>62</v>
      </c>
      <c r="AC5">
        <f>COUNT('재정수입 '!AB2:AB66)</f>
        <v>64</v>
      </c>
      <c r="AD5">
        <f>COUNT('재정수입 '!AC2:AC66)</f>
        <v>64</v>
      </c>
      <c r="AE5">
        <f>COUNT('재정수입 '!AD2:AD66)</f>
        <v>63</v>
      </c>
      <c r="AF5">
        <f>COUNT('재정수입 '!AE2:AE66)</f>
        <v>65</v>
      </c>
      <c r="AG5">
        <f>COUNT('재정수입 '!AF2:AF66)</f>
        <v>64</v>
      </c>
    </row>
    <row r="6" spans="2:33">
      <c r="B6" t="s">
        <v>102</v>
      </c>
      <c r="C6" s="10">
        <f>MIN('재정수입 '!B2:B66)</f>
        <v>0.24</v>
      </c>
      <c r="D6" s="10">
        <f>MIN('재정수입 '!C2:C66)</f>
        <v>0.44350000000000001</v>
      </c>
      <c r="E6" s="10">
        <f>MIN('재정수입 '!D2:D66)</f>
        <v>1.45</v>
      </c>
      <c r="F6" s="10">
        <f>MIN('재정수입 '!E2:E66)</f>
        <v>0.08</v>
      </c>
      <c r="G6" s="10">
        <f>MIN('재정수입 '!F2:F66)</f>
        <v>7.0000000000000007E-2</v>
      </c>
      <c r="H6" s="10">
        <f>MIN('재정수입 '!G2:G66)</f>
        <v>3</v>
      </c>
      <c r="I6" s="10">
        <f>MIN('재정수입 '!H2:H66)</f>
        <v>3.54</v>
      </c>
      <c r="J6" s="10">
        <f>MIN('재정수입 '!I2:I66)</f>
        <v>4.7300000000000004</v>
      </c>
      <c r="K6" s="10">
        <f>MIN('재정수입 '!J2:J66)</f>
        <v>0.08</v>
      </c>
      <c r="L6" s="10">
        <f>MIN('재정수입 '!K2:K66)</f>
        <v>3.95</v>
      </c>
      <c r="M6" s="10">
        <f>MIN('재정수입 '!L2:L66)</f>
        <v>0.45</v>
      </c>
      <c r="N6" s="10">
        <f>MIN('재정수입 '!M2:M66)</f>
        <v>0.54159999999999997</v>
      </c>
      <c r="O6" s="10">
        <f>MIN('재정수입 '!N2:N66)</f>
        <v>117.37</v>
      </c>
      <c r="P6" s="10">
        <f>MIN('재정수입 '!O2:O66)</f>
        <v>1.1669</v>
      </c>
      <c r="Q6" s="10">
        <f>MIN('재정수입 '!P2:P66)</f>
        <v>4.4253</v>
      </c>
      <c r="R6" s="10">
        <f>MIN('재정수입 '!Q2:Q66)</f>
        <v>2.73</v>
      </c>
      <c r="S6" s="10">
        <f>MIN('재정수입 '!R2:R66)</f>
        <v>4.7699999999999996</v>
      </c>
      <c r="T6" s="10">
        <f>MIN('재정수입 '!S2:S66)</f>
        <v>2.15</v>
      </c>
      <c r="U6" s="10">
        <f>MIN('재정수입 '!T2:T66)</f>
        <v>0</v>
      </c>
      <c r="V6" s="10">
        <f>MIN('재정수입 '!U2:U66)</f>
        <v>0.67</v>
      </c>
      <c r="W6" s="10">
        <f>MIN('재정수입 '!V2:V66)</f>
        <v>0.13</v>
      </c>
      <c r="X6" s="10">
        <f>MIN('재정수입 '!W2:W66)</f>
        <v>0.69220000000000004</v>
      </c>
      <c r="Y6" s="10">
        <f>MIN('재정수입 '!X2:X66)</f>
        <v>39.656199999999998</v>
      </c>
      <c r="Z6" s="10">
        <f>MIN('재정수입 '!Y2:Y66)</f>
        <v>0.27610000000000001</v>
      </c>
      <c r="AA6" s="10">
        <f>MIN('재정수입 '!Z2:Z66)</f>
        <v>0.7</v>
      </c>
      <c r="AB6" s="10">
        <f>MIN('재정수입 '!AA2:AA66)</f>
        <v>-1.1000000000000001</v>
      </c>
      <c r="AC6" s="10">
        <f>MIN('재정수입 '!AB2:AB66)</f>
        <v>0.86</v>
      </c>
      <c r="AD6" s="10">
        <f>MIN('재정수입 '!AC2:AC66)</f>
        <v>0.48920000000000002</v>
      </c>
      <c r="AE6" s="10">
        <f>MIN('재정수입 '!AD2:AD66)</f>
        <v>0.04</v>
      </c>
      <c r="AF6" s="10">
        <f>MIN('재정수입 '!AE2:AE66)</f>
        <v>0</v>
      </c>
      <c r="AG6" s="10">
        <f>MIN('재정수입 '!AF2:AF66)</f>
        <v>0.22</v>
      </c>
    </row>
    <row r="7" spans="2:33">
      <c r="B7" t="s">
        <v>101</v>
      </c>
      <c r="C7" s="10">
        <f>MAX('재정수입 '!B2:B66)</f>
        <v>3661.11</v>
      </c>
      <c r="D7" s="10">
        <f>MAX('재정수입 '!C2:C66)</f>
        <v>2079.0700000000002</v>
      </c>
      <c r="E7" s="10">
        <f>MAX('재정수입 '!D2:D66)</f>
        <v>2295.6203</v>
      </c>
      <c r="F7" s="10">
        <f>MAX('재정수입 '!E2:E66)</f>
        <v>1701.6226999999999</v>
      </c>
      <c r="G7" s="10">
        <f>MAX('재정수입 '!F2:F66)</f>
        <v>1720.9843000000001</v>
      </c>
      <c r="H7" s="10">
        <f>MAX('재정수입 '!G2:G66)</f>
        <v>3343.8105999999998</v>
      </c>
      <c r="I7" s="10">
        <f>MAX('재정수입 '!H2:H66)</f>
        <v>1156.9616000000001</v>
      </c>
      <c r="J7" s="10">
        <f>MAX('재정수입 '!I2:I66)</f>
        <v>1277.3951</v>
      </c>
      <c r="K7" s="10">
        <f>MAX('재정수입 '!J2:J66)</f>
        <v>4109.5086000000001</v>
      </c>
      <c r="L7" s="10">
        <f>MAX('재정수입 '!K2:K66)</f>
        <v>6568.4639999999999</v>
      </c>
      <c r="M7" s="10">
        <f>MAX('재정수입 '!L2:L66)</f>
        <v>3796.9241000000002</v>
      </c>
      <c r="N7" s="10">
        <f>MAX('재정수입 '!M2:M66)</f>
        <v>2075.0749999999998</v>
      </c>
      <c r="O7" s="10">
        <f>MAX('재정수입 '!N2:N66)</f>
        <v>2119.4454999999998</v>
      </c>
      <c r="P7" s="10">
        <f>MAX('재정수입 '!O2:O66)</f>
        <v>1621.2357999999999</v>
      </c>
      <c r="Q7" s="10">
        <f>MAX('재정수입 '!P2:P66)</f>
        <v>4559.9462999999996</v>
      </c>
      <c r="R7" s="10">
        <f>MAX('재정수입 '!Q2:Q66)</f>
        <v>2415.4481999999998</v>
      </c>
      <c r="S7" s="10">
        <f>MAX('재정수입 '!R2:R66)</f>
        <v>2191.2221</v>
      </c>
      <c r="T7" s="10">
        <f>MAX('재정수입 '!S2:S66)</f>
        <v>2030.8758</v>
      </c>
      <c r="U7" s="10">
        <f>MAX('재정수입 '!T2:T66)</f>
        <v>7081.4655000000002</v>
      </c>
      <c r="V7" s="10">
        <f>MAX('재정수입 '!U2:U66)</f>
        <v>1317.6034999999999</v>
      </c>
      <c r="W7" s="10">
        <f>MAX('재정수입 '!V2:V66)</f>
        <v>481.01400000000001</v>
      </c>
      <c r="X7" s="10">
        <f>MAX('재정수입 '!W2:W66)</f>
        <v>1703.4884999999999</v>
      </c>
      <c r="Y7" s="10">
        <f>MAX('재정수입 '!X2:X66)</f>
        <v>2784.0952000000002</v>
      </c>
      <c r="Z7" s="10">
        <f>MAX('재정수입 '!Y2:Y66)</f>
        <v>1206.4146000000001</v>
      </c>
      <c r="AA7" s="10">
        <f>MAX('재정수입 '!Z2:Z66)</f>
        <v>1611.2954999999999</v>
      </c>
      <c r="AB7" s="10">
        <f>MAX('재정수입 '!AA2:AA66)</f>
        <v>95.023700000000005</v>
      </c>
      <c r="AC7" s="10">
        <f>MAX('재정수입 '!AB2:AB66)</f>
        <v>1748.3305</v>
      </c>
      <c r="AD7" s="10">
        <f>MAX('재정수입 '!AC2:AC66)</f>
        <v>607.27170000000001</v>
      </c>
      <c r="AE7" s="10">
        <f>MAX('재정수입 '!AD2:AD66)</f>
        <v>223.8586</v>
      </c>
      <c r="AF7" s="10">
        <f>MAX('재정수입 '!AE2:AE66)</f>
        <v>308.33760000000001</v>
      </c>
      <c r="AG7" s="10">
        <f>MAX('재정수입 '!AF2:AF66)</f>
        <v>1128.4875</v>
      </c>
    </row>
    <row r="8" spans="2:33">
      <c r="B8" t="s">
        <v>92</v>
      </c>
      <c r="C8" s="10">
        <f>AVERAGE('재정수입 '!B2:B66)</f>
        <v>382.38085384615385</v>
      </c>
      <c r="D8" s="10">
        <f>AVERAGE('재정수입 '!C2:C66)</f>
        <v>181.74203230769228</v>
      </c>
      <c r="E8" s="10">
        <f>AVERAGE('재정수입 '!D2:D66)</f>
        <v>236.03211538461537</v>
      </c>
      <c r="F8" s="10">
        <f>AVERAGE('재정수입 '!E2:E66)</f>
        <v>163.44033538461539</v>
      </c>
      <c r="G8" s="10">
        <f>AVERAGE('재정수입 '!F2:F66)</f>
        <v>149.66472615384617</v>
      </c>
      <c r="H8" s="10">
        <f>AVERAGE('재정수입 '!G2:G66)</f>
        <v>365.19732741935485</v>
      </c>
      <c r="I8" s="10">
        <f>AVERAGE('재정수입 '!H2:H66)</f>
        <v>116.58277741935484</v>
      </c>
      <c r="J8" s="10">
        <f>AVERAGE('재정수입 '!I2:I66)</f>
        <v>159.91634516129031</v>
      </c>
      <c r="K8" s="10">
        <f>AVERAGE('재정수입 '!J2:J66)</f>
        <v>531.39119846153847</v>
      </c>
      <c r="L8" s="10">
        <f>AVERAGE('재정수입 '!K2:K66)</f>
        <v>624.54283281250002</v>
      </c>
      <c r="M8" s="10">
        <f>AVERAGE('재정수입 '!L2:L66)</f>
        <v>406.3851738461538</v>
      </c>
      <c r="N8" s="10">
        <f>AVERAGE('재정수입 '!M2:M66)</f>
        <v>184.32229999999998</v>
      </c>
      <c r="O8" s="10">
        <f>AVERAGE('재정수입 '!N2:N66)</f>
        <v>643.49634736842108</v>
      </c>
      <c r="P8" s="10">
        <f>AVERAGE('재정수입 '!O2:O66)</f>
        <v>135.55200625000001</v>
      </c>
      <c r="Q8" s="10">
        <f>AVERAGE('재정수입 '!P2:P66)</f>
        <v>466.44899531250002</v>
      </c>
      <c r="R8" s="10">
        <f>AVERAGE('재정수입 '!Q2:Q66)</f>
        <v>245.35948437499997</v>
      </c>
      <c r="S8" s="10">
        <f>AVERAGE('재정수입 '!R2:R66)</f>
        <v>210.76371639344262</v>
      </c>
      <c r="T8" s="10">
        <f>AVERAGE('재정수입 '!S2:S66)</f>
        <v>196.77112343749999</v>
      </c>
      <c r="U8" s="10">
        <f>AVERAGE('재정수입 '!T2:T66)</f>
        <v>1114.880241860465</v>
      </c>
      <c r="V8" s="10">
        <f>AVERAGE('재정수입 '!U2:U66)</f>
        <v>134.08085468749999</v>
      </c>
      <c r="W8" s="10">
        <f>AVERAGE('재정수입 '!V2:V66)</f>
        <v>44.307782258064513</v>
      </c>
      <c r="X8" s="10">
        <f>AVERAGE('재정수입 '!W2:W66)</f>
        <v>150.46894218750001</v>
      </c>
      <c r="Y8" s="10">
        <f>AVERAGE('재정수입 '!X2:X66)</f>
        <v>556.24153103448282</v>
      </c>
      <c r="Z8" s="10">
        <f>AVERAGE('재정수입 '!Y2:Y66)</f>
        <v>98.311207812500001</v>
      </c>
      <c r="AA8" s="10">
        <f>AVERAGE('재정수입 '!Z2:Z66)</f>
        <v>160.08990468750002</v>
      </c>
      <c r="AB8" s="10">
        <f>AVERAGE('재정수입 '!AA2:AA66)</f>
        <v>6.9129629032258064</v>
      </c>
      <c r="AC8" s="10">
        <f>AVERAGE('재정수입 '!AB2:AB66)</f>
        <v>158.59087500000001</v>
      </c>
      <c r="AD8" s="10">
        <f>AVERAGE('재정수입 '!AC2:AC66)</f>
        <v>65.088589062500006</v>
      </c>
      <c r="AE8" s="10">
        <f>AVERAGE('재정수입 '!AD2:AD66)</f>
        <v>19.606673015873014</v>
      </c>
      <c r="AF8" s="10">
        <f>AVERAGE('재정수입 '!AE2:AE66)</f>
        <v>25.454218461538463</v>
      </c>
      <c r="AG8" s="10">
        <f>AVERAGE('재정수입 '!AF2:AF66)</f>
        <v>91.575139062499986</v>
      </c>
    </row>
    <row r="9" spans="2:33">
      <c r="B9" t="s">
        <v>98</v>
      </c>
      <c r="C9" s="10">
        <f>MEDIAN('재정수입 '!B2:B66)</f>
        <v>47.7517</v>
      </c>
      <c r="D9" s="10">
        <f>MEDIAN('재정수입 '!C2:C66)</f>
        <v>39.251199999999997</v>
      </c>
      <c r="E9" s="10">
        <f>MEDIAN('재정수입 '!D2:D66)</f>
        <v>36.39</v>
      </c>
      <c r="F9" s="10">
        <f>MEDIAN('재정수입 '!E2:E66)</f>
        <v>20.29</v>
      </c>
      <c r="G9" s="10">
        <f>MEDIAN('재정수입 '!F2:F66)</f>
        <v>6.99</v>
      </c>
      <c r="H9" s="10">
        <f>MEDIAN('재정수입 '!G2:G66)</f>
        <v>86.050000000000011</v>
      </c>
      <c r="I9" s="10">
        <f>MEDIAN('재정수입 '!H2:H66)</f>
        <v>14.82</v>
      </c>
      <c r="J9" s="10">
        <f>MEDIAN('재정수입 '!I2:I66)</f>
        <v>50.8</v>
      </c>
      <c r="K9" s="10">
        <f>MEDIAN('재정수입 '!J2:J66)</f>
        <v>166.88</v>
      </c>
      <c r="L9" s="10">
        <f>MEDIAN('재정수입 '!K2:K66)</f>
        <v>64.825000000000003</v>
      </c>
      <c r="M9" s="10">
        <f>MEDIAN('재정수입 '!L2:L66)</f>
        <v>34.340000000000003</v>
      </c>
      <c r="N9" s="10">
        <f>MEDIAN('재정수입 '!M2:M66)</f>
        <v>21.981999999999999</v>
      </c>
      <c r="O9" s="10">
        <f>MEDIAN('재정수입 '!N2:N66)</f>
        <v>333.52</v>
      </c>
      <c r="P9" s="10">
        <f>MEDIAN('재정수입 '!O2:O66)</f>
        <v>12.824449999999999</v>
      </c>
      <c r="Q9" s="10">
        <f>MEDIAN('재정수입 '!P2:P66)</f>
        <v>54.780600000000007</v>
      </c>
      <c r="R9" s="10">
        <f>MEDIAN('재정수입 '!Q2:Q66)</f>
        <v>33.979999999999997</v>
      </c>
      <c r="S9" s="10">
        <f>MEDIAN('재정수입 '!R2:R66)</f>
        <v>40.44</v>
      </c>
      <c r="T9" s="10">
        <f>MEDIAN('재정수입 '!S2:S66)</f>
        <v>30.094999999999999</v>
      </c>
      <c r="U9" s="10">
        <f>MEDIAN('재정수입 '!T2:T66)</f>
        <v>222.64</v>
      </c>
      <c r="V9" s="10">
        <f>MEDIAN('재정수입 '!U2:U66)</f>
        <v>13.25</v>
      </c>
      <c r="W9" s="10">
        <f>MEDIAN('재정수입 '!V2:V66)</f>
        <v>1.585</v>
      </c>
      <c r="X9" s="10">
        <f>MEDIAN('재정수입 '!W2:W66)</f>
        <v>12.9434</v>
      </c>
      <c r="Y9" s="10">
        <f>MEDIAN('재정수입 '!X2:X66)</f>
        <v>211.48</v>
      </c>
      <c r="Z9" s="10">
        <f>MEDIAN('재정수입 '!Y2:Y66)</f>
        <v>7.1949500000000004</v>
      </c>
      <c r="AA9" s="10">
        <f>MEDIAN('재정수입 '!Z2:Z66)</f>
        <v>14.175000000000001</v>
      </c>
      <c r="AB9" s="10">
        <f>MEDIAN('재정수입 '!AA2:AA66)</f>
        <v>0.15000000000000002</v>
      </c>
      <c r="AC9" s="10">
        <f>MEDIAN('재정수입 '!AB2:AB66)</f>
        <v>15.561450000000001</v>
      </c>
      <c r="AD9" s="10">
        <f>MEDIAN('재정수입 '!AC2:AC66)</f>
        <v>17.18805</v>
      </c>
      <c r="AE9" s="10">
        <f>MEDIAN('재정수입 '!AD2:AD66)</f>
        <v>2.4</v>
      </c>
      <c r="AF9" s="10">
        <f>MEDIAN('재정수입 '!AE2:AE66)</f>
        <v>2.23</v>
      </c>
      <c r="AG9" s="10">
        <f>MEDIAN('재정수입 '!AF2:AF66)</f>
        <v>5.98</v>
      </c>
    </row>
    <row r="10" spans="2:33">
      <c r="B10" t="s">
        <v>94</v>
      </c>
      <c r="C10" s="10" t="e">
        <f ca="1">_xludf.STDEV.S('재정수입 '!B2:B66)</f>
        <v>#NAME?</v>
      </c>
      <c r="D10" s="10" t="e">
        <f ca="1">_xludf.STDEV.S('재정수입 '!C2:C66)</f>
        <v>#NAME?</v>
      </c>
      <c r="E10" s="10" t="e">
        <f ca="1">_xludf.STDEV.S('재정수입 '!D2:D66)</f>
        <v>#NAME?</v>
      </c>
      <c r="F10" s="10" t="e">
        <f ca="1">_xludf.STDEV.S('재정수입 '!E2:E66)</f>
        <v>#NAME?</v>
      </c>
      <c r="G10" s="10" t="e">
        <f ca="1">_xludf.STDEV.S('재정수입 '!F2:F66)</f>
        <v>#NAME?</v>
      </c>
      <c r="H10" s="10" t="e">
        <f ca="1">_xludf.STDEV.S('재정수입 '!G2:G66)</f>
        <v>#NAME?</v>
      </c>
      <c r="I10" s="10" t="e">
        <f ca="1">_xludf.STDEV.S('재정수입 '!H2:H66)</f>
        <v>#NAME?</v>
      </c>
      <c r="J10" s="10" t="e">
        <f ca="1">_xludf.STDEV.S('재정수입 '!I2:I66)</f>
        <v>#NAME?</v>
      </c>
      <c r="K10" s="10" t="e">
        <f ca="1">_xludf.STDEV.S('재정수입 '!J2:J66)</f>
        <v>#NAME?</v>
      </c>
      <c r="L10" s="10" t="e">
        <f ca="1">_xludf.STDEV.S('재정수입 '!K2:K66)</f>
        <v>#NAME?</v>
      </c>
      <c r="M10" s="10" t="e">
        <f ca="1">_xludf.STDEV.S('재정수입 '!L2:L66)</f>
        <v>#NAME?</v>
      </c>
      <c r="N10" s="10" t="e">
        <f ca="1">_xludf.STDEV.S('재정수입 '!M2:M66)</f>
        <v>#NAME?</v>
      </c>
      <c r="O10" s="10" t="e">
        <f ca="1">_xludf.STDEV.S('재정수입 '!N2:N66)</f>
        <v>#NAME?</v>
      </c>
      <c r="P10" s="10" t="e">
        <f ca="1">_xludf.STDEV.S('재정수입 '!O2:O66)</f>
        <v>#NAME?</v>
      </c>
      <c r="Q10" s="10" t="e">
        <f ca="1">_xludf.STDEV.S('재정수입 '!P2:P66)</f>
        <v>#NAME?</v>
      </c>
      <c r="R10" s="10" t="e">
        <f ca="1">_xludf.STDEV.S('재정수입 '!Q2:Q66)</f>
        <v>#NAME?</v>
      </c>
      <c r="S10" s="10" t="e">
        <f ca="1">_xludf.STDEV.S('재정수입 '!R2:R66)</f>
        <v>#NAME?</v>
      </c>
      <c r="T10" s="10" t="e">
        <f ca="1">_xludf.STDEV.S('재정수입 '!S2:S66)</f>
        <v>#NAME?</v>
      </c>
      <c r="U10" s="10" t="e">
        <f ca="1">_xludf.STDEV.S('재정수입 '!T2:T66)</f>
        <v>#NAME?</v>
      </c>
      <c r="V10" s="10" t="e">
        <f ca="1">_xludf.STDEV.S('재정수입 '!U2:U66)</f>
        <v>#NAME?</v>
      </c>
      <c r="W10" s="10" t="e">
        <f ca="1">_xludf.STDEV.S('재정수입 '!V2:V66)</f>
        <v>#NAME?</v>
      </c>
      <c r="X10" s="10" t="e">
        <f ca="1">_xludf.STDEV.S('재정수입 '!W2:W66)</f>
        <v>#NAME?</v>
      </c>
      <c r="Y10" s="10" t="e">
        <f ca="1">_xludf.STDEV.S('재정수입 '!X2:X66)</f>
        <v>#NAME?</v>
      </c>
      <c r="Z10" s="10" t="e">
        <f ca="1">_xludf.STDEV.S('재정수입 '!Y2:Y66)</f>
        <v>#NAME?</v>
      </c>
      <c r="AA10" s="10" t="e">
        <f ca="1">_xludf.STDEV.S('재정수입 '!Z2:Z66)</f>
        <v>#NAME?</v>
      </c>
      <c r="AB10" s="10" t="e">
        <f ca="1">_xludf.STDEV.S('재정수입 '!AA2:AA66)</f>
        <v>#NAME?</v>
      </c>
      <c r="AC10" s="10" t="e">
        <f ca="1">_xludf.STDEV.S('재정수입 '!AB2:AB66)</f>
        <v>#NAME?</v>
      </c>
      <c r="AD10" s="10" t="e">
        <f ca="1">_xludf.STDEV.S('재정수입 '!AC2:AC66)</f>
        <v>#NAME?</v>
      </c>
      <c r="AE10" s="10" t="e">
        <f ca="1">_xludf.STDEV.S('재정수입 '!AD2:AD66)</f>
        <v>#NAME?</v>
      </c>
      <c r="AF10" s="10" t="e">
        <f ca="1">_xludf.STDEV.S('재정수입 '!AE2:AE66)</f>
        <v>#NAME?</v>
      </c>
      <c r="AG10" s="10" t="e">
        <f ca="1">_xludf.STDEV.S('재정수입 '!AF2:AF66)</f>
        <v>#NAME?</v>
      </c>
    </row>
    <row r="13" spans="2:33">
      <c r="B13" s="15" t="s">
        <v>104</v>
      </c>
      <c r="C13" s="16" t="s">
        <v>95</v>
      </c>
      <c r="D13" s="17" t="s">
        <v>100</v>
      </c>
      <c r="E13" s="17" t="s">
        <v>99</v>
      </c>
      <c r="F13" s="17" t="s">
        <v>91</v>
      </c>
      <c r="G13" s="17" t="s">
        <v>97</v>
      </c>
      <c r="H13" s="18" t="s">
        <v>93</v>
      </c>
    </row>
    <row r="14" spans="2:33">
      <c r="B14" s="19" t="s">
        <v>59</v>
      </c>
      <c r="C14" s="20">
        <v>65</v>
      </c>
      <c r="D14" s="21">
        <v>0.24</v>
      </c>
      <c r="E14" s="21">
        <v>3661.11</v>
      </c>
      <c r="F14" s="21">
        <v>382.38085384615403</v>
      </c>
      <c r="G14" s="21">
        <v>47.7517</v>
      </c>
      <c r="H14" s="22">
        <v>819.970490995148</v>
      </c>
    </row>
    <row r="15" spans="2:33">
      <c r="B15" s="14" t="s">
        <v>60</v>
      </c>
      <c r="C15" s="11">
        <v>65</v>
      </c>
      <c r="D15" s="12">
        <v>0.44350000000000001</v>
      </c>
      <c r="E15" s="12">
        <v>2079.0700000000002</v>
      </c>
      <c r="F15" s="12">
        <v>181.742032307692</v>
      </c>
      <c r="G15" s="12">
        <v>39.251199999999997</v>
      </c>
      <c r="H15" s="13">
        <v>405.260740130008</v>
      </c>
    </row>
    <row r="16" spans="2:33">
      <c r="B16" s="14" t="s">
        <v>61</v>
      </c>
      <c r="C16" s="11">
        <v>65</v>
      </c>
      <c r="D16" s="12">
        <v>1.45</v>
      </c>
      <c r="E16" s="12">
        <v>2295.6203</v>
      </c>
      <c r="F16" s="12">
        <v>236.032115384615</v>
      </c>
      <c r="G16" s="12">
        <v>36.39</v>
      </c>
      <c r="H16" s="13">
        <v>481.92385027599198</v>
      </c>
    </row>
    <row r="17" spans="2:8">
      <c r="B17" s="14" t="s">
        <v>62</v>
      </c>
      <c r="C17" s="11">
        <v>65</v>
      </c>
      <c r="D17" s="12">
        <v>0.08</v>
      </c>
      <c r="E17" s="12">
        <v>1701.6226999999999</v>
      </c>
      <c r="F17" s="12">
        <v>163.440335384615</v>
      </c>
      <c r="G17" s="12">
        <v>20.29</v>
      </c>
      <c r="H17" s="13">
        <v>356.633724133405</v>
      </c>
    </row>
    <row r="18" spans="2:8">
      <c r="B18" s="14" t="s">
        <v>63</v>
      </c>
      <c r="C18" s="11">
        <v>65</v>
      </c>
      <c r="D18" s="12">
        <v>7.0000000000000007E-2</v>
      </c>
      <c r="E18" s="12">
        <v>1720.9843000000001</v>
      </c>
      <c r="F18" s="12">
        <v>149.664726153846</v>
      </c>
      <c r="G18" s="12">
        <v>6.99</v>
      </c>
      <c r="H18" s="13">
        <v>366.802832792711</v>
      </c>
    </row>
    <row r="19" spans="2:8">
      <c r="B19" s="14" t="s">
        <v>64</v>
      </c>
      <c r="C19" s="11">
        <v>62</v>
      </c>
      <c r="D19" s="12">
        <v>3</v>
      </c>
      <c r="E19" s="12">
        <v>3343.8105999999998</v>
      </c>
      <c r="F19" s="12">
        <v>365.19732741935502</v>
      </c>
      <c r="G19" s="12">
        <v>86.05</v>
      </c>
      <c r="H19" s="13">
        <v>720.49765583207898</v>
      </c>
    </row>
    <row r="20" spans="2:8">
      <c r="B20" s="14" t="s">
        <v>65</v>
      </c>
      <c r="C20" s="11">
        <v>62</v>
      </c>
      <c r="D20" s="12">
        <v>3.54</v>
      </c>
      <c r="E20" s="12">
        <v>1156.9616000000001</v>
      </c>
      <c r="F20" s="12">
        <v>116.582777419355</v>
      </c>
      <c r="G20" s="12">
        <v>14.82</v>
      </c>
      <c r="H20" s="13">
        <v>237.70458847102299</v>
      </c>
    </row>
    <row r="21" spans="2:8">
      <c r="B21" s="14" t="s">
        <v>66</v>
      </c>
      <c r="C21" s="11">
        <v>62</v>
      </c>
      <c r="D21" s="12">
        <v>4.7300000000000004</v>
      </c>
      <c r="E21" s="12">
        <v>1277.3951</v>
      </c>
      <c r="F21" s="12">
        <v>159.91634516129</v>
      </c>
      <c r="G21" s="12">
        <v>50.8</v>
      </c>
      <c r="H21" s="13">
        <v>275.44392668323201</v>
      </c>
    </row>
    <row r="22" spans="2:8">
      <c r="B22" s="14" t="s">
        <v>67</v>
      </c>
      <c r="C22" s="11">
        <v>65</v>
      </c>
      <c r="D22" s="12">
        <v>0.08</v>
      </c>
      <c r="E22" s="12">
        <v>4109.5086000000001</v>
      </c>
      <c r="F22" s="12">
        <v>531.39119846153801</v>
      </c>
      <c r="G22" s="12">
        <v>166.88</v>
      </c>
      <c r="H22" s="13">
        <v>954.13321390675901</v>
      </c>
    </row>
    <row r="23" spans="2:8">
      <c r="B23" s="14" t="s">
        <v>68</v>
      </c>
      <c r="C23" s="11">
        <v>64</v>
      </c>
      <c r="D23" s="12">
        <v>3.95</v>
      </c>
      <c r="E23" s="12">
        <v>6568.4639999999999</v>
      </c>
      <c r="F23" s="12">
        <v>624.54283281250002</v>
      </c>
      <c r="G23" s="12">
        <v>64.825000000000003</v>
      </c>
      <c r="H23" s="13">
        <v>1415.34916441425</v>
      </c>
    </row>
    <row r="24" spans="2:8">
      <c r="B24" s="14" t="s">
        <v>69</v>
      </c>
      <c r="C24" s="11">
        <v>65</v>
      </c>
      <c r="D24" s="12">
        <v>0.45</v>
      </c>
      <c r="E24" s="12">
        <v>3796.9241000000002</v>
      </c>
      <c r="F24" s="12">
        <v>406.38517384615398</v>
      </c>
      <c r="G24" s="12">
        <v>34.340000000000003</v>
      </c>
      <c r="H24" s="13">
        <v>868.96568067404905</v>
      </c>
    </row>
    <row r="25" spans="2:8">
      <c r="B25" s="14" t="s">
        <v>70</v>
      </c>
      <c r="C25" s="11">
        <v>65</v>
      </c>
      <c r="D25" s="12">
        <v>0.54159999999999997</v>
      </c>
      <c r="E25" s="12">
        <v>2075.0749999999998</v>
      </c>
      <c r="F25" s="12">
        <v>184.32230000000001</v>
      </c>
      <c r="G25" s="12">
        <v>21.981999999999999</v>
      </c>
      <c r="H25" s="13">
        <v>414.50081812612802</v>
      </c>
    </row>
    <row r="26" spans="2:8">
      <c r="B26" s="14" t="s">
        <v>71</v>
      </c>
      <c r="C26" s="11">
        <v>19</v>
      </c>
      <c r="D26" s="12">
        <v>117.37</v>
      </c>
      <c r="E26" s="12">
        <v>2119.4454999999998</v>
      </c>
      <c r="F26" s="12">
        <v>643.49634736842097</v>
      </c>
      <c r="G26" s="12">
        <v>333.52</v>
      </c>
      <c r="H26" s="13">
        <v>598.18895204311298</v>
      </c>
    </row>
    <row r="27" spans="2:8">
      <c r="B27" s="14" t="s">
        <v>72</v>
      </c>
      <c r="C27" s="11">
        <v>64</v>
      </c>
      <c r="D27" s="12">
        <v>1.1669</v>
      </c>
      <c r="E27" s="12">
        <v>1621.2357999999999</v>
      </c>
      <c r="F27" s="12">
        <v>135.55200625000001</v>
      </c>
      <c r="G27" s="12">
        <v>12.824450000000001</v>
      </c>
      <c r="H27" s="13">
        <v>311.52263684053497</v>
      </c>
    </row>
    <row r="28" spans="2:8">
      <c r="B28" s="14" t="s">
        <v>73</v>
      </c>
      <c r="C28" s="11">
        <v>64</v>
      </c>
      <c r="D28" s="12">
        <v>4.4253</v>
      </c>
      <c r="E28" s="12">
        <v>4559.9462999999996</v>
      </c>
      <c r="F28" s="12">
        <v>466.44899531250002</v>
      </c>
      <c r="G28" s="12">
        <v>54.7806</v>
      </c>
      <c r="H28" s="13">
        <v>976.46044993060298</v>
      </c>
    </row>
    <row r="29" spans="2:8">
      <c r="B29" s="14" t="s">
        <v>74</v>
      </c>
      <c r="C29" s="11">
        <v>64</v>
      </c>
      <c r="D29" s="12">
        <v>2.73</v>
      </c>
      <c r="E29" s="12">
        <v>2415.4481999999998</v>
      </c>
      <c r="F29" s="12">
        <v>245.35948437499999</v>
      </c>
      <c r="G29" s="12">
        <v>33.979999999999997</v>
      </c>
      <c r="H29" s="13">
        <v>497.24861667526199</v>
      </c>
    </row>
    <row r="30" spans="2:8">
      <c r="B30" s="14" t="s">
        <v>75</v>
      </c>
      <c r="C30" s="11">
        <v>61</v>
      </c>
      <c r="D30" s="12">
        <v>4.7699999999999996</v>
      </c>
      <c r="E30" s="12">
        <v>2191.2221</v>
      </c>
      <c r="F30" s="12">
        <v>210.76371639344299</v>
      </c>
      <c r="G30" s="12">
        <v>40.44</v>
      </c>
      <c r="H30" s="13">
        <v>431.41775853724602</v>
      </c>
    </row>
    <row r="31" spans="2:8">
      <c r="B31" s="14" t="s">
        <v>76</v>
      </c>
      <c r="C31" s="11">
        <v>64</v>
      </c>
      <c r="D31" s="12">
        <v>2.15</v>
      </c>
      <c r="E31" s="12">
        <v>2030.8758</v>
      </c>
      <c r="F31" s="12">
        <v>196.77112343749999</v>
      </c>
      <c r="G31" s="12">
        <v>30.094999999999999</v>
      </c>
      <c r="H31" s="13">
        <v>413.23016955834697</v>
      </c>
    </row>
    <row r="32" spans="2:8">
      <c r="B32" s="14" t="s">
        <v>77</v>
      </c>
      <c r="C32" s="11">
        <v>43</v>
      </c>
      <c r="D32" s="12">
        <v>0</v>
      </c>
      <c r="E32" s="12">
        <v>7081.4655000000002</v>
      </c>
      <c r="F32" s="12">
        <v>1114.8802418604701</v>
      </c>
      <c r="G32" s="12">
        <v>222.64</v>
      </c>
      <c r="H32" s="13">
        <v>1798.00534424432</v>
      </c>
    </row>
    <row r="33" spans="2:8">
      <c r="B33" s="14" t="s">
        <v>78</v>
      </c>
      <c r="C33" s="11">
        <v>64</v>
      </c>
      <c r="D33" s="12">
        <v>0.67</v>
      </c>
      <c r="E33" s="12">
        <v>1317.6034999999999</v>
      </c>
      <c r="F33" s="12">
        <v>134.08085468749999</v>
      </c>
      <c r="G33" s="12">
        <v>13.25</v>
      </c>
      <c r="H33" s="13">
        <v>274.26219904296698</v>
      </c>
    </row>
    <row r="34" spans="2:8">
      <c r="B34" s="14" t="s">
        <v>79</v>
      </c>
      <c r="C34" s="11">
        <v>62</v>
      </c>
      <c r="D34" s="12">
        <v>0.13</v>
      </c>
      <c r="E34" s="12">
        <v>481.01400000000001</v>
      </c>
      <c r="F34" s="12">
        <v>44.307782258064499</v>
      </c>
      <c r="G34" s="12">
        <v>1.585</v>
      </c>
      <c r="H34" s="13">
        <v>97.803494119612594</v>
      </c>
    </row>
    <row r="35" spans="2:8">
      <c r="B35" s="14" t="s">
        <v>80</v>
      </c>
      <c r="C35" s="11">
        <v>64</v>
      </c>
      <c r="D35" s="12">
        <v>0.69220000000000004</v>
      </c>
      <c r="E35" s="12">
        <v>1703.4884999999999</v>
      </c>
      <c r="F35" s="12">
        <v>150.46894218750001</v>
      </c>
      <c r="G35" s="12">
        <v>12.9434</v>
      </c>
      <c r="H35" s="13">
        <v>371.65378697345</v>
      </c>
    </row>
    <row r="36" spans="2:8">
      <c r="B36" s="14" t="s">
        <v>81</v>
      </c>
      <c r="C36" s="11">
        <v>29</v>
      </c>
      <c r="D36" s="12">
        <v>39.656199999999998</v>
      </c>
      <c r="E36" s="12">
        <v>2784.0952000000002</v>
      </c>
      <c r="F36" s="12">
        <v>556.24153103448305</v>
      </c>
      <c r="G36" s="12">
        <v>211.48</v>
      </c>
      <c r="H36" s="13">
        <v>749.93661291588205</v>
      </c>
    </row>
    <row r="37" spans="2:8">
      <c r="B37" s="14" t="s">
        <v>42</v>
      </c>
      <c r="C37" s="11">
        <v>64</v>
      </c>
      <c r="D37" s="12">
        <v>0.27610000000000001</v>
      </c>
      <c r="E37" s="12">
        <v>1206.4146000000001</v>
      </c>
      <c r="F37" s="12">
        <v>98.311207812500001</v>
      </c>
      <c r="G37" s="12">
        <v>7.1949500000000004</v>
      </c>
      <c r="H37" s="13">
        <v>229.08204174326201</v>
      </c>
    </row>
    <row r="38" spans="2:8">
      <c r="B38" s="14" t="s">
        <v>82</v>
      </c>
      <c r="C38" s="11">
        <v>64</v>
      </c>
      <c r="D38" s="12">
        <v>0.7</v>
      </c>
      <c r="E38" s="12">
        <v>1611.2954999999999</v>
      </c>
      <c r="F38" s="12">
        <v>160.0899046875</v>
      </c>
      <c r="G38" s="12">
        <v>14.175000000000001</v>
      </c>
      <c r="H38" s="13">
        <v>321.66817890453098</v>
      </c>
    </row>
    <row r="39" spans="2:8">
      <c r="B39" s="14" t="s">
        <v>83</v>
      </c>
      <c r="C39" s="11">
        <v>62</v>
      </c>
      <c r="D39" s="12">
        <v>-1.1000000000000001</v>
      </c>
      <c r="E39" s="12">
        <v>95.023700000000005</v>
      </c>
      <c r="F39" s="12">
        <v>6.91296290322581</v>
      </c>
      <c r="G39" s="12">
        <v>0.15</v>
      </c>
      <c r="H39" s="13">
        <v>18.350918376082699</v>
      </c>
    </row>
    <row r="40" spans="2:8">
      <c r="B40" s="14" t="s">
        <v>84</v>
      </c>
      <c r="C40" s="11">
        <v>64</v>
      </c>
      <c r="D40" s="12">
        <v>0.86</v>
      </c>
      <c r="E40" s="12">
        <v>1748.3305</v>
      </c>
      <c r="F40" s="12">
        <v>158.59087500000001</v>
      </c>
      <c r="G40" s="12">
        <v>15.561450000000001</v>
      </c>
      <c r="H40" s="13">
        <v>371.35053771598501</v>
      </c>
    </row>
    <row r="41" spans="2:8">
      <c r="B41" s="14" t="s">
        <v>85</v>
      </c>
      <c r="C41" s="11">
        <v>64</v>
      </c>
      <c r="D41" s="12">
        <v>0.48920000000000002</v>
      </c>
      <c r="E41" s="12">
        <v>607.27170000000001</v>
      </c>
      <c r="F41" s="12">
        <v>65.088589062500006</v>
      </c>
      <c r="G41" s="12">
        <v>17.18805</v>
      </c>
      <c r="H41" s="13">
        <v>124.66395110700201</v>
      </c>
    </row>
    <row r="42" spans="2:8">
      <c r="B42" s="14" t="s">
        <v>86</v>
      </c>
      <c r="C42" s="11">
        <v>63</v>
      </c>
      <c r="D42" s="12">
        <v>0.04</v>
      </c>
      <c r="E42" s="12">
        <v>223.8586</v>
      </c>
      <c r="F42" s="12">
        <v>19.606673015873</v>
      </c>
      <c r="G42" s="12">
        <v>2.4</v>
      </c>
      <c r="H42" s="13">
        <v>43.703637265579601</v>
      </c>
    </row>
    <row r="43" spans="2:8">
      <c r="B43" s="14" t="s">
        <v>87</v>
      </c>
      <c r="C43" s="11">
        <v>65</v>
      </c>
      <c r="D43" s="12">
        <v>0</v>
      </c>
      <c r="E43" s="12">
        <v>308.33760000000001</v>
      </c>
      <c r="F43" s="12">
        <v>25.454218461538499</v>
      </c>
      <c r="G43" s="12">
        <v>2.23</v>
      </c>
      <c r="H43" s="13">
        <v>60.507683841362002</v>
      </c>
    </row>
    <row r="44" spans="2:8">
      <c r="B44" s="14" t="s">
        <v>88</v>
      </c>
      <c r="C44" s="11">
        <v>64</v>
      </c>
      <c r="D44" s="12">
        <v>0.22</v>
      </c>
      <c r="E44" s="12">
        <v>1128.4875</v>
      </c>
      <c r="F44" s="12">
        <v>91.5751390625</v>
      </c>
      <c r="G44" s="12">
        <v>5.98</v>
      </c>
      <c r="H44" s="13">
        <v>213.34412560019601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44"/>
  <sheetViews>
    <sheetView topLeftCell="A24" workbookViewId="0">
      <selection activeCell="B13" sqref="B13:H44"/>
    </sheetView>
  </sheetViews>
  <sheetFormatPr defaultRowHeight="16.5"/>
  <sheetData>
    <row r="3" spans="2:33">
      <c r="B3" t="s">
        <v>105</v>
      </c>
    </row>
    <row r="4" spans="2:33">
      <c r="C4" t="s">
        <v>59</v>
      </c>
      <c r="D4" t="s">
        <v>60</v>
      </c>
      <c r="E4" t="s">
        <v>61</v>
      </c>
      <c r="F4" t="s">
        <v>62</v>
      </c>
      <c r="G4" t="s">
        <v>63</v>
      </c>
      <c r="H4" t="s">
        <v>64</v>
      </c>
      <c r="I4" t="s">
        <v>65</v>
      </c>
      <c r="J4" t="s">
        <v>66</v>
      </c>
      <c r="K4" t="s">
        <v>67</v>
      </c>
      <c r="L4" t="s">
        <v>68</v>
      </c>
      <c r="M4" t="s">
        <v>69</v>
      </c>
      <c r="N4" t="s">
        <v>70</v>
      </c>
      <c r="O4" t="s">
        <v>71</v>
      </c>
      <c r="P4" t="s">
        <v>72</v>
      </c>
      <c r="Q4" t="s">
        <v>73</v>
      </c>
      <c r="R4" t="s">
        <v>74</v>
      </c>
      <c r="S4" t="s">
        <v>75</v>
      </c>
      <c r="T4" t="s">
        <v>76</v>
      </c>
      <c r="U4" t="s">
        <v>77</v>
      </c>
      <c r="V4" t="s">
        <v>78</v>
      </c>
      <c r="W4" t="s">
        <v>79</v>
      </c>
      <c r="X4" t="s">
        <v>80</v>
      </c>
      <c r="Y4" t="s">
        <v>81</v>
      </c>
      <c r="Z4" t="s">
        <v>42</v>
      </c>
      <c r="AA4" t="s">
        <v>82</v>
      </c>
      <c r="AB4" t="s">
        <v>83</v>
      </c>
      <c r="AC4" t="s">
        <v>84</v>
      </c>
      <c r="AD4" t="s">
        <v>85</v>
      </c>
      <c r="AE4" t="s">
        <v>86</v>
      </c>
      <c r="AF4" t="s">
        <v>87</v>
      </c>
      <c r="AG4" t="s">
        <v>88</v>
      </c>
    </row>
    <row r="5" spans="2:33">
      <c r="B5" t="s">
        <v>96</v>
      </c>
      <c r="C5">
        <f>COUNT(고정자산투자!B2:B66)</f>
        <v>64</v>
      </c>
      <c r="D5">
        <f>COUNT(고정자산투자!C2:C66)</f>
        <v>65</v>
      </c>
      <c r="E5">
        <f>COUNT(고정자산투자!D2:D66)</f>
        <v>65</v>
      </c>
      <c r="F5">
        <f>COUNT(고정자산투자!E2:E66)</f>
        <v>65</v>
      </c>
      <c r="G5">
        <f>COUNT(고정자산투자!F2:F66)</f>
        <v>63</v>
      </c>
      <c r="H5">
        <f>COUNT(고정자산투자!G2:G66)</f>
        <v>65</v>
      </c>
      <c r="I5">
        <f>COUNT(고정자산투자!H2:H66)</f>
        <v>65</v>
      </c>
      <c r="J5">
        <f>COUNT(고정자산투자!I2:I66)</f>
        <v>64</v>
      </c>
      <c r="K5">
        <f>COUNT(고정자산투자!J2:J66)</f>
        <v>65</v>
      </c>
      <c r="L5">
        <f>COUNT(고정자산투자!K2:K66)</f>
        <v>65</v>
      </c>
      <c r="M5">
        <f>COUNT(고정자산투자!L2:L66)</f>
        <v>65</v>
      </c>
      <c r="N5">
        <f>COUNT(고정자산투자!M2:M66)</f>
        <v>65</v>
      </c>
      <c r="O5">
        <f>COUNT(고정자산투자!N2:N66)</f>
        <v>64</v>
      </c>
      <c r="P5">
        <f>COUNT(고정자산투자!O2:O66)</f>
        <v>65</v>
      </c>
      <c r="Q5">
        <f>COUNT(고정자산투자!P2:P66)</f>
        <v>65</v>
      </c>
      <c r="R5">
        <f>COUNT(고정자산투자!Q2:Q66)</f>
        <v>64</v>
      </c>
      <c r="S5">
        <f>COUNT(고정자산투자!R2:R66)</f>
        <v>64</v>
      </c>
      <c r="T5">
        <f>COUNT(고정자산투자!S2:S66)</f>
        <v>64</v>
      </c>
      <c r="U5">
        <f>COUNT(고정자산투자!T2:T66)</f>
        <v>64</v>
      </c>
      <c r="V5">
        <f>COUNT(고정자산투자!U2:U66)</f>
        <v>64</v>
      </c>
      <c r="W5">
        <f>COUNT(고정자산투자!V2:V66)</f>
        <v>62</v>
      </c>
      <c r="X5">
        <f>COUNT(고정자산투자!W2:W66)</f>
        <v>65</v>
      </c>
      <c r="Y5">
        <f>COUNT(고정자산투자!X2:X66)</f>
        <v>64</v>
      </c>
      <c r="Z5">
        <f>COUNT(고정자산투자!Y2:Y66)</f>
        <v>64</v>
      </c>
      <c r="AA5">
        <f>COUNT(고정자산투자!Z2:Z66)</f>
        <v>64</v>
      </c>
      <c r="AB5">
        <f>COUNT(고정자산투자!AA2:AA66)</f>
        <v>62</v>
      </c>
      <c r="AC5">
        <f>COUNT(고정자산투자!AB2:AB66)</f>
        <v>64</v>
      </c>
      <c r="AD5">
        <f>COUNT(고정자산투자!AC2:AC66)</f>
        <v>64</v>
      </c>
      <c r="AE5">
        <f>COUNT(고정자산투자!AD2:AD66)</f>
        <v>64</v>
      </c>
      <c r="AF5">
        <f>COUNT(고정자산투자!AE2:AE66)</f>
        <v>64</v>
      </c>
      <c r="AG5">
        <f>COUNT(고정자산투자!AF2:AF66)</f>
        <v>64</v>
      </c>
    </row>
    <row r="6" spans="2:33">
      <c r="B6" t="s">
        <v>102</v>
      </c>
      <c r="C6" s="10">
        <f>MIN(고정자산투자!B2:B66)</f>
        <v>0.3</v>
      </c>
      <c r="D6" s="10">
        <f>MIN(고정자산투자!C2:C66)</f>
        <v>0.04</v>
      </c>
      <c r="E6" s="10">
        <f>MIN(고정자산투자!D2:D66)</f>
        <v>0.06</v>
      </c>
      <c r="F6" s="10">
        <f>MIN(고정자산투자!E2:E66)</f>
        <v>0.12</v>
      </c>
      <c r="G6" s="10">
        <f>MIN(고정자산투자!F2:F66)</f>
        <v>0.05</v>
      </c>
      <c r="H6" s="10">
        <f>MIN(고정자산투자!G2:G66)</f>
        <v>2.1</v>
      </c>
      <c r="I6" s="10">
        <f>MIN(고정자산투자!H2:H66)</f>
        <v>0.23</v>
      </c>
      <c r="J6" s="10">
        <f>MIN(고정자산투자!I2:I66)</f>
        <v>0.41</v>
      </c>
      <c r="K6" s="10">
        <f>MIN(고정자산투자!J2:J66)</f>
        <v>0.11</v>
      </c>
      <c r="L6" s="10">
        <f>MIN(고정자산투자!K2:K66)</f>
        <v>0.01</v>
      </c>
      <c r="M6" s="10">
        <f>MIN(고정자산투자!L2:L66)</f>
        <v>0</v>
      </c>
      <c r="N6" s="10">
        <f>MIN(고정자산투자!M2:M66)</f>
        <v>2.3199999999999998E-2</v>
      </c>
      <c r="O6" s="10">
        <f>MIN(고정자산투자!N2:N66)</f>
        <v>0.37019999999999997</v>
      </c>
      <c r="P6" s="10">
        <f>MIN(고정자산투자!O2:O66)</f>
        <v>9.7000000000000003E-2</v>
      </c>
      <c r="Q6" s="10">
        <f>MIN(고정자산투자!P2:P66)</f>
        <v>0.14000000000000001</v>
      </c>
      <c r="R6" s="10">
        <f>MIN(고정자산투자!Q2:Q66)</f>
        <v>0.05</v>
      </c>
      <c r="S6" s="10">
        <f>MIN(고정자산투자!R2:R66)</f>
        <v>0.28999999999999998</v>
      </c>
      <c r="T6" s="10">
        <f>MIN(고정자산투자!S2:S66)</f>
        <v>1.03</v>
      </c>
      <c r="U6" s="10">
        <f>MIN(고정자산투자!T2:T66)</f>
        <v>0.15</v>
      </c>
      <c r="V6" s="10">
        <f>MIN(고정자산투자!U2:U66)</f>
        <v>0.12</v>
      </c>
      <c r="W6" s="10">
        <f>MIN(고정자산투자!V2:V66)</f>
        <v>0.17</v>
      </c>
      <c r="X6" s="10">
        <f>MIN(고정자산투자!W2:W66)</f>
        <v>3.8999999999999998E-3</v>
      </c>
      <c r="Y6" s="10">
        <f>MIN(고정자산투자!X2:X66)</f>
        <v>0.20330000000000001</v>
      </c>
      <c r="Z6" s="10">
        <f>MIN(고정자산투자!Y2:Y66)</f>
        <v>0.03</v>
      </c>
      <c r="AA6" s="10">
        <f>MIN(고정자산투자!Z2:Z66)</f>
        <v>7.0000000000000007E-2</v>
      </c>
      <c r="AB6" s="10">
        <f>MIN(고정자산투자!AA2:AA66)</f>
        <v>4.0000000000000001E-3</v>
      </c>
      <c r="AC6" s="10">
        <f>MIN(고정자산투자!AB2:AB66)</f>
        <v>0.13</v>
      </c>
      <c r="AD6" s="10">
        <f>MIN(고정자산투자!AC2:AC66)</f>
        <v>0.20549999999999999</v>
      </c>
      <c r="AE6" s="10">
        <f>MIN(고정자산투자!AD2:AD66)</f>
        <v>3.7100000000000001E-2</v>
      </c>
      <c r="AF6" s="10">
        <f>MIN(고정자산투자!AE2:AE66)</f>
        <v>4.7999999999999996E-3</v>
      </c>
      <c r="AG6" s="10">
        <f>MIN(고정자산투자!AF2:AF66)</f>
        <v>0.33</v>
      </c>
    </row>
    <row r="7" spans="2:33">
      <c r="B7" t="s">
        <v>101</v>
      </c>
      <c r="C7" s="10">
        <f>MAX(고정자산투자!B2:B66)</f>
        <v>6847.0572000000002</v>
      </c>
      <c r="D7" s="10">
        <f>MAX(고정자산투자!C2:C66)</f>
        <v>9130.2486000000008</v>
      </c>
      <c r="E7" s="10">
        <f>MAX(고정자산투자!D2:D66)</f>
        <v>23194.229599999999</v>
      </c>
      <c r="F7" s="10">
        <f>MAX(고정자산투자!E2:E66)</f>
        <v>11031.8876</v>
      </c>
      <c r="G7" s="10">
        <f>MAX(고정자산투자!F2:F66)</f>
        <v>14217.3776</v>
      </c>
      <c r="H7" s="10">
        <f>MAX(고정자산투자!G2:G66)</f>
        <v>25107.656800000001</v>
      </c>
      <c r="I7" s="10">
        <f>MAX(고정자산투자!H2:H66)</f>
        <v>9979.2597999999998</v>
      </c>
      <c r="J7" s="10">
        <f>MAX(고정자산투자!I2:I66)</f>
        <v>11453.0813</v>
      </c>
      <c r="K7" s="10">
        <f>MAX(고정자산투자!J2:J66)</f>
        <v>5647.7911000000004</v>
      </c>
      <c r="L7" s="10">
        <f>MAX(고정자산투자!K2:K66)</f>
        <v>36373.324000000001</v>
      </c>
      <c r="M7" s="10">
        <f>MAX(고정자산투자!L2:L66)</f>
        <v>20782.106599999999</v>
      </c>
      <c r="N7" s="10">
        <f>MAX(고정자산투자!M2:M66)</f>
        <v>18621.898700000002</v>
      </c>
      <c r="O7" s="10">
        <f>MAX(고정자산투자!N2:N66)</f>
        <v>15327.441199999999</v>
      </c>
      <c r="P7" s="10">
        <f>MAX(고정자산투자!O2:O66)</f>
        <v>12850.252699999999</v>
      </c>
      <c r="Q7" s="10">
        <f>MAX(고정자산투자!P2:P66)</f>
        <v>36789.071000000004</v>
      </c>
      <c r="R7" s="10">
        <f>MAX(고정자산투자!Q2:Q66)</f>
        <v>26087.458299999998</v>
      </c>
      <c r="S7" s="10">
        <f>MAX(고정자산투자!R2:R66)</f>
        <v>19307.3308</v>
      </c>
      <c r="T7" s="10">
        <f>MAX(고정자산투자!S2:S66)</f>
        <v>17841.397400000002</v>
      </c>
      <c r="U7" s="10">
        <f>MAX(고정자산투자!T2:T66)</f>
        <v>22308.3858</v>
      </c>
      <c r="V7" s="10">
        <f>MAX(고정자산투자!U2:U66)</f>
        <v>11907.6669</v>
      </c>
      <c r="W7" s="10">
        <f>MAX(고정자산투자!V2:V66)</f>
        <v>2697.9286000000002</v>
      </c>
      <c r="X7" s="10">
        <f>MAX(고정자산투자!W2:W66)</f>
        <v>10435.2366</v>
      </c>
      <c r="Y7" s="10">
        <f>MAX(고정자산투자!X2:X66)</f>
        <v>20326.108100000001</v>
      </c>
      <c r="Z7" s="10">
        <f>MAX(고정자산투자!Y2:Y66)</f>
        <v>7373.6013000000003</v>
      </c>
      <c r="AA7" s="10">
        <f>MAX(고정자산투자!Z2:Z66)</f>
        <v>9968.3008000000009</v>
      </c>
      <c r="AB7" s="10">
        <f>MAX(고정자산투자!AA2:AA66)</f>
        <v>876.00229999999999</v>
      </c>
      <c r="AC7" s="10">
        <f>MAX(고정자산투자!AB2:AB66)</f>
        <v>14884.145</v>
      </c>
      <c r="AD7" s="10">
        <f>MAX(고정자산투자!AC2:AC66)</f>
        <v>6527.9384</v>
      </c>
      <c r="AE7" s="10">
        <f>MAX(고정자산투자!AD2:AD66)</f>
        <v>2361.0916000000002</v>
      </c>
      <c r="AF7" s="10">
        <f>MAX(고정자산투자!AE2:AE66)</f>
        <v>2651.1421</v>
      </c>
      <c r="AG7" s="10">
        <f>MAX(고정자산투자!AF2:AF66)</f>
        <v>7732.3042999999998</v>
      </c>
    </row>
    <row r="8" spans="2:33">
      <c r="B8" t="s">
        <v>92</v>
      </c>
      <c r="C8" s="10">
        <f>AVERAGE(고정자산투자!B2:B66)</f>
        <v>933.50168281250001</v>
      </c>
      <c r="D8" s="10">
        <f>AVERAGE(고정자산투자!C2:C66)</f>
        <v>813.71197538461547</v>
      </c>
      <c r="E8" s="10">
        <f>AVERAGE(고정자산투자!D2:D66)</f>
        <v>2064.5037153846156</v>
      </c>
      <c r="F8" s="10">
        <f>AVERAGE(고정자산투자!E2:E66)</f>
        <v>886.35836769230764</v>
      </c>
      <c r="G8" s="10">
        <f>AVERAGE(고정자산투자!F2:F66)</f>
        <v>1213.5051460317461</v>
      </c>
      <c r="H8" s="10">
        <f>AVERAGE(고정자산투자!G2:G66)</f>
        <v>2140.3050184615386</v>
      </c>
      <c r="I8" s="10">
        <f>AVERAGE(고정자산투자!H2:H66)</f>
        <v>974.49063538461542</v>
      </c>
      <c r="J8" s="10">
        <f>AVERAGE(고정자산투자!I2:I66)</f>
        <v>976.447828125</v>
      </c>
      <c r="K8" s="10">
        <f>AVERAGE(고정자산투자!J2:J66)</f>
        <v>1042.8197923076921</v>
      </c>
      <c r="L8" s="10">
        <f>AVERAGE(고정자산투자!K2:K66)</f>
        <v>3409.6537015384611</v>
      </c>
      <c r="M8" s="10">
        <f>AVERAGE(고정자산투자!L2:L66)</f>
        <v>2145.6525784615383</v>
      </c>
      <c r="N8" s="10">
        <f>AVERAGE(고정자산투자!M2:M66)</f>
        <v>1489.0552892307692</v>
      </c>
      <c r="O8" s="10">
        <f>AVERAGE(고정자산투자!N2:N66)</f>
        <v>1259.3426171874999</v>
      </c>
      <c r="P8" s="10">
        <f>AVERAGE(고정자산투자!O2:O66)</f>
        <v>1070.7081538461539</v>
      </c>
      <c r="Q8" s="10">
        <f>AVERAGE(고정자산투자!P2:P66)</f>
        <v>3432.3989446153846</v>
      </c>
      <c r="R8" s="10">
        <f>AVERAGE(고정자산투자!Q2:Q66)</f>
        <v>2243.1183593750002</v>
      </c>
      <c r="S8" s="10">
        <f>AVERAGE(고정자산투자!R2:R66)</f>
        <v>1553.7854578125</v>
      </c>
      <c r="T8" s="10">
        <f>AVERAGE(고정자산투자!S2:S66)</f>
        <v>1415.0213015625</v>
      </c>
      <c r="U8" s="10">
        <f>AVERAGE(고정자산투자!T2:T66)</f>
        <v>2574.2560328124996</v>
      </c>
      <c r="V8" s="10">
        <f>AVERAGE(고정자산투자!U2:U66)</f>
        <v>957.73939062499994</v>
      </c>
      <c r="W8" s="10">
        <f>AVERAGE(고정자산투자!V2:V66)</f>
        <v>221.37986935483875</v>
      </c>
      <c r="X8" s="10">
        <f>AVERAGE(고정자산투자!W2:W66)</f>
        <v>901.75856461538467</v>
      </c>
      <c r="Y8" s="10">
        <f>AVERAGE(고정자산투자!X2:X66)</f>
        <v>1796.4136078124998</v>
      </c>
      <c r="Z8" s="10">
        <f>AVERAGE(고정자산투자!Y2:Y66)</f>
        <v>527.3744734375</v>
      </c>
      <c r="AA8" s="10">
        <f>AVERAGE(고정자산투자!Z2:Z66)</f>
        <v>831.60834687499982</v>
      </c>
      <c r="AB8" s="10">
        <f>AVERAGE(고정자산투자!AA2:AA66)</f>
        <v>77.642935483870957</v>
      </c>
      <c r="AC8" s="10">
        <f>AVERAGE(고정자산투자!AB2:AB66)</f>
        <v>1141.1237375000001</v>
      </c>
      <c r="AD8" s="10">
        <f>AVERAGE(고정자산투자!AC2:AC66)</f>
        <v>491.37006093749994</v>
      </c>
      <c r="AE8" s="10">
        <f>AVERAGE(고정자산투자!AD2:AD66)</f>
        <v>178.64781562499999</v>
      </c>
      <c r="AF8" s="10">
        <f>AVERAGE(고정자산투자!AE2:AE66)</f>
        <v>210.568471875</v>
      </c>
      <c r="AG8" s="10">
        <f>AVERAGE(고정자산투자!AF2:AF66)</f>
        <v>620.21956406250001</v>
      </c>
    </row>
    <row r="9" spans="2:33">
      <c r="B9" t="s">
        <v>98</v>
      </c>
      <c r="C9" s="10">
        <f>MEDIAN(고정자산투자!B2:B66)</f>
        <v>37.6</v>
      </c>
      <c r="D9" s="10">
        <f>MEDIAN(고정자산투자!C2:C66)</f>
        <v>27.6</v>
      </c>
      <c r="E9" s="10">
        <f>MEDIAN(고정자산투자!D2:D66)</f>
        <v>53.31</v>
      </c>
      <c r="F9" s="10">
        <f>MEDIAN(고정자산투자!E2:E66)</f>
        <v>28.2</v>
      </c>
      <c r="G9" s="10">
        <f>MEDIAN(고정자산투자!F2:F66)</f>
        <v>17.399999999999999</v>
      </c>
      <c r="H9" s="10">
        <f>MEDIAN(고정자산투자!G2:G66)</f>
        <v>60.9086</v>
      </c>
      <c r="I9" s="10">
        <f>MEDIAN(고정자산투자!H2:H66)</f>
        <v>20.98</v>
      </c>
      <c r="J9" s="10">
        <f>MEDIAN(고정자산투자!I2:I66)</f>
        <v>54.95</v>
      </c>
      <c r="K9" s="10">
        <f>MEDIAN(고정자산투자!J2:J66)</f>
        <v>54.6</v>
      </c>
      <c r="L9" s="10">
        <f>MEDIAN(고정자산투자!K2:K66)</f>
        <v>60.5</v>
      </c>
      <c r="M9" s="10">
        <f>MEDIAN(고정자산투자!L2:L66)</f>
        <v>34.159999999999997</v>
      </c>
      <c r="N9" s="10">
        <f>MEDIAN(고정자산투자!M2:M66)</f>
        <v>17.3049</v>
      </c>
      <c r="O9" s="10">
        <f>MEDIAN(고정자산투자!N2:N66)</f>
        <v>21.459800000000001</v>
      </c>
      <c r="P9" s="10">
        <f>MEDIAN(고정자산투자!O2:O66)</f>
        <v>18.821899999999999</v>
      </c>
      <c r="Q9" s="10">
        <f>MEDIAN(고정자산투자!P2:P66)</f>
        <v>79.599999999999994</v>
      </c>
      <c r="R9" s="10">
        <f>MEDIAN(고정자산투자!Q2:Q66)</f>
        <v>50.385000000000005</v>
      </c>
      <c r="S9" s="10">
        <f>MEDIAN(고정자산투자!R2:R66)</f>
        <v>43.34</v>
      </c>
      <c r="T9" s="10">
        <f>MEDIAN(고정자산투자!S2:S66)</f>
        <v>36.814999999999998</v>
      </c>
      <c r="U9" s="10">
        <f>MEDIAN(고정자산투자!T2:T66)</f>
        <v>72.564999999999998</v>
      </c>
      <c r="V9" s="10">
        <f>MEDIAN(고정자산투자!U2:U66)</f>
        <v>15.64</v>
      </c>
      <c r="W9" s="10">
        <f>MEDIAN(고정자산투자!V2:V66)</f>
        <v>6.0750000000000002</v>
      </c>
      <c r="X9" s="10">
        <f>MEDIAN(고정자산투자!W2:W66)</f>
        <v>10.2789</v>
      </c>
      <c r="Y9" s="10">
        <f>MEDIAN(고정자산투자!X2:X66)</f>
        <v>42.3</v>
      </c>
      <c r="Z9" s="10">
        <f>MEDIAN(고정자산투자!Y2:Y66)</f>
        <v>15.935</v>
      </c>
      <c r="AA9" s="10">
        <f>MEDIAN(고정자산투자!Z2:Z66)</f>
        <v>22.7</v>
      </c>
      <c r="AB9" s="10">
        <f>MEDIAN(고정자산투자!AA2:AA66)</f>
        <v>2.0350000000000001</v>
      </c>
      <c r="AC9" s="10">
        <f>MEDIAN(고정자산투자!AB2:AB66)</f>
        <v>28.641249999999999</v>
      </c>
      <c r="AD9" s="10">
        <f>MEDIAN(고정자산투자!AC2:AC66)</f>
        <v>14.893899999999999</v>
      </c>
      <c r="AE9" s="10">
        <f>MEDIAN(고정자산투자!AD2:AD66)</f>
        <v>10.24</v>
      </c>
      <c r="AF9" s="10">
        <f>MEDIAN(고정자산투자!AE2:AE66)</f>
        <v>4.5380000000000003</v>
      </c>
      <c r="AG9" s="10">
        <f>MEDIAN(고정자산투자!AF2:AF66)</f>
        <v>22.604999999999997</v>
      </c>
    </row>
    <row r="10" spans="2:33">
      <c r="B10" t="s">
        <v>94</v>
      </c>
      <c r="C10" s="10" t="e">
        <f ca="1">_xludf.STDEV.S(고정자산투자!B2:B66)</f>
        <v>#NAME?</v>
      </c>
      <c r="D10" s="10" t="e">
        <f ca="1">_xludf.STDEV.S(고정자산투자!C2:C66)</f>
        <v>#NAME?</v>
      </c>
      <c r="E10" s="10" t="e">
        <f ca="1">_xludf.STDEV.S(고정자산투자!D2:D66)</f>
        <v>#NAME?</v>
      </c>
      <c r="F10" s="10" t="e">
        <f ca="1">_xludf.STDEV.S(고정자산투자!E2:E66)</f>
        <v>#NAME?</v>
      </c>
      <c r="G10" s="10" t="e">
        <f ca="1">_xludf.STDEV.S(고정자산투자!F2:F66)</f>
        <v>#NAME?</v>
      </c>
      <c r="H10" s="10" t="e">
        <f ca="1">_xludf.STDEV.S(고정자산투자!G2:G66)</f>
        <v>#NAME?</v>
      </c>
      <c r="I10" s="10" t="e">
        <f ca="1">_xludf.STDEV.S(고정자산투자!H2:H66)</f>
        <v>#NAME?</v>
      </c>
      <c r="J10" s="10" t="e">
        <f ca="1">_xludf.STDEV.S(고정자산투자!I2:I66)</f>
        <v>#NAME?</v>
      </c>
      <c r="K10" s="10" t="e">
        <f ca="1">_xludf.STDEV.S(고정자산투자!J2:J66)</f>
        <v>#NAME?</v>
      </c>
      <c r="L10" s="10" t="e">
        <f ca="1">_xludf.STDEV.S(고정자산투자!K2:K66)</f>
        <v>#NAME?</v>
      </c>
      <c r="M10" s="10" t="e">
        <f ca="1">_xludf.STDEV.S(고정자산투자!L2:L66)</f>
        <v>#NAME?</v>
      </c>
      <c r="N10" s="10" t="e">
        <f ca="1">_xludf.STDEV.S(고정자산투자!M2:M66)</f>
        <v>#NAME?</v>
      </c>
      <c r="O10" s="10" t="e">
        <f ca="1">_xludf.STDEV.S(고정자산투자!N2:N66)</f>
        <v>#NAME?</v>
      </c>
      <c r="P10" s="10" t="e">
        <f ca="1">_xludf.STDEV.S(고정자산투자!O2:O66)</f>
        <v>#NAME?</v>
      </c>
      <c r="Q10" s="10" t="e">
        <f ca="1">_xludf.STDEV.S(고정자산투자!P2:P66)</f>
        <v>#NAME?</v>
      </c>
      <c r="R10" s="10" t="e">
        <f ca="1">_xludf.STDEV.S(고정자산투자!Q2:Q66)</f>
        <v>#NAME?</v>
      </c>
      <c r="S10" s="10" t="e">
        <f ca="1">_xludf.STDEV.S(고정자산투자!R2:R66)</f>
        <v>#NAME?</v>
      </c>
      <c r="T10" s="10" t="e">
        <f ca="1">_xludf.STDEV.S(고정자산투자!S2:S66)</f>
        <v>#NAME?</v>
      </c>
      <c r="U10" s="10" t="e">
        <f ca="1">_xludf.STDEV.S(고정자산투자!T2:T66)</f>
        <v>#NAME?</v>
      </c>
      <c r="V10" s="10" t="e">
        <f ca="1">_xludf.STDEV.S(고정자산투자!U2:U66)</f>
        <v>#NAME?</v>
      </c>
      <c r="W10" s="10" t="e">
        <f ca="1">_xludf.STDEV.S(고정자산투자!V2:V66)</f>
        <v>#NAME?</v>
      </c>
      <c r="X10" s="10" t="e">
        <f ca="1">_xludf.STDEV.S(고정자산투자!W2:W66)</f>
        <v>#NAME?</v>
      </c>
      <c r="Y10" s="10" t="e">
        <f ca="1">_xludf.STDEV.S(고정자산투자!X2:X66)</f>
        <v>#NAME?</v>
      </c>
      <c r="Z10" s="10" t="e">
        <f ca="1">_xludf.STDEV.S(고정자산투자!Y2:Y66)</f>
        <v>#NAME?</v>
      </c>
      <c r="AA10" s="10" t="e">
        <f ca="1">_xludf.STDEV.S(고정자산투자!Z2:Z66)</f>
        <v>#NAME?</v>
      </c>
      <c r="AB10" s="10" t="e">
        <f ca="1">_xludf.STDEV.S(고정자산투자!AA2:AA66)</f>
        <v>#NAME?</v>
      </c>
      <c r="AC10" s="10" t="e">
        <f ca="1">_xludf.STDEV.S(고정자산투자!AB2:AB66)</f>
        <v>#NAME?</v>
      </c>
      <c r="AD10" s="10" t="e">
        <f ca="1">_xludf.STDEV.S(고정자산투자!AC2:AC66)</f>
        <v>#NAME?</v>
      </c>
      <c r="AE10" s="10" t="e">
        <f ca="1">_xludf.STDEV.S(고정자산투자!AD2:AD66)</f>
        <v>#NAME?</v>
      </c>
      <c r="AF10" s="10" t="e">
        <f ca="1">_xludf.STDEV.S(고정자산투자!AE2:AE66)</f>
        <v>#NAME?</v>
      </c>
      <c r="AG10" s="10" t="e">
        <f ca="1">_xludf.STDEV.S(고정자산투자!AF2:AF66)</f>
        <v>#NAME?</v>
      </c>
    </row>
    <row r="13" spans="2:33">
      <c r="B13" s="15" t="s">
        <v>109</v>
      </c>
      <c r="C13" s="16" t="s">
        <v>95</v>
      </c>
      <c r="D13" s="17" t="s">
        <v>100</v>
      </c>
      <c r="E13" s="17" t="s">
        <v>99</v>
      </c>
      <c r="F13" s="17" t="s">
        <v>91</v>
      </c>
      <c r="G13" s="17" t="s">
        <v>97</v>
      </c>
      <c r="H13" s="18" t="s">
        <v>93</v>
      </c>
    </row>
    <row r="14" spans="2:33">
      <c r="B14" s="19" t="s">
        <v>59</v>
      </c>
      <c r="C14" s="20">
        <v>64</v>
      </c>
      <c r="D14" s="21">
        <v>0.3</v>
      </c>
      <c r="E14" s="21">
        <v>6847.0572000000002</v>
      </c>
      <c r="F14" s="21">
        <v>933.50168281250001</v>
      </c>
      <c r="G14" s="21">
        <v>37.6</v>
      </c>
      <c r="H14" s="22">
        <v>1710.4119695751201</v>
      </c>
    </row>
    <row r="15" spans="2:33">
      <c r="B15" s="14" t="s">
        <v>60</v>
      </c>
      <c r="C15" s="11">
        <v>65</v>
      </c>
      <c r="D15" s="12">
        <v>0.04</v>
      </c>
      <c r="E15" s="12">
        <v>9130.2486000000008</v>
      </c>
      <c r="F15" s="12">
        <v>813.71197538461604</v>
      </c>
      <c r="G15" s="12">
        <v>27.6</v>
      </c>
      <c r="H15" s="13">
        <v>1951.8132269557</v>
      </c>
    </row>
    <row r="16" spans="2:33">
      <c r="B16" s="14" t="s">
        <v>61</v>
      </c>
      <c r="C16" s="11">
        <v>65</v>
      </c>
      <c r="D16" s="12">
        <v>0.06</v>
      </c>
      <c r="E16" s="12">
        <v>23194.229599999999</v>
      </c>
      <c r="F16" s="12">
        <v>2064.5037153846201</v>
      </c>
      <c r="G16" s="12">
        <v>53.31</v>
      </c>
      <c r="H16" s="13">
        <v>4854.14396267335</v>
      </c>
    </row>
    <row r="17" spans="2:8">
      <c r="B17" s="14" t="s">
        <v>62</v>
      </c>
      <c r="C17" s="11">
        <v>65</v>
      </c>
      <c r="D17" s="12">
        <v>0.12</v>
      </c>
      <c r="E17" s="12">
        <v>11031.8876</v>
      </c>
      <c r="F17" s="12">
        <v>886.35836769230798</v>
      </c>
      <c r="G17" s="12">
        <v>28.2</v>
      </c>
      <c r="H17" s="13">
        <v>2155.4041622469399</v>
      </c>
    </row>
    <row r="18" spans="2:8">
      <c r="B18" s="14" t="s">
        <v>63</v>
      </c>
      <c r="C18" s="11">
        <v>63</v>
      </c>
      <c r="D18" s="12">
        <v>0.05</v>
      </c>
      <c r="E18" s="12">
        <v>14217.3776</v>
      </c>
      <c r="F18" s="12">
        <v>1213.50514603175</v>
      </c>
      <c r="G18" s="12">
        <v>17.399999999999999</v>
      </c>
      <c r="H18" s="13">
        <v>3025.0320442475099</v>
      </c>
    </row>
    <row r="19" spans="2:8">
      <c r="B19" s="14" t="s">
        <v>64</v>
      </c>
      <c r="C19" s="11">
        <v>65</v>
      </c>
      <c r="D19" s="12">
        <v>2.1</v>
      </c>
      <c r="E19" s="12">
        <v>25107.656800000001</v>
      </c>
      <c r="F19" s="12">
        <v>2140.3050184615399</v>
      </c>
      <c r="G19" s="12">
        <v>60.9086</v>
      </c>
      <c r="H19" s="13">
        <v>5250.5830754050603</v>
      </c>
    </row>
    <row r="20" spans="2:8">
      <c r="B20" s="14" t="s">
        <v>65</v>
      </c>
      <c r="C20" s="11">
        <v>65</v>
      </c>
      <c r="D20" s="12">
        <v>0.23</v>
      </c>
      <c r="E20" s="12">
        <v>9979.2597999999998</v>
      </c>
      <c r="F20" s="12">
        <v>974.49063538461496</v>
      </c>
      <c r="G20" s="12">
        <v>20.98</v>
      </c>
      <c r="H20" s="13">
        <v>2339.1641531058799</v>
      </c>
    </row>
    <row r="21" spans="2:8">
      <c r="B21" s="14" t="s">
        <v>66</v>
      </c>
      <c r="C21" s="11">
        <v>64</v>
      </c>
      <c r="D21" s="12">
        <v>0.41</v>
      </c>
      <c r="E21" s="12">
        <v>11453.0813</v>
      </c>
      <c r="F21" s="12">
        <v>976.447828125</v>
      </c>
      <c r="G21" s="12">
        <v>54.95</v>
      </c>
      <c r="H21" s="13">
        <v>2290.2179381350702</v>
      </c>
    </row>
    <row r="22" spans="2:8">
      <c r="B22" s="14" t="s">
        <v>67</v>
      </c>
      <c r="C22" s="11">
        <v>65</v>
      </c>
      <c r="D22" s="12">
        <v>0.11</v>
      </c>
      <c r="E22" s="12">
        <v>5647.7911000000004</v>
      </c>
      <c r="F22" s="12">
        <v>1042.81979230769</v>
      </c>
      <c r="G22" s="12">
        <v>54.6</v>
      </c>
      <c r="H22" s="13">
        <v>1687.4866983755601</v>
      </c>
    </row>
    <row r="23" spans="2:8">
      <c r="B23" s="14" t="s">
        <v>68</v>
      </c>
      <c r="C23" s="11">
        <v>65</v>
      </c>
      <c r="D23" s="12">
        <v>0.01</v>
      </c>
      <c r="E23" s="12">
        <v>36373.324000000001</v>
      </c>
      <c r="F23" s="12">
        <v>3409.6537015384602</v>
      </c>
      <c r="G23" s="12">
        <v>60.5</v>
      </c>
      <c r="H23" s="13">
        <v>7728.9712247568496</v>
      </c>
    </row>
    <row r="24" spans="2:8">
      <c r="B24" s="14" t="s">
        <v>69</v>
      </c>
      <c r="C24" s="11">
        <v>65</v>
      </c>
      <c r="D24" s="12">
        <v>0</v>
      </c>
      <c r="E24" s="12">
        <v>20782.106599999999</v>
      </c>
      <c r="F24" s="12">
        <v>2145.6525784615401</v>
      </c>
      <c r="G24" s="12">
        <v>34.159999999999997</v>
      </c>
      <c r="H24" s="13">
        <v>4468.3553468833697</v>
      </c>
    </row>
    <row r="25" spans="2:8">
      <c r="B25" s="14" t="s">
        <v>70</v>
      </c>
      <c r="C25" s="11">
        <v>65</v>
      </c>
      <c r="D25" s="12">
        <v>2.3199999999999998E-2</v>
      </c>
      <c r="E25" s="12">
        <v>18621.898700000002</v>
      </c>
      <c r="F25" s="12">
        <v>1489.0552892307701</v>
      </c>
      <c r="G25" s="12">
        <v>17.3049</v>
      </c>
      <c r="H25" s="13">
        <v>3775.7878707762802</v>
      </c>
    </row>
    <row r="26" spans="2:8">
      <c r="B26" s="14" t="s">
        <v>71</v>
      </c>
      <c r="C26" s="11">
        <v>64</v>
      </c>
      <c r="D26" s="12">
        <v>0.37019999999999997</v>
      </c>
      <c r="E26" s="12">
        <v>15327.441199999999</v>
      </c>
      <c r="F26" s="12">
        <v>1259.3426171875001</v>
      </c>
      <c r="G26" s="12">
        <v>21.459800000000001</v>
      </c>
      <c r="H26" s="13">
        <v>3005.10059032242</v>
      </c>
    </row>
    <row r="27" spans="2:8">
      <c r="B27" s="14" t="s">
        <v>72</v>
      </c>
      <c r="C27" s="11">
        <v>65</v>
      </c>
      <c r="D27" s="12">
        <v>9.7000000000000003E-2</v>
      </c>
      <c r="E27" s="12">
        <v>12850.252699999999</v>
      </c>
      <c r="F27" s="12">
        <v>1070.70815384615</v>
      </c>
      <c r="G27" s="12">
        <v>18.821899999999999</v>
      </c>
      <c r="H27" s="13">
        <v>2690.9700817309599</v>
      </c>
    </row>
    <row r="28" spans="2:8">
      <c r="B28" s="14" t="s">
        <v>73</v>
      </c>
      <c r="C28" s="11">
        <v>65</v>
      </c>
      <c r="D28" s="12">
        <v>0.14000000000000001</v>
      </c>
      <c r="E28" s="12">
        <v>36789.071000000004</v>
      </c>
      <c r="F28" s="12">
        <v>3432.3989446153801</v>
      </c>
      <c r="G28" s="12">
        <v>79.599999999999994</v>
      </c>
      <c r="H28" s="13">
        <v>7854.1162565607301</v>
      </c>
    </row>
    <row r="29" spans="2:8">
      <c r="B29" s="14" t="s">
        <v>74</v>
      </c>
      <c r="C29" s="11">
        <v>64</v>
      </c>
      <c r="D29" s="12">
        <v>0.05</v>
      </c>
      <c r="E29" s="12">
        <v>26087.458299999998</v>
      </c>
      <c r="F29" s="12">
        <v>2243.1183593750002</v>
      </c>
      <c r="G29" s="12">
        <v>50.384999999999998</v>
      </c>
      <c r="H29" s="13">
        <v>5427.6736627057599</v>
      </c>
    </row>
    <row r="30" spans="2:8">
      <c r="B30" s="14" t="s">
        <v>75</v>
      </c>
      <c r="C30" s="11">
        <v>64</v>
      </c>
      <c r="D30" s="12">
        <v>0.28999999999999998</v>
      </c>
      <c r="E30" s="12">
        <v>19307.3308</v>
      </c>
      <c r="F30" s="12">
        <v>1553.7854578125</v>
      </c>
      <c r="G30" s="12">
        <v>43.34</v>
      </c>
      <c r="H30" s="13">
        <v>3745.8447754399199</v>
      </c>
    </row>
    <row r="31" spans="2:8">
      <c r="B31" s="14" t="s">
        <v>76</v>
      </c>
      <c r="C31" s="11">
        <v>64</v>
      </c>
      <c r="D31" s="12">
        <v>1.03</v>
      </c>
      <c r="E31" s="12">
        <v>17841.397400000002</v>
      </c>
      <c r="F31" s="12">
        <v>1415.0213015625</v>
      </c>
      <c r="G31" s="12">
        <v>36.814999999999998</v>
      </c>
      <c r="H31" s="13">
        <v>3510.7619960481402</v>
      </c>
    </row>
    <row r="32" spans="2:8">
      <c r="B32" s="14" t="s">
        <v>77</v>
      </c>
      <c r="C32" s="11">
        <v>64</v>
      </c>
      <c r="D32" s="12">
        <v>0.15</v>
      </c>
      <c r="E32" s="12">
        <v>22308.3858</v>
      </c>
      <c r="F32" s="12">
        <v>2574.2560328125001</v>
      </c>
      <c r="G32" s="12">
        <v>72.564999999999998</v>
      </c>
      <c r="H32" s="13">
        <v>5045.4256080005698</v>
      </c>
    </row>
    <row r="33" spans="2:8">
      <c r="B33" s="14" t="s">
        <v>78</v>
      </c>
      <c r="C33" s="11">
        <v>64</v>
      </c>
      <c r="D33" s="12">
        <v>0.12</v>
      </c>
      <c r="E33" s="12">
        <v>11907.6669</v>
      </c>
      <c r="F33" s="12">
        <v>957.73939062500006</v>
      </c>
      <c r="G33" s="12">
        <v>15.64</v>
      </c>
      <c r="H33" s="13">
        <v>2382.2164959247598</v>
      </c>
    </row>
    <row r="34" spans="2:8">
      <c r="B34" s="14" t="s">
        <v>79</v>
      </c>
      <c r="C34" s="11">
        <v>62</v>
      </c>
      <c r="D34" s="12">
        <v>0.17</v>
      </c>
      <c r="E34" s="12">
        <v>2697.9286000000002</v>
      </c>
      <c r="F34" s="12">
        <v>221.379869354839</v>
      </c>
      <c r="G34" s="12">
        <v>6.0750000000000002</v>
      </c>
      <c r="H34" s="13">
        <v>511.67054097086901</v>
      </c>
    </row>
    <row r="35" spans="2:8">
      <c r="B35" s="14" t="s">
        <v>80</v>
      </c>
      <c r="C35" s="11">
        <v>65</v>
      </c>
      <c r="D35" s="12">
        <v>3.8999999999999998E-3</v>
      </c>
      <c r="E35" s="12">
        <v>10435.2366</v>
      </c>
      <c r="F35" s="12">
        <v>901.75856461538501</v>
      </c>
      <c r="G35" s="12">
        <v>10.2789</v>
      </c>
      <c r="H35" s="13">
        <v>2178.8174184864502</v>
      </c>
    </row>
    <row r="36" spans="2:8">
      <c r="B36" s="14" t="s">
        <v>81</v>
      </c>
      <c r="C36" s="11">
        <v>64</v>
      </c>
      <c r="D36" s="12">
        <v>0.20330000000000001</v>
      </c>
      <c r="E36" s="12">
        <v>20326.108100000001</v>
      </c>
      <c r="F36" s="12">
        <v>1796.4136078125</v>
      </c>
      <c r="G36" s="12">
        <v>42.3</v>
      </c>
      <c r="H36" s="13">
        <v>4273.0805762793398</v>
      </c>
    </row>
    <row r="37" spans="2:8">
      <c r="B37" s="14" t="s">
        <v>42</v>
      </c>
      <c r="C37" s="11">
        <v>64</v>
      </c>
      <c r="D37" s="12">
        <v>0.03</v>
      </c>
      <c r="E37" s="12">
        <v>7373.6013000000003</v>
      </c>
      <c r="F37" s="12">
        <v>527.3744734375</v>
      </c>
      <c r="G37" s="12">
        <v>15.935</v>
      </c>
      <c r="H37" s="13">
        <v>1341.59941438234</v>
      </c>
    </row>
    <row r="38" spans="2:8">
      <c r="B38" s="14" t="s">
        <v>82</v>
      </c>
      <c r="C38" s="11">
        <v>64</v>
      </c>
      <c r="D38" s="12">
        <v>7.0000000000000007E-2</v>
      </c>
      <c r="E38" s="12">
        <v>9968.3008000000009</v>
      </c>
      <c r="F38" s="12">
        <v>831.60834687500005</v>
      </c>
      <c r="G38" s="12">
        <v>22.7</v>
      </c>
      <c r="H38" s="13">
        <v>1953.6452497799801</v>
      </c>
    </row>
    <row r="39" spans="2:8">
      <c r="B39" s="14" t="s">
        <v>83</v>
      </c>
      <c r="C39" s="11">
        <v>62</v>
      </c>
      <c r="D39" s="12">
        <v>4.0000000000000001E-3</v>
      </c>
      <c r="E39" s="12">
        <v>876.00229999999999</v>
      </c>
      <c r="F39" s="12">
        <v>77.642935483871</v>
      </c>
      <c r="G39" s="12">
        <v>2.0350000000000001</v>
      </c>
      <c r="H39" s="13">
        <v>172.26356518991199</v>
      </c>
    </row>
    <row r="40" spans="2:8">
      <c r="B40" s="14" t="s">
        <v>84</v>
      </c>
      <c r="C40" s="11">
        <v>64</v>
      </c>
      <c r="D40" s="12">
        <v>0.13</v>
      </c>
      <c r="E40" s="12">
        <v>14884.145</v>
      </c>
      <c r="F40" s="12">
        <v>1141.1237375000001</v>
      </c>
      <c r="G40" s="12">
        <v>28.641249999999999</v>
      </c>
      <c r="H40" s="13">
        <v>2899.85062679669</v>
      </c>
    </row>
    <row r="41" spans="2:8">
      <c r="B41" s="14" t="s">
        <v>85</v>
      </c>
      <c r="C41" s="11">
        <v>64</v>
      </c>
      <c r="D41" s="12">
        <v>0.20549999999999999</v>
      </c>
      <c r="E41" s="12">
        <v>6527.9384</v>
      </c>
      <c r="F41" s="12">
        <v>491.3700609375</v>
      </c>
      <c r="G41" s="12">
        <v>14.8939</v>
      </c>
      <c r="H41" s="13">
        <v>1219.7337435279701</v>
      </c>
    </row>
    <row r="42" spans="2:8">
      <c r="B42" s="14" t="s">
        <v>86</v>
      </c>
      <c r="C42" s="11">
        <v>64</v>
      </c>
      <c r="D42" s="12">
        <v>3.7100000000000001E-2</v>
      </c>
      <c r="E42" s="12">
        <v>2361.0916000000002</v>
      </c>
      <c r="F42" s="12">
        <v>178.64781562499999</v>
      </c>
      <c r="G42" s="12">
        <v>10.24</v>
      </c>
      <c r="H42" s="13">
        <v>437.60957004064699</v>
      </c>
    </row>
    <row r="43" spans="2:8">
      <c r="B43" s="14" t="s">
        <v>87</v>
      </c>
      <c r="C43" s="11">
        <v>64</v>
      </c>
      <c r="D43" s="12">
        <v>4.7999999999999996E-3</v>
      </c>
      <c r="E43" s="12">
        <v>2651.1421</v>
      </c>
      <c r="F43" s="12">
        <v>210.568471875</v>
      </c>
      <c r="G43" s="12">
        <v>4.5380000000000003</v>
      </c>
      <c r="H43" s="13">
        <v>512.47925118273395</v>
      </c>
    </row>
    <row r="44" spans="2:8">
      <c r="B44" s="14" t="s">
        <v>88</v>
      </c>
      <c r="C44" s="11">
        <v>64</v>
      </c>
      <c r="D44" s="12">
        <v>0.33</v>
      </c>
      <c r="E44" s="12">
        <v>7732.3042999999998</v>
      </c>
      <c r="F44" s="12">
        <v>620.21956406250001</v>
      </c>
      <c r="G44" s="12">
        <v>22.605</v>
      </c>
      <c r="H44" s="13">
        <v>1445.52310872061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44"/>
  <sheetViews>
    <sheetView workbookViewId="0">
      <selection activeCell="C17" sqref="C17"/>
    </sheetView>
  </sheetViews>
  <sheetFormatPr defaultRowHeight="16.5"/>
  <sheetData>
    <row r="3" spans="2:33">
      <c r="B3" t="s">
        <v>106</v>
      </c>
    </row>
    <row r="4" spans="2:33">
      <c r="C4" t="s">
        <v>59</v>
      </c>
      <c r="D4" t="s">
        <v>60</v>
      </c>
      <c r="E4" t="s">
        <v>61</v>
      </c>
      <c r="F4" t="s">
        <v>62</v>
      </c>
      <c r="G4" t="s">
        <v>63</v>
      </c>
      <c r="H4" t="s">
        <v>64</v>
      </c>
      <c r="I4" t="s">
        <v>65</v>
      </c>
      <c r="J4" t="s">
        <v>66</v>
      </c>
      <c r="K4" t="s">
        <v>67</v>
      </c>
      <c r="L4" t="s">
        <v>68</v>
      </c>
      <c r="M4" t="s">
        <v>69</v>
      </c>
      <c r="N4" t="s">
        <v>70</v>
      </c>
      <c r="O4" t="s">
        <v>71</v>
      </c>
      <c r="P4" t="s">
        <v>72</v>
      </c>
      <c r="Q4" t="s">
        <v>73</v>
      </c>
      <c r="R4" t="s">
        <v>74</v>
      </c>
      <c r="S4" t="s">
        <v>75</v>
      </c>
      <c r="T4" t="s">
        <v>76</v>
      </c>
      <c r="U4" t="s">
        <v>77</v>
      </c>
      <c r="V4" t="s">
        <v>78</v>
      </c>
      <c r="W4" t="s">
        <v>79</v>
      </c>
      <c r="X4" t="s">
        <v>80</v>
      </c>
      <c r="Y4" t="s">
        <v>81</v>
      </c>
      <c r="Z4" t="s">
        <v>42</v>
      </c>
      <c r="AA4" t="s">
        <v>82</v>
      </c>
      <c r="AB4" t="s">
        <v>83</v>
      </c>
      <c r="AC4" t="s">
        <v>84</v>
      </c>
      <c r="AD4" t="s">
        <v>85</v>
      </c>
      <c r="AE4" t="s">
        <v>86</v>
      </c>
      <c r="AF4" t="s">
        <v>87</v>
      </c>
      <c r="AG4" t="s">
        <v>88</v>
      </c>
    </row>
    <row r="5" spans="2:33">
      <c r="B5" t="s">
        <v>96</v>
      </c>
      <c r="C5">
        <f>COUNT('1인생산총액 '!B2:B66)</f>
        <v>65</v>
      </c>
      <c r="D5">
        <f>COUNT('1인생산총액 '!C2:C66)</f>
        <v>65</v>
      </c>
      <c r="E5">
        <f>COUNT('1인생산총액 '!D2:D66)</f>
        <v>62</v>
      </c>
      <c r="F5">
        <f>COUNT('1인생산총액 '!E2:E66)</f>
        <v>62</v>
      </c>
      <c r="G5">
        <f>COUNT('1인생산총액 '!F2:F66)</f>
        <v>62</v>
      </c>
      <c r="H5">
        <f>COUNT('1인생산총액 '!G2:G66)</f>
        <v>62</v>
      </c>
      <c r="I5">
        <f>COUNT('1인생산총액 '!H2:H66)</f>
        <v>62</v>
      </c>
      <c r="J5">
        <f>COUNT('1인생산총액 '!I2:I66)</f>
        <v>62</v>
      </c>
      <c r="K5">
        <f>COUNT('1인생산총액 '!J2:J66)</f>
        <v>65</v>
      </c>
      <c r="L5">
        <f>COUNT('1인생산총액 '!K2:K66)</f>
        <v>62</v>
      </c>
      <c r="M5">
        <f>COUNT('1인생산총액 '!L2:L66)</f>
        <v>64</v>
      </c>
      <c r="N5">
        <f>COUNT('1인생산총액 '!M2:M66)</f>
        <v>62</v>
      </c>
      <c r="O5">
        <f>COUNT('1인생산총액 '!N2:N66)</f>
        <v>62</v>
      </c>
      <c r="P5">
        <f>COUNT('1인생산총액 '!O2:O66)</f>
        <v>65</v>
      </c>
      <c r="Q5">
        <f>COUNT('1인생산총액 '!P2:P66)</f>
        <v>62</v>
      </c>
      <c r="R5">
        <f>COUNT('1인생산총액 '!Q2:Q66)</f>
        <v>65</v>
      </c>
      <c r="S5">
        <f>COUNT('1인생산총액 '!R2:R66)</f>
        <v>62</v>
      </c>
      <c r="T5">
        <f>COUNT('1인생산총액 '!S2:S66)</f>
        <v>62</v>
      </c>
      <c r="U5">
        <f>COUNT('1인생산총액 '!T2:T66)</f>
        <v>65</v>
      </c>
      <c r="V5">
        <f>COUNT('1인생산총액 '!U2:U66)</f>
        <v>64</v>
      </c>
      <c r="W5">
        <f>COUNT('1인생산총액 '!V2:V66)</f>
        <v>36</v>
      </c>
      <c r="X5">
        <f>COUNT('1인생산총액 '!W2:W66)</f>
        <v>65</v>
      </c>
      <c r="Y5">
        <f>COUNT('1인생산총액 '!X2:X66)</f>
        <v>62</v>
      </c>
      <c r="Z5">
        <f>COUNT('1인생산총액 '!Y2:Y66)</f>
        <v>65</v>
      </c>
      <c r="AA5">
        <f>COUNT('1인생산총액 '!Z2:Z66)</f>
        <v>65</v>
      </c>
      <c r="AB5">
        <f>COUNT('1인생산총액 '!AA2:AA66)</f>
        <v>63</v>
      </c>
      <c r="AC5">
        <f>COUNT('1인생산총액 '!AB2:AB66)</f>
        <v>62</v>
      </c>
      <c r="AD5">
        <f>COUNT('1인생산총액 '!AC2:AC66)</f>
        <v>62</v>
      </c>
      <c r="AE5">
        <f>COUNT('1인생산총액 '!AD2:AD66)</f>
        <v>65</v>
      </c>
      <c r="AF5">
        <f>COUNT('1인생산총액 '!AE2:AE66)</f>
        <v>62</v>
      </c>
      <c r="AG5">
        <f>COUNT('1인생산총액 '!AF2:AF66)</f>
        <v>62</v>
      </c>
    </row>
    <row r="6" spans="2:33">
      <c r="B6" t="s">
        <v>102</v>
      </c>
      <c r="C6" s="10">
        <f>MIN('1인생산총액 '!B2:B66)</f>
        <v>66</v>
      </c>
      <c r="D6" s="10">
        <f>MIN('1인생산총액 '!C2:C66)</f>
        <v>102</v>
      </c>
      <c r="E6" s="10">
        <f>MIN('1인생산총액 '!D2:D66)</f>
        <v>114</v>
      </c>
      <c r="F6" s="10">
        <f>MIN('1인생산총액 '!E2:E66)</f>
        <v>116</v>
      </c>
      <c r="G6" s="10">
        <f>MIN('1인생산총액 '!F2:F66)</f>
        <v>173</v>
      </c>
      <c r="H6" s="10">
        <f>MIN('1인생산총액 '!G2:G66)</f>
        <v>218</v>
      </c>
      <c r="I6" s="10">
        <f>MIN('1인생산총액 '!H2:H66)</f>
        <v>153</v>
      </c>
      <c r="J6" s="10">
        <f>MIN('1인생산총액 '!I2:I66)</f>
        <v>238</v>
      </c>
      <c r="K6" s="10">
        <f>MIN('1인생산총액 '!J2:J66)</f>
        <v>274</v>
      </c>
      <c r="L6" s="10">
        <f>MIN('1인생산총액 '!K2:K66)</f>
        <v>131</v>
      </c>
      <c r="M6" s="10">
        <f>MIN('1인생산총액 '!L2:L66)</f>
        <v>83</v>
      </c>
      <c r="N6" s="10">
        <f>MIN('1인생산총액 '!M2:M66)</f>
        <v>77.819999999999993</v>
      </c>
      <c r="O6" s="10">
        <f>MIN('1인생산총액 '!N2:N66)</f>
        <v>102</v>
      </c>
      <c r="P6" s="10">
        <f>MIN('1인생산총액 '!O2:O66)</f>
        <v>69</v>
      </c>
      <c r="Q6" s="10">
        <f>MIN('1인생산총액 '!P2:P66)</f>
        <v>91</v>
      </c>
      <c r="R6" s="10">
        <f>MIN('1인생산총액 '!Q2:Q66)</f>
        <v>50</v>
      </c>
      <c r="S6" s="10">
        <f>MIN('1인생산총액 '!R2:R66)</f>
        <v>89.944291657852105</v>
      </c>
      <c r="T6" s="10">
        <f>MIN('1인생산총액 '!S2:S66)</f>
        <v>86</v>
      </c>
      <c r="U6" s="10">
        <f>MIN('1인생산총액 '!T2:T66)</f>
        <v>73</v>
      </c>
      <c r="V6" s="10">
        <f>MIN('1인생산총액 '!U2:U66)</f>
        <v>51</v>
      </c>
      <c r="W6" s="10">
        <f>MIN('1인생산총액 '!V2:V66)</f>
        <v>314</v>
      </c>
      <c r="X6" s="10">
        <f>MIN('1인생산총액 '!W2:W66)</f>
        <v>87</v>
      </c>
      <c r="Y6" s="10">
        <f>MIN('1인생산총액 '!X2:X66)</f>
        <v>53</v>
      </c>
      <c r="Z6" s="10">
        <f>MIN('1인생산총액 '!Y2:Y66)</f>
        <v>44</v>
      </c>
      <c r="AA6" s="10">
        <f>MIN('1인생산총액 '!Z2:Z66)</f>
        <v>56</v>
      </c>
      <c r="AB6" s="10">
        <f>MIN('1인생산총액 '!AA2:AA66)</f>
        <v>114</v>
      </c>
      <c r="AC6" s="10">
        <f>MIN('1인생산총액 '!AB2:AB66)</f>
        <v>85</v>
      </c>
      <c r="AD6" s="10">
        <f>MIN('1인생산총액 '!AC2:AC66)</f>
        <v>97</v>
      </c>
      <c r="AE6" s="10">
        <f>MIN('1인생산총액 '!AD2:AD66)</f>
        <v>83</v>
      </c>
      <c r="AF6" s="10">
        <f>MIN('1인생산총액 '!AE2:AE66)</f>
        <v>115</v>
      </c>
      <c r="AG6" s="10">
        <f>MIN('1인생산총액 '!AF2:AF66)</f>
        <v>166</v>
      </c>
    </row>
    <row r="7" spans="2:33">
      <c r="B7" t="s">
        <v>101</v>
      </c>
      <c r="C7" s="10">
        <f>MAX('1인생산총액 '!B2:B66)</f>
        <v>93213</v>
      </c>
      <c r="D7" s="10">
        <f>MAX('1인생산총액 '!C2:C66)</f>
        <v>99607</v>
      </c>
      <c r="E7" s="10">
        <f>MAX('1인생산총액 '!D2:D66)</f>
        <v>38716</v>
      </c>
      <c r="F7" s="10">
        <f>MAX('1인생산총액 '!E2:E66)</f>
        <v>34813</v>
      </c>
      <c r="G7" s="10">
        <f>MAX('1인생산총액 '!F2:F66)</f>
        <v>67498</v>
      </c>
      <c r="H7" s="10">
        <f>MAX('1인생산총액 '!G2:G66)</f>
        <v>61685.9</v>
      </c>
      <c r="I7" s="10">
        <f>MAX('1인생산총액 '!H2:H66)</f>
        <v>47191</v>
      </c>
      <c r="J7" s="10">
        <f>MAX('1인생산총액 '!I2:I66)</f>
        <v>37509.269999999997</v>
      </c>
      <c r="K7" s="10">
        <f>MAX('1인생산총액 '!J2:J66)</f>
        <v>90092</v>
      </c>
      <c r="L7" s="10">
        <f>MAX('1인생산총액 '!K2:K66)</f>
        <v>74607</v>
      </c>
      <c r="M7" s="10">
        <f>MAX('1인생산총액 '!L2:L66)</f>
        <v>68462</v>
      </c>
      <c r="N7" s="10">
        <f>MAX('1인생산총액 '!M2:M66)</f>
        <v>31684</v>
      </c>
      <c r="O7" s="10">
        <f>MAX('1인생산총액 '!N2:N66)</f>
        <v>57856</v>
      </c>
      <c r="P7" s="10">
        <f>MAX('1인생산총액 '!O2:O66)</f>
        <v>31771</v>
      </c>
      <c r="Q7" s="10">
        <f>MAX('1인생산총액 '!P2:P66)</f>
        <v>56322.5850307906</v>
      </c>
      <c r="R7" s="10">
        <f>MAX('1인생산총액 '!Q2:Q66)</f>
        <v>34174</v>
      </c>
      <c r="S7" s="10">
        <f>MAX('1인생산총액 '!R2:R66)</f>
        <v>42612.7</v>
      </c>
      <c r="T7" s="10">
        <f>MAX('1인생산총액 '!S2:S66)</f>
        <v>36763</v>
      </c>
      <c r="U7" s="10">
        <f>MAX('1인생산총액 '!T2:T66)</f>
        <v>58540</v>
      </c>
      <c r="V7" s="10">
        <f>MAX('1인생산총액 '!U2:U66)</f>
        <v>30588</v>
      </c>
      <c r="W7" s="10">
        <f>MAX('1인생산총액 '!V2:V66)</f>
        <v>35317</v>
      </c>
      <c r="X7" s="10">
        <f>MAX('1인생산총액 '!W2:W66)</f>
        <v>42795</v>
      </c>
      <c r="Y7" s="10">
        <f>MAX('1인생산총액 '!X2:X66)</f>
        <v>32454</v>
      </c>
      <c r="Z7" s="10">
        <f>MAX('1인생산총액 '!Y2:Y66)</f>
        <v>22921.67</v>
      </c>
      <c r="AA7" s="10">
        <f>MAX('1인생산총액 '!Z2:Z66)</f>
        <v>25083</v>
      </c>
      <c r="AB7" s="10">
        <f>MAX('1인생산총액 '!AA2:AA66)</f>
        <v>26068</v>
      </c>
      <c r="AC7" s="10">
        <f>MAX('1인생산총액 '!AB2:AB66)</f>
        <v>42692</v>
      </c>
      <c r="AD7" s="10">
        <f>MAX('1인생산총액 '!AC2:AC66)</f>
        <v>24296</v>
      </c>
      <c r="AE7" s="10">
        <f>MAX('1인생산총액 '!AD2:AD66)</f>
        <v>36510</v>
      </c>
      <c r="AF7" s="10">
        <f>MAX('1인생산총액 '!AE2:AE66)</f>
        <v>39420</v>
      </c>
      <c r="AG7" s="10">
        <f>MAX('1인생산총액 '!AF2:AF66)</f>
        <v>37181</v>
      </c>
    </row>
    <row r="8" spans="2:33">
      <c r="B8" t="s">
        <v>92</v>
      </c>
      <c r="C8" s="10">
        <f>AVERAGE('1인생산총액 '!B2:B66)</f>
        <v>14550</v>
      </c>
      <c r="D8" s="10">
        <f>AVERAGE('1인생산총액 '!C2:C66)</f>
        <v>12857.784615384615</v>
      </c>
      <c r="E8" s="10">
        <f>AVERAGE('1인생산총액 '!D2:D66)</f>
        <v>5458.8709677419356</v>
      </c>
      <c r="F8" s="10">
        <f>AVERAGE('1인생산총액 '!E2:E66)</f>
        <v>4803.9032258064517</v>
      </c>
      <c r="G8" s="10">
        <f>AVERAGE('1인생산총액 '!F2:F66)</f>
        <v>7516.6612903225805</v>
      </c>
      <c r="H8" s="10">
        <f>AVERAGE('1인생산총액 '!G2:G66)</f>
        <v>8075.8209677419354</v>
      </c>
      <c r="I8" s="10">
        <f>AVERAGE('1인생산총액 '!H2:H66)</f>
        <v>5824.1935483870966</v>
      </c>
      <c r="J8" s="10">
        <f>AVERAGE('1인생산총액 '!I2:I66)</f>
        <v>5596.2140322580644</v>
      </c>
      <c r="K8" s="10">
        <f>AVERAGE('1인생산총액 '!J2:J66)</f>
        <v>16676.615384615383</v>
      </c>
      <c r="L8" s="10">
        <f>AVERAGE('1인생산총액 '!K2:K66)</f>
        <v>9468.1440412697466</v>
      </c>
      <c r="M8" s="10">
        <f>AVERAGE('1인생산총액 '!L2:L66)</f>
        <v>9430.21875</v>
      </c>
      <c r="N8" s="10">
        <f>AVERAGE('1인생산총액 '!M2:M66)</f>
        <v>3816.4872580645165</v>
      </c>
      <c r="O8" s="10">
        <f>AVERAGE('1인생산총액 '!N2:N66)</f>
        <v>7506.0483870967746</v>
      </c>
      <c r="P8" s="10">
        <f>AVERAGE('1인생산총액 '!O2:O66)</f>
        <v>3723.4461538461537</v>
      </c>
      <c r="Q8" s="10">
        <f>AVERAGE('1인생산총액 '!P2:P66)</f>
        <v>7487.7675004966222</v>
      </c>
      <c r="R8" s="10">
        <f>AVERAGE('1인생산총액 '!Q2:Q66)</f>
        <v>4202.6953846153847</v>
      </c>
      <c r="S8" s="10">
        <f>AVERAGE('1인생산총액 '!R2:R66)</f>
        <v>5056.5147349614699</v>
      </c>
      <c r="T8" s="10">
        <f>AVERAGE('1인생산총액 '!S2:S66)</f>
        <v>4456.3387096774195</v>
      </c>
      <c r="U8" s="10">
        <f>AVERAGE('1인생산총액 '!T2:T66)</f>
        <v>8332.3622691345681</v>
      </c>
      <c r="V8" s="10">
        <f>AVERAGE('1인생산총액 '!U2:U66)</f>
        <v>3637.5684302259951</v>
      </c>
      <c r="W8" s="10">
        <f>AVERAGE('1인생산총액 '!V2:V66)</f>
        <v>7965.969384405591</v>
      </c>
      <c r="X8" s="10">
        <f>AVERAGE('1인생산총액 '!W2:W66)</f>
        <v>4632.876923076923</v>
      </c>
      <c r="Y8" s="10">
        <f>AVERAGE('1인생산총액 '!X2:X66)</f>
        <v>3908.0967741935483</v>
      </c>
      <c r="Z8" s="10">
        <f>AVERAGE('1인생산총액 '!Y2:Y66)</f>
        <v>2311.9179999999997</v>
      </c>
      <c r="AA8" s="10">
        <f>AVERAGE('1인생산총액 '!Z2:Z66)</f>
        <v>3109.0461538461536</v>
      </c>
      <c r="AB8" s="10">
        <f>AVERAGE('1인생산총액 '!AA2:AA66)</f>
        <v>3425.6984126984125</v>
      </c>
      <c r="AC8" s="10">
        <f>AVERAGE('1인생산총액 '!AB2:AB66)</f>
        <v>4672.1290322580644</v>
      </c>
      <c r="AD8" s="10">
        <f>AVERAGE('1인생산총액 '!AC2:AC66)</f>
        <v>3121.0141467828025</v>
      </c>
      <c r="AE8" s="10">
        <f>AVERAGE('1인생산총액 '!AD2:AD66)</f>
        <v>4254.4474869830074</v>
      </c>
      <c r="AF8" s="10">
        <f>AVERAGE('1인생산총액 '!AE2:AE66)</f>
        <v>4707.6292454886398</v>
      </c>
      <c r="AG8" s="10">
        <f>AVERAGE('1인생산총액 '!AF2:AF66)</f>
        <v>5049.1451612903229</v>
      </c>
    </row>
    <row r="9" spans="2:33">
      <c r="B9" t="s">
        <v>98</v>
      </c>
      <c r="C9" s="10">
        <f>MEDIAN('1인생산총액 '!B2:B66)</f>
        <v>1544</v>
      </c>
      <c r="D9" s="10">
        <f>MEDIAN('1인생산총액 '!C2:C66)</f>
        <v>1458</v>
      </c>
      <c r="E9" s="10">
        <f>MEDIAN('1인생산총액 '!D2:D66)</f>
        <v>500</v>
      </c>
      <c r="F9" s="10">
        <f>MEDIAN('1인생산총액 '!E2:E66)</f>
        <v>577.5</v>
      </c>
      <c r="G9" s="10">
        <f>MEDIAN('1인생산총액 '!F2:F66)</f>
        <v>507.5</v>
      </c>
      <c r="H9" s="10">
        <f>MEDIAN('1인생산총액 '!G2:G66)</f>
        <v>948</v>
      </c>
      <c r="I9" s="10">
        <f>MEDIAN('1인생산총액 '!H2:H66)</f>
        <v>598</v>
      </c>
      <c r="J9" s="10">
        <f>MEDIAN('1인생산총액 '!I2:I66)</f>
        <v>801.5</v>
      </c>
      <c r="K9" s="10">
        <f>MEDIAN('1인생산총액 '!J2:J66)</f>
        <v>2800</v>
      </c>
      <c r="L9" s="10">
        <f>MEDIAN('1인생산총액 '!K2:K66)</f>
        <v>680.5036457836045</v>
      </c>
      <c r="M9" s="10">
        <f>MEDIAN('1인생산총액 '!L2:L66)</f>
        <v>565</v>
      </c>
      <c r="N9" s="10">
        <f>MEDIAN('1인생산총액 '!M2:M66)</f>
        <v>401.66499999999996</v>
      </c>
      <c r="O9" s="10">
        <f>MEDIAN('1인생산총액 '!N2:N66)</f>
        <v>472</v>
      </c>
      <c r="P9" s="10">
        <f>MEDIAN('1인생산총액 '!O2:O66)</f>
        <v>369</v>
      </c>
      <c r="Q9" s="10">
        <f>MEDIAN('1인생산총액 '!P2:P66)</f>
        <v>571</v>
      </c>
      <c r="R9" s="10">
        <f>MEDIAN('1인생산총액 '!Q2:Q66)</f>
        <v>340.1</v>
      </c>
      <c r="S9" s="10">
        <f>MEDIAN('1인생산총액 '!R2:R66)</f>
        <v>524.79776770661351</v>
      </c>
      <c r="T9" s="10">
        <f>MEDIAN('1인생산총액 '!S2:S66)</f>
        <v>450</v>
      </c>
      <c r="U9" s="10">
        <f>MEDIAN('1인생산총액 '!T2:T66)</f>
        <v>550</v>
      </c>
      <c r="V9" s="10">
        <f>MEDIAN('1인생산총액 '!U2:U66)</f>
        <v>335.60850127183903</v>
      </c>
      <c r="W9" s="10">
        <f>MEDIAN('1인생산총액 '!V2:V66)</f>
        <v>5204.5902286400051</v>
      </c>
      <c r="X9" s="10">
        <f>MEDIAN('1인생산총액 '!W2:W66)</f>
        <v>354</v>
      </c>
      <c r="Y9" s="10">
        <f>MEDIAN('1인생산총액 '!X2:X66)</f>
        <v>402</v>
      </c>
      <c r="Z9" s="10">
        <f>MEDIAN('1인생산총액 '!Y2:Y66)</f>
        <v>242</v>
      </c>
      <c r="AA9" s="10">
        <f>MEDIAN('1인생산총액 '!Z2:Z66)</f>
        <v>294</v>
      </c>
      <c r="AB9" s="10">
        <f>MEDIAN('1인생산총액 '!AA2:AA66)</f>
        <v>544</v>
      </c>
      <c r="AC9" s="10">
        <f>MEDIAN('1인생산총액 '!AB2:AB66)</f>
        <v>402.5</v>
      </c>
      <c r="AD9" s="10">
        <f>MEDIAN('1인생산총액 '!AC2:AC66)</f>
        <v>427.5</v>
      </c>
      <c r="AE9" s="10">
        <f>MEDIAN('1인생산총액 '!AD2:AD66)</f>
        <v>473</v>
      </c>
      <c r="AF9" s="10">
        <f>MEDIAN('1인생산총액 '!AE2:AE66)</f>
        <v>497</v>
      </c>
      <c r="AG9" s="10">
        <f>MEDIAN('1인생산총액 '!AF2:AF66)</f>
        <v>535.5</v>
      </c>
    </row>
    <row r="10" spans="2:33">
      <c r="B10" t="s">
        <v>94</v>
      </c>
      <c r="C10" s="10" t="e">
        <f ca="1">_xludf.STDEV.S('1인생산총액 '!B2:B66)</f>
        <v>#NAME?</v>
      </c>
      <c r="D10" s="10" t="e">
        <f ca="1">_xludf.STDEV.S('1인생산총액 '!C2:C66)</f>
        <v>#NAME?</v>
      </c>
      <c r="E10" s="10" t="e">
        <f ca="1">_xludf.STDEV.S('1인생산총액 '!D2:D66)</f>
        <v>#NAME?</v>
      </c>
      <c r="F10" s="10" t="e">
        <f ca="1">_xludf.STDEV.S('1인생산총액 '!E2:E66)</f>
        <v>#NAME?</v>
      </c>
      <c r="G10" s="10" t="e">
        <f ca="1">_xludf.STDEV.S('1인생산총액 '!F2:F66)</f>
        <v>#NAME?</v>
      </c>
      <c r="H10" s="10" t="e">
        <f ca="1">_xludf.STDEV.S('1인생산총액 '!G2:G66)</f>
        <v>#NAME?</v>
      </c>
      <c r="I10" s="10" t="e">
        <f ca="1">_xludf.STDEV.S('1인생산총액 '!H2:H66)</f>
        <v>#NAME?</v>
      </c>
      <c r="J10" s="10" t="e">
        <f ca="1">_xludf.STDEV.S('1인생산총액 '!I2:I66)</f>
        <v>#NAME?</v>
      </c>
      <c r="K10" s="10" t="e">
        <f ca="1">_xludf.STDEV.S('1인생산총액 '!J2:J66)</f>
        <v>#NAME?</v>
      </c>
      <c r="L10" s="10" t="e">
        <f ca="1">_xludf.STDEV.S('1인생산총액 '!K2:K66)</f>
        <v>#NAME?</v>
      </c>
      <c r="M10" s="10" t="e">
        <f ca="1">_xludf.STDEV.S('1인생산총액 '!L2:L66)</f>
        <v>#NAME?</v>
      </c>
      <c r="N10" s="10" t="e">
        <f ca="1">_xludf.STDEV.S('1인생산총액 '!M2:M66)</f>
        <v>#NAME?</v>
      </c>
      <c r="O10" s="10" t="e">
        <f ca="1">_xludf.STDEV.S('1인생산총액 '!N2:N66)</f>
        <v>#NAME?</v>
      </c>
      <c r="P10" s="10" t="e">
        <f ca="1">_xludf.STDEV.S('1인생산총액 '!O2:O66)</f>
        <v>#NAME?</v>
      </c>
      <c r="Q10" s="10" t="e">
        <f ca="1">_xludf.STDEV.S('1인생산총액 '!P2:P66)</f>
        <v>#NAME?</v>
      </c>
      <c r="R10" s="10" t="e">
        <f ca="1">_xludf.STDEV.S('1인생산총액 '!Q2:Q66)</f>
        <v>#NAME?</v>
      </c>
      <c r="S10" s="10" t="e">
        <f ca="1">_xludf.STDEV.S('1인생산총액 '!R2:R66)</f>
        <v>#NAME?</v>
      </c>
      <c r="T10" s="10" t="e">
        <f ca="1">_xludf.STDEV.S('1인생산총액 '!S2:S66)</f>
        <v>#NAME?</v>
      </c>
      <c r="U10" s="10" t="e">
        <f ca="1">_xludf.STDEV.S('1인생산총액 '!T2:T66)</f>
        <v>#NAME?</v>
      </c>
      <c r="V10" s="10" t="e">
        <f ca="1">_xludf.STDEV.S('1인생산총액 '!U2:U66)</f>
        <v>#NAME?</v>
      </c>
      <c r="W10" s="10" t="e">
        <f ca="1">_xludf.STDEV.S('1인생산총액 '!V2:V66)</f>
        <v>#NAME?</v>
      </c>
      <c r="X10" s="10" t="e">
        <f ca="1">_xludf.STDEV.S('1인생산총액 '!W2:W66)</f>
        <v>#NAME?</v>
      </c>
      <c r="Y10" s="10" t="e">
        <f ca="1">_xludf.STDEV.S('1인생산총액 '!X2:X66)</f>
        <v>#NAME?</v>
      </c>
      <c r="Z10" s="10" t="e">
        <f ca="1">_xludf.STDEV.S('1인생산총액 '!Y2:Y66)</f>
        <v>#NAME?</v>
      </c>
      <c r="AA10" s="10" t="e">
        <f ca="1">_xludf.STDEV.S('1인생산총액 '!Z2:Z66)</f>
        <v>#NAME?</v>
      </c>
      <c r="AB10" s="10" t="e">
        <f ca="1">_xludf.STDEV.S('1인생산총액 '!AA2:AA66)</f>
        <v>#NAME?</v>
      </c>
      <c r="AC10" s="10" t="e">
        <f ca="1">_xludf.STDEV.S('1인생산총액 '!AB2:AB66)</f>
        <v>#NAME?</v>
      </c>
      <c r="AD10" s="10" t="e">
        <f ca="1">_xludf.STDEV.S('1인생산총액 '!AC2:AC66)</f>
        <v>#NAME?</v>
      </c>
      <c r="AE10" s="10" t="e">
        <f ca="1">_xludf.STDEV.S('1인생산총액 '!AD2:AD66)</f>
        <v>#NAME?</v>
      </c>
      <c r="AF10" s="10" t="e">
        <f ca="1">_xludf.STDEV.S('1인생산총액 '!AE2:AE66)</f>
        <v>#NAME?</v>
      </c>
      <c r="AG10" s="10" t="e">
        <f ca="1">_xludf.STDEV.S('1인생산총액 '!AF2:AF66)</f>
        <v>#NAME?</v>
      </c>
    </row>
    <row r="13" spans="2:33">
      <c r="B13" s="15" t="s">
        <v>110</v>
      </c>
      <c r="C13" s="16" t="s">
        <v>95</v>
      </c>
      <c r="D13" s="17" t="s">
        <v>100</v>
      </c>
      <c r="E13" s="17" t="s">
        <v>99</v>
      </c>
      <c r="F13" s="17" t="s">
        <v>91</v>
      </c>
      <c r="G13" s="17" t="s">
        <v>97</v>
      </c>
      <c r="H13" s="18" t="s">
        <v>93</v>
      </c>
    </row>
    <row r="14" spans="2:33">
      <c r="B14" s="19" t="s">
        <v>59</v>
      </c>
      <c r="C14" s="20">
        <v>65</v>
      </c>
      <c r="D14" s="21">
        <v>66</v>
      </c>
      <c r="E14" s="21">
        <v>93213</v>
      </c>
      <c r="F14" s="21">
        <v>14550</v>
      </c>
      <c r="G14" s="21">
        <v>1544</v>
      </c>
      <c r="H14" s="22">
        <v>24563.9872577723</v>
      </c>
    </row>
    <row r="15" spans="2:33">
      <c r="B15" s="14" t="s">
        <v>60</v>
      </c>
      <c r="C15" s="11">
        <v>65</v>
      </c>
      <c r="D15" s="12">
        <v>102</v>
      </c>
      <c r="E15" s="12">
        <v>99607</v>
      </c>
      <c r="F15" s="12">
        <v>12857.7846153846</v>
      </c>
      <c r="G15" s="12">
        <v>1458</v>
      </c>
      <c r="H15" s="13">
        <v>23812.7119029235</v>
      </c>
    </row>
    <row r="16" spans="2:33">
      <c r="B16" s="14" t="s">
        <v>61</v>
      </c>
      <c r="C16" s="11">
        <v>62</v>
      </c>
      <c r="D16" s="12">
        <v>114</v>
      </c>
      <c r="E16" s="12">
        <v>38716</v>
      </c>
      <c r="F16" s="12">
        <v>5458.8709677419401</v>
      </c>
      <c r="G16" s="12">
        <v>500</v>
      </c>
      <c r="H16" s="13">
        <v>9651.08676031922</v>
      </c>
    </row>
    <row r="17" spans="2:8">
      <c r="B17" s="14" t="s">
        <v>62</v>
      </c>
      <c r="C17" s="11">
        <v>62</v>
      </c>
      <c r="D17" s="12">
        <v>116</v>
      </c>
      <c r="E17" s="12">
        <v>34813</v>
      </c>
      <c r="F17" s="12">
        <v>4803.9032258064499</v>
      </c>
      <c r="G17" s="12">
        <v>577.5</v>
      </c>
      <c r="H17" s="13">
        <v>8652.0474497339892</v>
      </c>
    </row>
    <row r="18" spans="2:8">
      <c r="B18" s="14" t="s">
        <v>63</v>
      </c>
      <c r="C18" s="11">
        <v>62</v>
      </c>
      <c r="D18" s="12">
        <v>173</v>
      </c>
      <c r="E18" s="12">
        <v>67498</v>
      </c>
      <c r="F18" s="12">
        <v>7516.6612903225796</v>
      </c>
      <c r="G18" s="12">
        <v>507.5</v>
      </c>
      <c r="H18" s="13">
        <v>15837.308136629201</v>
      </c>
    </row>
    <row r="19" spans="2:8">
      <c r="B19" s="14" t="s">
        <v>64</v>
      </c>
      <c r="C19" s="11">
        <v>62</v>
      </c>
      <c r="D19" s="12">
        <v>218</v>
      </c>
      <c r="E19" s="12">
        <v>61685.9</v>
      </c>
      <c r="F19" s="12">
        <v>8075.82096774194</v>
      </c>
      <c r="G19" s="12">
        <v>948</v>
      </c>
      <c r="H19" s="13">
        <v>14284.248532838999</v>
      </c>
    </row>
    <row r="20" spans="2:8">
      <c r="B20" s="14" t="s">
        <v>65</v>
      </c>
      <c r="C20" s="11">
        <v>62</v>
      </c>
      <c r="D20" s="12">
        <v>153</v>
      </c>
      <c r="E20" s="12">
        <v>47191</v>
      </c>
      <c r="F20" s="12">
        <v>5824.1935483871002</v>
      </c>
      <c r="G20" s="12">
        <v>598</v>
      </c>
      <c r="H20" s="13">
        <v>10841.0908679813</v>
      </c>
    </row>
    <row r="21" spans="2:8">
      <c r="B21" s="14" t="s">
        <v>66</v>
      </c>
      <c r="C21" s="11">
        <v>62</v>
      </c>
      <c r="D21" s="12">
        <v>238</v>
      </c>
      <c r="E21" s="12">
        <v>37509.269999999997</v>
      </c>
      <c r="F21" s="12">
        <v>5596.2140322580599</v>
      </c>
      <c r="G21" s="12">
        <v>801.5</v>
      </c>
      <c r="H21" s="13">
        <v>9183.3696441195207</v>
      </c>
    </row>
    <row r="22" spans="2:8">
      <c r="B22" s="14" t="s">
        <v>67</v>
      </c>
      <c r="C22" s="11">
        <v>65</v>
      </c>
      <c r="D22" s="12">
        <v>274</v>
      </c>
      <c r="E22" s="12">
        <v>90092</v>
      </c>
      <c r="F22" s="12">
        <v>16676.615384615401</v>
      </c>
      <c r="G22" s="12">
        <v>2800</v>
      </c>
      <c r="H22" s="13">
        <v>25848.397002819798</v>
      </c>
    </row>
    <row r="23" spans="2:8">
      <c r="B23" s="14" t="s">
        <v>68</v>
      </c>
      <c r="C23" s="11">
        <v>62</v>
      </c>
      <c r="D23" s="12">
        <v>131</v>
      </c>
      <c r="E23" s="12">
        <v>74607</v>
      </c>
      <c r="F23" s="12">
        <v>9468.1440412697502</v>
      </c>
      <c r="G23" s="12">
        <v>680.50364578360404</v>
      </c>
      <c r="H23" s="13">
        <v>17754.6051966007</v>
      </c>
    </row>
    <row r="24" spans="2:8">
      <c r="B24" s="14" t="s">
        <v>69</v>
      </c>
      <c r="C24" s="11">
        <v>64</v>
      </c>
      <c r="D24" s="12">
        <v>83</v>
      </c>
      <c r="E24" s="12">
        <v>68462</v>
      </c>
      <c r="F24" s="12">
        <v>9430.21875</v>
      </c>
      <c r="G24" s="12">
        <v>565</v>
      </c>
      <c r="H24" s="13">
        <v>17133.828481328401</v>
      </c>
    </row>
    <row r="25" spans="2:8">
      <c r="B25" s="14" t="s">
        <v>70</v>
      </c>
      <c r="C25" s="11">
        <v>62</v>
      </c>
      <c r="D25" s="12">
        <v>77.819999999999993</v>
      </c>
      <c r="E25" s="12">
        <v>31684</v>
      </c>
      <c r="F25" s="12">
        <v>3816.4872580645201</v>
      </c>
      <c r="G25" s="12">
        <v>401.66500000000002</v>
      </c>
      <c r="H25" s="13">
        <v>7131.0627898574203</v>
      </c>
    </row>
    <row r="26" spans="2:8">
      <c r="B26" s="14" t="s">
        <v>71</v>
      </c>
      <c r="C26" s="11">
        <v>62</v>
      </c>
      <c r="D26" s="12">
        <v>102</v>
      </c>
      <c r="E26" s="12">
        <v>57856</v>
      </c>
      <c r="F26" s="12">
        <v>7506.0483870967801</v>
      </c>
      <c r="G26" s="12">
        <v>472</v>
      </c>
      <c r="H26" s="13">
        <v>13648.4112441494</v>
      </c>
    </row>
    <row r="27" spans="2:8">
      <c r="B27" s="14" t="s">
        <v>72</v>
      </c>
      <c r="C27" s="11">
        <v>65</v>
      </c>
      <c r="D27" s="12">
        <v>69</v>
      </c>
      <c r="E27" s="12">
        <v>31771</v>
      </c>
      <c r="F27" s="12">
        <v>3723.4461538461501</v>
      </c>
      <c r="G27" s="12">
        <v>369</v>
      </c>
      <c r="H27" s="13">
        <v>7118.0315924391298</v>
      </c>
    </row>
    <row r="28" spans="2:8">
      <c r="B28" s="14" t="s">
        <v>73</v>
      </c>
      <c r="C28" s="11">
        <v>62</v>
      </c>
      <c r="D28" s="12">
        <v>91</v>
      </c>
      <c r="E28" s="12">
        <v>56322.5850307906</v>
      </c>
      <c r="F28" s="12">
        <v>7487.7675004966204</v>
      </c>
      <c r="G28" s="12">
        <v>571</v>
      </c>
      <c r="H28" s="13">
        <v>13775.402803773</v>
      </c>
    </row>
    <row r="29" spans="2:8">
      <c r="B29" s="14" t="s">
        <v>74</v>
      </c>
      <c r="C29" s="11">
        <v>65</v>
      </c>
      <c r="D29" s="12">
        <v>50</v>
      </c>
      <c r="E29" s="12">
        <v>34174</v>
      </c>
      <c r="F29" s="12">
        <v>4202.6953846153801</v>
      </c>
      <c r="G29" s="12">
        <v>340.1</v>
      </c>
      <c r="H29" s="13">
        <v>8056.2977606309396</v>
      </c>
    </row>
    <row r="30" spans="2:8">
      <c r="B30" s="14" t="s">
        <v>75</v>
      </c>
      <c r="C30" s="11">
        <v>62</v>
      </c>
      <c r="D30" s="12">
        <v>89.944291657852105</v>
      </c>
      <c r="E30" s="12">
        <v>42612.7</v>
      </c>
      <c r="F30" s="12">
        <v>5056.5147349614699</v>
      </c>
      <c r="G30" s="12">
        <v>524.79776770661294</v>
      </c>
      <c r="H30" s="13">
        <v>9582.5019326234706</v>
      </c>
    </row>
    <row r="31" spans="2:8">
      <c r="B31" s="14" t="s">
        <v>76</v>
      </c>
      <c r="C31" s="11">
        <v>62</v>
      </c>
      <c r="D31" s="12">
        <v>86</v>
      </c>
      <c r="E31" s="12">
        <v>36763</v>
      </c>
      <c r="F31" s="12">
        <v>4456.3387096774204</v>
      </c>
      <c r="G31" s="12">
        <v>450</v>
      </c>
      <c r="H31" s="13">
        <v>8395.7222420326798</v>
      </c>
    </row>
    <row r="32" spans="2:8">
      <c r="B32" s="14" t="s">
        <v>77</v>
      </c>
      <c r="C32" s="11">
        <v>65</v>
      </c>
      <c r="D32" s="12">
        <v>73</v>
      </c>
      <c r="E32" s="12">
        <v>58540</v>
      </c>
      <c r="F32" s="12">
        <v>8332.3622691345699</v>
      </c>
      <c r="G32" s="12">
        <v>550</v>
      </c>
      <c r="H32" s="13">
        <v>14781.019664176099</v>
      </c>
    </row>
    <row r="33" spans="2:8">
      <c r="B33" s="14" t="s">
        <v>78</v>
      </c>
      <c r="C33" s="11">
        <v>64</v>
      </c>
      <c r="D33" s="12">
        <v>51</v>
      </c>
      <c r="E33" s="12">
        <v>30588</v>
      </c>
      <c r="F33" s="12">
        <v>3637.5684302260001</v>
      </c>
      <c r="G33" s="12">
        <v>335.60850127183897</v>
      </c>
      <c r="H33" s="13">
        <v>6915.1229606322604</v>
      </c>
    </row>
    <row r="34" spans="2:8">
      <c r="B34" s="14" t="s">
        <v>79</v>
      </c>
      <c r="C34" s="11">
        <v>36</v>
      </c>
      <c r="D34" s="12">
        <v>314</v>
      </c>
      <c r="E34" s="12">
        <v>35317</v>
      </c>
      <c r="F34" s="12">
        <v>7965.9693844055901</v>
      </c>
      <c r="G34" s="12">
        <v>5204.5902286400096</v>
      </c>
      <c r="H34" s="13">
        <v>9451.4268227516495</v>
      </c>
    </row>
    <row r="35" spans="2:8">
      <c r="B35" s="14" t="s">
        <v>80</v>
      </c>
      <c r="C35" s="11">
        <v>65</v>
      </c>
      <c r="D35" s="12">
        <v>87</v>
      </c>
      <c r="E35" s="12">
        <v>42795</v>
      </c>
      <c r="F35" s="12">
        <v>4632.8769230769203</v>
      </c>
      <c r="G35" s="12">
        <v>354</v>
      </c>
      <c r="H35" s="13">
        <v>9389.7777404934004</v>
      </c>
    </row>
    <row r="36" spans="2:8">
      <c r="B36" s="14" t="s">
        <v>81</v>
      </c>
      <c r="C36" s="11">
        <v>62</v>
      </c>
      <c r="D36" s="12">
        <v>53</v>
      </c>
      <c r="E36" s="12">
        <v>32454</v>
      </c>
      <c r="F36" s="12">
        <v>3908.0967741935501</v>
      </c>
      <c r="G36" s="12">
        <v>402</v>
      </c>
      <c r="H36" s="13">
        <v>7356.2607520924903</v>
      </c>
    </row>
    <row r="37" spans="2:8">
      <c r="B37" s="14" t="s">
        <v>42</v>
      </c>
      <c r="C37" s="11">
        <v>65</v>
      </c>
      <c r="D37" s="12">
        <v>44</v>
      </c>
      <c r="E37" s="12">
        <v>22921.67</v>
      </c>
      <c r="F37" s="12">
        <v>2311.9180000000001</v>
      </c>
      <c r="G37" s="12">
        <v>242</v>
      </c>
      <c r="H37" s="13">
        <v>4663.2616168699496</v>
      </c>
    </row>
    <row r="38" spans="2:8">
      <c r="B38" s="14" t="s">
        <v>82</v>
      </c>
      <c r="C38" s="11">
        <v>65</v>
      </c>
      <c r="D38" s="12">
        <v>56</v>
      </c>
      <c r="E38" s="12">
        <v>25083</v>
      </c>
      <c r="F38" s="12">
        <v>3109.04615384615</v>
      </c>
      <c r="G38" s="12">
        <v>294</v>
      </c>
      <c r="H38" s="13">
        <v>5547.3022537726902</v>
      </c>
    </row>
    <row r="39" spans="2:8">
      <c r="B39" s="14" t="s">
        <v>83</v>
      </c>
      <c r="C39" s="11">
        <v>63</v>
      </c>
      <c r="D39" s="12">
        <v>114</v>
      </c>
      <c r="E39" s="12">
        <v>26068</v>
      </c>
      <c r="F39" s="12">
        <v>3425.6984126984098</v>
      </c>
      <c r="G39" s="12">
        <v>544</v>
      </c>
      <c r="H39" s="13">
        <v>5966.1170752814796</v>
      </c>
    </row>
    <row r="40" spans="2:8">
      <c r="B40" s="14" t="s">
        <v>84</v>
      </c>
      <c r="C40" s="11">
        <v>62</v>
      </c>
      <c r="D40" s="12">
        <v>85</v>
      </c>
      <c r="E40" s="12">
        <v>42692</v>
      </c>
      <c r="F40" s="12">
        <v>4672.1290322580599</v>
      </c>
      <c r="G40" s="12">
        <v>402.5</v>
      </c>
      <c r="H40" s="13">
        <v>9398.6071700638804</v>
      </c>
    </row>
    <row r="41" spans="2:8">
      <c r="B41" s="14" t="s">
        <v>85</v>
      </c>
      <c r="C41" s="11">
        <v>62</v>
      </c>
      <c r="D41" s="12">
        <v>97</v>
      </c>
      <c r="E41" s="12">
        <v>24296</v>
      </c>
      <c r="F41" s="12">
        <v>3121.0141467827998</v>
      </c>
      <c r="G41" s="12">
        <v>427.5</v>
      </c>
      <c r="H41" s="13">
        <v>5527.77670301123</v>
      </c>
    </row>
    <row r="42" spans="2:8">
      <c r="B42" s="14" t="s">
        <v>86</v>
      </c>
      <c r="C42" s="11">
        <v>65</v>
      </c>
      <c r="D42" s="12">
        <v>83</v>
      </c>
      <c r="E42" s="12">
        <v>36510</v>
      </c>
      <c r="F42" s="12">
        <v>4254.4474869830101</v>
      </c>
      <c r="G42" s="12">
        <v>473</v>
      </c>
      <c r="H42" s="13">
        <v>8084.2006773683597</v>
      </c>
    </row>
    <row r="43" spans="2:8">
      <c r="B43" s="14" t="s">
        <v>87</v>
      </c>
      <c r="C43" s="11">
        <v>62</v>
      </c>
      <c r="D43" s="12">
        <v>115</v>
      </c>
      <c r="E43" s="12">
        <v>39420</v>
      </c>
      <c r="F43" s="12">
        <v>4707.6292454886398</v>
      </c>
      <c r="G43" s="12">
        <v>497</v>
      </c>
      <c r="H43" s="13">
        <v>9002.8401697992103</v>
      </c>
    </row>
    <row r="44" spans="2:8">
      <c r="B44" s="14" t="s">
        <v>88</v>
      </c>
      <c r="C44" s="11">
        <v>62</v>
      </c>
      <c r="D44" s="12">
        <v>166</v>
      </c>
      <c r="E44" s="12">
        <v>37181</v>
      </c>
      <c r="F44" s="12">
        <v>5049.1451612903202</v>
      </c>
      <c r="G44" s="12">
        <v>535.5</v>
      </c>
      <c r="H44" s="13">
        <v>8663.7214069894399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44"/>
  <sheetViews>
    <sheetView topLeftCell="A24" workbookViewId="0">
      <selection activeCell="B13" sqref="B13:H44"/>
    </sheetView>
  </sheetViews>
  <sheetFormatPr defaultRowHeight="16.5"/>
  <sheetData>
    <row r="3" spans="2:33">
      <c r="B3" t="s">
        <v>107</v>
      </c>
    </row>
    <row r="4" spans="2:33">
      <c r="C4" t="s">
        <v>59</v>
      </c>
      <c r="D4" t="s">
        <v>60</v>
      </c>
      <c r="E4" t="s">
        <v>61</v>
      </c>
      <c r="F4" t="s">
        <v>62</v>
      </c>
      <c r="G4" t="s">
        <v>63</v>
      </c>
      <c r="H4" t="s">
        <v>64</v>
      </c>
      <c r="I4" t="s">
        <v>65</v>
      </c>
      <c r="J4" t="s">
        <v>66</v>
      </c>
      <c r="K4" t="s">
        <v>67</v>
      </c>
      <c r="L4" t="s">
        <v>68</v>
      </c>
      <c r="M4" t="s">
        <v>69</v>
      </c>
      <c r="N4" t="s">
        <v>70</v>
      </c>
      <c r="O4" t="s">
        <v>71</v>
      </c>
      <c r="P4" t="s">
        <v>72</v>
      </c>
      <c r="Q4" t="s">
        <v>73</v>
      </c>
      <c r="R4" t="s">
        <v>74</v>
      </c>
      <c r="S4" t="s">
        <v>75</v>
      </c>
      <c r="T4" t="s">
        <v>76</v>
      </c>
      <c r="U4" t="s">
        <v>77</v>
      </c>
      <c r="V4" t="s">
        <v>78</v>
      </c>
      <c r="W4" t="s">
        <v>79</v>
      </c>
      <c r="X4" t="s">
        <v>80</v>
      </c>
      <c r="Y4" t="s">
        <v>81</v>
      </c>
      <c r="Z4" t="s">
        <v>42</v>
      </c>
      <c r="AA4" t="s">
        <v>82</v>
      </c>
      <c r="AB4" t="s">
        <v>83</v>
      </c>
      <c r="AC4" t="s">
        <v>84</v>
      </c>
      <c r="AD4" t="s">
        <v>85</v>
      </c>
      <c r="AE4" t="s">
        <v>86</v>
      </c>
      <c r="AF4" t="s">
        <v>87</v>
      </c>
      <c r="AG4" t="s">
        <v>88</v>
      </c>
    </row>
    <row r="5" spans="2:33">
      <c r="B5" t="s">
        <v>96</v>
      </c>
      <c r="C5">
        <f>COUNT(지역생산총액!B2:B66)</f>
        <v>65</v>
      </c>
      <c r="D5">
        <f>COUNT(지역생산총액!C2:C66)</f>
        <v>65</v>
      </c>
      <c r="E5">
        <f>COUNT(지역생산총액!D2:D66)</f>
        <v>62</v>
      </c>
      <c r="F5">
        <f>COUNT(지역생산총액!E2:E66)</f>
        <v>62</v>
      </c>
      <c r="G5">
        <f>COUNT(지역생산총액!F2:F66)</f>
        <v>62</v>
      </c>
      <c r="H5">
        <f>COUNT(지역생산총액!G2:G66)</f>
        <v>62</v>
      </c>
      <c r="I5">
        <f>COUNT(지역생산총액!H2:H66)</f>
        <v>62</v>
      </c>
      <c r="J5">
        <f>COUNT(지역생산총액!I2:I66)</f>
        <v>62</v>
      </c>
      <c r="K5">
        <f>COUNT(지역생산총액!J2:J66)</f>
        <v>65</v>
      </c>
      <c r="L5">
        <f>COUNT(지역생산총액!K2:K66)</f>
        <v>62</v>
      </c>
      <c r="M5">
        <f>COUNT(지역생산총액!L2:L66)</f>
        <v>65</v>
      </c>
      <c r="N5">
        <f>COUNT(지역생산총액!M2:M66)</f>
        <v>62</v>
      </c>
      <c r="O5">
        <f>COUNT(지역생산총액!N2:N66)</f>
        <v>62</v>
      </c>
      <c r="P5">
        <f>COUNT(지역생산총액!O2:O66)</f>
        <v>65</v>
      </c>
      <c r="Q5">
        <f>COUNT(지역생산총액!P2:P66)</f>
        <v>62</v>
      </c>
      <c r="R5">
        <f>COUNT(지역생산총액!Q2:Q66)</f>
        <v>65</v>
      </c>
      <c r="S5">
        <f>COUNT(지역생산총액!R2:R66)</f>
        <v>62</v>
      </c>
      <c r="T5">
        <f>COUNT(지역생산총액!S2:S66)</f>
        <v>62</v>
      </c>
      <c r="U5">
        <f>COUNT(지역생산총액!T2:T66)</f>
        <v>65</v>
      </c>
      <c r="V5">
        <f>COUNT(지역생산총액!U2:U66)</f>
        <v>64</v>
      </c>
      <c r="W5">
        <f>COUNT(지역생산총액!V2:V66)</f>
        <v>36</v>
      </c>
      <c r="X5">
        <f>COUNT(지역생산총액!W2:W66)</f>
        <v>65</v>
      </c>
      <c r="Y5">
        <f>COUNT(지역생산총액!X2:X66)</f>
        <v>62</v>
      </c>
      <c r="Z5">
        <f>COUNT(지역생산총액!Y2:Y66)</f>
        <v>65</v>
      </c>
      <c r="AA5">
        <f>COUNT(지역생산총액!Z2:Z66)</f>
        <v>65</v>
      </c>
      <c r="AB5">
        <f>COUNT(지역생산총액!AA2:AA66)</f>
        <v>63</v>
      </c>
      <c r="AC5">
        <f>COUNT(지역생산총액!AB2:AB66)</f>
        <v>62</v>
      </c>
      <c r="AD5">
        <f>COUNT(지역생산총액!AC2:AC66)</f>
        <v>62</v>
      </c>
      <c r="AE5">
        <f>COUNT(지역생산총액!AD2:AD66)</f>
        <v>65</v>
      </c>
      <c r="AF5">
        <f>COUNT(지역생산총액!AE2:AE66)</f>
        <v>62</v>
      </c>
      <c r="AG5">
        <f>COUNT(지역생산총액!AF2:AF66)</f>
        <v>62</v>
      </c>
    </row>
    <row r="6" spans="2:33">
      <c r="B6" t="s">
        <v>102</v>
      </c>
      <c r="C6" s="10">
        <f>MIN(지역생산총액!B2:B66)</f>
        <v>2.77</v>
      </c>
      <c r="D6" s="10">
        <f>MIN(지역생산총액!C2:C66)</f>
        <v>4.07</v>
      </c>
      <c r="E6" s="10">
        <f>MIN(지역생산총액!D2:D66)</f>
        <v>40.49</v>
      </c>
      <c r="F6" s="10">
        <f>MIN(지역생산총액!E2:E66)</f>
        <v>15.9978</v>
      </c>
      <c r="G6" s="10">
        <f>MIN(지역생산총액!F2:F66)</f>
        <v>12.16</v>
      </c>
      <c r="H6" s="10">
        <f>MIN(지역생산총액!G2:G66)</f>
        <v>41.38</v>
      </c>
      <c r="I6" s="10">
        <f>MIN(지역생산총액!H2:H66)</f>
        <v>16.55</v>
      </c>
      <c r="J6" s="10">
        <f>MIN(지역생산총액!I2:I66)</f>
        <v>26</v>
      </c>
      <c r="K6" s="10">
        <f>MIN(지역생산총액!J2:J66)</f>
        <v>20.28</v>
      </c>
      <c r="L6" s="10">
        <f>MIN(지역생산총액!K2:K66)</f>
        <v>48.41</v>
      </c>
      <c r="M6" s="10">
        <f>MIN(지역생산총액!L2:L66)</f>
        <v>0</v>
      </c>
      <c r="N6" s="10">
        <f>MIN(지역생산총액!M2:M66)</f>
        <v>22.9</v>
      </c>
      <c r="O6" s="10">
        <f>MIN(지역생산총액!N2:N66)</f>
        <v>12.73</v>
      </c>
      <c r="P6" s="10">
        <f>MIN(지역생산총액!O2:O66)</f>
        <v>9.09</v>
      </c>
      <c r="Q6" s="10">
        <f>MIN(지역생산총액!P2:P66)</f>
        <v>43.81</v>
      </c>
      <c r="R6" s="10">
        <f>MIN(지역생산총액!Q2:Q66)</f>
        <v>14.6</v>
      </c>
      <c r="S6" s="10">
        <f>MIN(지역생산총액!R2:R66)</f>
        <v>24.51</v>
      </c>
      <c r="T6" s="10">
        <f>MIN(지역생산총액!S2:S66)</f>
        <v>27.81</v>
      </c>
      <c r="U6" s="10">
        <f>MIN(지역생산총액!T2:T66)</f>
        <v>20.27</v>
      </c>
      <c r="V6" s="10">
        <f>MIN(지역생산총액!U2:U66)</f>
        <v>9.4</v>
      </c>
      <c r="W6" s="10">
        <f>MIN(지역생산총액!V2:V66)</f>
        <v>16.399999999999999</v>
      </c>
      <c r="X6" s="10">
        <f>MIN(지역생산총액!W2:W66)</f>
        <v>13.89</v>
      </c>
      <c r="Y6" s="10">
        <f>MIN(지역생산총액!X2:X66)</f>
        <v>24.61</v>
      </c>
      <c r="Z6" s="10">
        <f>MIN(지역생산총액!Y2:Y66)</f>
        <v>6.23</v>
      </c>
      <c r="AA6" s="10">
        <f>MIN(지역생산총액!Z2:Z66)</f>
        <v>8.93</v>
      </c>
      <c r="AB6" s="10">
        <f>MIN(지역생산총액!AA2:AA66)</f>
        <v>1.29</v>
      </c>
      <c r="AC6" s="10">
        <f>MIN(지역생산총액!AB2:AB66)</f>
        <v>12.85</v>
      </c>
      <c r="AD6" s="10">
        <f>MIN(지역생산총액!AC2:AC66)</f>
        <v>11.75</v>
      </c>
      <c r="AE6" s="10">
        <f>MIN(지역생산총액!AD2:AD66)</f>
        <v>1.23</v>
      </c>
      <c r="AF6" s="10">
        <f>MIN(지역생산총액!AE2:AE66)</f>
        <v>9.6000000000000002E-2</v>
      </c>
      <c r="AG6" s="10">
        <f>MIN(지역생산총액!AF2:AF66)</f>
        <v>7.91</v>
      </c>
    </row>
    <row r="7" spans="2:33">
      <c r="B7" t="s">
        <v>101</v>
      </c>
      <c r="C7" s="10">
        <f>MAX(지역생산총액!B2:B66)</f>
        <v>19500.560000000001</v>
      </c>
      <c r="D7" s="10">
        <f>MAX(지역생산총액!C2:C66)</f>
        <v>14370.16</v>
      </c>
      <c r="E7" s="10">
        <f>MAX(지역생산총액!D2:D66)</f>
        <v>28301.41</v>
      </c>
      <c r="F7" s="10">
        <f>MAX(지역생산총액!E2:E66)</f>
        <v>12602.24</v>
      </c>
      <c r="G7" s="10">
        <f>MAX(지역생산총액!F2:F66)</f>
        <v>16832.38</v>
      </c>
      <c r="H7" s="10">
        <f>MAX(지역생산총액!G2:G66)</f>
        <v>27077.65</v>
      </c>
      <c r="I7" s="10">
        <f>MAX(지역생산총액!H2:H66)</f>
        <v>12981.46</v>
      </c>
      <c r="J7" s="10">
        <f>MAX(지역생산총액!I2:I66)</f>
        <v>14382.93</v>
      </c>
      <c r="K7" s="10">
        <f>MAX(지역생산총액!J2:J66)</f>
        <v>21602.12</v>
      </c>
      <c r="L7" s="10">
        <f>MAX(지역생산총액!K2:K66)</f>
        <v>59161.75</v>
      </c>
      <c r="M7" s="10">
        <f>MAX(지역생산총액!L2:L66)</f>
        <v>37568.49</v>
      </c>
      <c r="N7" s="10">
        <f>MAX(지역생산총액!M2:M66)</f>
        <v>19038.87</v>
      </c>
      <c r="O7" s="10">
        <f>MAX(지역생산총액!N2:N66)</f>
        <v>21759.64</v>
      </c>
      <c r="P7" s="10">
        <f>MAX(지역생산총액!O2:O66)</f>
        <v>14338.5</v>
      </c>
      <c r="Q7" s="10">
        <f>MAX(지역생산총액!P2:P66)</f>
        <v>54684.33</v>
      </c>
      <c r="R7" s="10">
        <f>MAX(지역생산총액!Q2:Q66)</f>
        <v>32155.86</v>
      </c>
      <c r="S7" s="10">
        <f>MAX(지역생산총액!R2:R66)</f>
        <v>24688.49</v>
      </c>
      <c r="T7" s="10">
        <f>MAX(지역생산총액!S2:S66)</f>
        <v>24501.67</v>
      </c>
      <c r="U7" s="10">
        <f>MAX(지역생산총액!T2:T66)</f>
        <v>62163.97</v>
      </c>
      <c r="V7" s="10">
        <f>MAX(지역생산총액!U2:U66)</f>
        <v>14378</v>
      </c>
      <c r="W7" s="10">
        <f>MAX(지역생산총액!V2:V66)</f>
        <v>3146.46</v>
      </c>
      <c r="X7" s="10">
        <f>MAX(지역생산총액!W2:W66)</f>
        <v>12656.69</v>
      </c>
      <c r="Y7" s="10">
        <f>MAX(지역생산총액!X2:X66)</f>
        <v>26260.77</v>
      </c>
      <c r="Z7" s="10">
        <f>MAX(지역생산총액!Y2:Y66)</f>
        <v>8006.79</v>
      </c>
      <c r="AA7" s="10">
        <f>MAX(지역생산총액!Z2:Z66)</f>
        <v>11720.91</v>
      </c>
      <c r="AB7" s="10">
        <f>MAX(지역생산총액!AA2:AA66)</f>
        <v>807.67</v>
      </c>
      <c r="AC7" s="10">
        <f>MAX(지역생산총액!AB2:AB66)</f>
        <v>16045.21</v>
      </c>
      <c r="AD7" s="10">
        <f>MAX(지역생산총액!AC2:AC66)</f>
        <v>6268.01</v>
      </c>
      <c r="AE7" s="10">
        <f>MAX(지역생산총액!AD2:AD66)</f>
        <v>2101.0500000000002</v>
      </c>
      <c r="AF7" s="10">
        <f>MAX(지역생산총액!AE2:AE66)</f>
        <v>2565.06</v>
      </c>
      <c r="AG7" s="10">
        <f>MAX(지역생산총액!AF2:AF66)</f>
        <v>8360.24</v>
      </c>
    </row>
    <row r="8" spans="2:33">
      <c r="B8" t="s">
        <v>92</v>
      </c>
      <c r="C8" s="10">
        <f>AVERAGE(지역생산총액!B2:B66)</f>
        <v>2386.0770769230767</v>
      </c>
      <c r="D8" s="10">
        <f>AVERAGE(지역생산총액!C2:C66)</f>
        <v>1503.0620000000001</v>
      </c>
      <c r="E8" s="10">
        <f>AVERAGE(지역생산총액!D2:D66)</f>
        <v>3763.0373232127913</v>
      </c>
      <c r="F8" s="10">
        <f>AVERAGE(지역생산총액!E2:E66)</f>
        <v>1619.0272935483872</v>
      </c>
      <c r="G8" s="10">
        <f>AVERAGE(지역생산총액!F2:F66)</f>
        <v>1810.8830645161293</v>
      </c>
      <c r="H8" s="10">
        <f>AVERAGE(지역생산총액!G2:G66)</f>
        <v>3420.5241935483873</v>
      </c>
      <c r="I8" s="10">
        <f>AVERAGE(지역생산총액!H2:H66)</f>
        <v>1564.1409677419358</v>
      </c>
      <c r="J8" s="10">
        <f>AVERAGE(지역생산총액!I2:I66)</f>
        <v>2094.6733870967746</v>
      </c>
      <c r="K8" s="10">
        <f>AVERAGE(지역생산총액!J2:J66)</f>
        <v>3087.6941538461538</v>
      </c>
      <c r="L8" s="10">
        <f>AVERAGE(지역생산총액!K2:K66)</f>
        <v>7183.9189447223453</v>
      </c>
      <c r="M8" s="10">
        <f>AVERAGE(지역생산총액!L2:L66)</f>
        <v>4679.3875384615385</v>
      </c>
      <c r="N8" s="10">
        <f>AVERAGE(지역생산총액!M2:M66)</f>
        <v>2276.5101612903222</v>
      </c>
      <c r="O8" s="10">
        <f>AVERAGE(지역생산총액!N2:N66)</f>
        <v>2661.9927419354835</v>
      </c>
      <c r="P8" s="10">
        <f>AVERAGE(지역생산총액!O2:O66)</f>
        <v>1600.7853846153846</v>
      </c>
      <c r="Q8" s="10">
        <f>AVERAGE(지역생산총액!P2:P66)</f>
        <v>6927.7607927717318</v>
      </c>
      <c r="R8" s="10">
        <f>AVERAGE(지역생산총액!Q2:Q66)</f>
        <v>3896.7212307692307</v>
      </c>
      <c r="S8" s="10">
        <f>AVERAGE(지역생산총액!R2:R66)</f>
        <v>2871.3269466925349</v>
      </c>
      <c r="T8" s="10">
        <f>AVERAGE(지역생산총액!S2:S66)</f>
        <v>2850.2241524507144</v>
      </c>
      <c r="U8" s="10">
        <f>AVERAGE(지역생산총액!T2:T66)</f>
        <v>7779.9324865744948</v>
      </c>
      <c r="V8" s="10">
        <f>AVERAGE(지역생산총액!U2:U66)</f>
        <v>1675.6434616372687</v>
      </c>
      <c r="W8" s="10">
        <f>AVERAGE(지역생산총액!V2:V66)</f>
        <v>658.82500132584801</v>
      </c>
      <c r="X8" s="10">
        <f>AVERAGE(지역생산총액!W2:W66)</f>
        <v>1324.5920000000001</v>
      </c>
      <c r="Y8" s="10">
        <f>AVERAGE(지역생산총액!X2:X66)</f>
        <v>3144.0196774193546</v>
      </c>
      <c r="Z8" s="10">
        <f>AVERAGE(지역생산총액!Y2:Y66)</f>
        <v>825.84661538461546</v>
      </c>
      <c r="AA8" s="10">
        <f>AVERAGE(지역생산총액!Z2:Z66)</f>
        <v>1363.8240000000001</v>
      </c>
      <c r="AB8" s="10">
        <f>AVERAGE(지역생산총액!AA2:AA66)</f>
        <v>94.954920634920626</v>
      </c>
      <c r="AC8" s="10">
        <f>AVERAGE(지역생산총액!AB2:AB66)</f>
        <v>1716.2906451612901</v>
      </c>
      <c r="AD8" s="10">
        <f>AVERAGE(지역생산총액!AC2:AC66)</f>
        <v>785.85710912344541</v>
      </c>
      <c r="AE8" s="10">
        <f>AVERAGE(지역생산총액!AD2:AD66)</f>
        <v>228.12038053673723</v>
      </c>
      <c r="AF8" s="10">
        <f>AVERAGE(지역생산총액!AE2:AE66)</f>
        <v>280.85775967741938</v>
      </c>
      <c r="AG8" s="10">
        <f>AVERAGE(지역생산총액!AF2:AF66)</f>
        <v>1017.523064516129</v>
      </c>
    </row>
    <row r="9" spans="2:33">
      <c r="B9" t="s">
        <v>98</v>
      </c>
      <c r="C9" s="10">
        <f>MEDIAN(지역생산총액!B2:B66)</f>
        <v>139.15</v>
      </c>
      <c r="D9" s="10">
        <f>MEDIAN(지역생산총액!C2:C66)</f>
        <v>107.96</v>
      </c>
      <c r="E9" s="10">
        <f>MEDIAN(지역생산총액!D2:D66)</f>
        <v>267.33</v>
      </c>
      <c r="F9" s="10">
        <f>MEDIAN(지역생산총액!E2:E66)</f>
        <v>147.13999999999999</v>
      </c>
      <c r="G9" s="10">
        <f>MEDIAN(지역생산총액!F2:F66)</f>
        <v>99.55</v>
      </c>
      <c r="H9" s="10">
        <f>MEDIAN(지역생산총액!G2:G66)</f>
        <v>339.55</v>
      </c>
      <c r="I9" s="10">
        <f>MEDIAN(지역생산총액!H2:H66)</f>
        <v>135.905</v>
      </c>
      <c r="J9" s="10">
        <f>MEDIAN(지역생산총액!I2:I66)</f>
        <v>262.64999999999998</v>
      </c>
      <c r="K9" s="10">
        <f>MEDIAN(지역생산총액!J2:J66)</f>
        <v>324.76</v>
      </c>
      <c r="L9" s="10">
        <f>MEDIAN(지역생산총액!K2:K66)</f>
        <v>413.90999999999997</v>
      </c>
      <c r="M9" s="10">
        <f>MEDIAN(지역생산총액!L2:L66)</f>
        <v>204.86</v>
      </c>
      <c r="N9" s="10">
        <f>MEDIAN(지역생산총액!M2:M66)</f>
        <v>201.39999999999998</v>
      </c>
      <c r="O9" s="10">
        <f>MEDIAN(지역생산총액!N2:N66)</f>
        <v>122.785</v>
      </c>
      <c r="P9" s="10">
        <f>MEDIAN(지역생산총액!O2:O66)</f>
        <v>121.26</v>
      </c>
      <c r="Q9" s="10">
        <f>MEDIAN(지역생산총액!P2:P66)</f>
        <v>427.60500000000002</v>
      </c>
      <c r="R9" s="10">
        <f>MEDIAN(지역생산총액!Q2:Q66)</f>
        <v>249.69</v>
      </c>
      <c r="S9" s="10">
        <f>MEDIAN(지역생산총액!R2:R66)</f>
        <v>252.065</v>
      </c>
      <c r="T9" s="10">
        <f>MEDIAN(지역생산총액!S2:S66)</f>
        <v>244.97500000000002</v>
      </c>
      <c r="U9" s="10">
        <f>MEDIAN(지역생산총액!T2:T66)</f>
        <v>290.35577156066199</v>
      </c>
      <c r="V9" s="10">
        <f>MEDIAN(지역생산총액!U2:U66)</f>
        <v>121.30500000000001</v>
      </c>
      <c r="W9" s="10">
        <f>MEDIAN(지역생산총액!V2:V66)</f>
        <v>376.46719467407451</v>
      </c>
      <c r="X9" s="10">
        <f>MEDIAN(지역생산총액!W2:W66)</f>
        <v>90.67</v>
      </c>
      <c r="Y9" s="10">
        <f>MEDIAN(지역생산총액!X2:X66)</f>
        <v>293.11500000000001</v>
      </c>
      <c r="Z9" s="10">
        <f>MEDIAN(지역생산총액!Y2:Y66)</f>
        <v>67.89</v>
      </c>
      <c r="AA9" s="10">
        <f>MEDIAN(지역생산총액!Z2:Z66)</f>
        <v>94.13</v>
      </c>
      <c r="AB9" s="10">
        <f>MEDIAN(지역생산총액!AA2:AA66)</f>
        <v>10.29</v>
      </c>
      <c r="AC9" s="10">
        <f>MEDIAN(지역생산총액!AB2:AB66)</f>
        <v>117.67</v>
      </c>
      <c r="AD9" s="10">
        <f>MEDIAN(지역생산총액!AC2:AC66)</f>
        <v>84.19</v>
      </c>
      <c r="AE9" s="10">
        <f>MEDIAN(지역생산총액!AD2:AD66)</f>
        <v>17.79</v>
      </c>
      <c r="AF9" s="10">
        <f>MEDIAN(지역생산총액!AE2:AE66)</f>
        <v>19.504999999999999</v>
      </c>
      <c r="AG9" s="10">
        <f>MEDIAN(지역생산총액!AF2:AF66)</f>
        <v>71.894999999999996</v>
      </c>
    </row>
    <row r="10" spans="2:33">
      <c r="B10" t="s">
        <v>94</v>
      </c>
      <c r="C10" s="10" t="e">
        <f ca="1">_xludf.STDEV.S(지역생산총액!B2:B66)</f>
        <v>#NAME?</v>
      </c>
      <c r="D10" s="10" t="e">
        <f ca="1">_xludf.STDEV.S(지역생산총액!C2:C66)</f>
        <v>#NAME?</v>
      </c>
      <c r="E10" s="10" t="e">
        <f ca="1">_xludf.STDEV.S(지역생산총액!D2:D66)</f>
        <v>#NAME?</v>
      </c>
      <c r="F10" s="10" t="e">
        <f ca="1">_xludf.STDEV.S(지역생산총액!E2:E66)</f>
        <v>#NAME?</v>
      </c>
      <c r="G10" s="10" t="e">
        <f ca="1">_xludf.STDEV.S(지역생산총액!F2:F66)</f>
        <v>#NAME?</v>
      </c>
      <c r="H10" s="10" t="e">
        <f ca="1">_xludf.STDEV.S(지역생산총액!G2:G66)</f>
        <v>#NAME?</v>
      </c>
      <c r="I10" s="10" t="e">
        <f ca="1">_xludf.STDEV.S(지역생산총액!H2:H66)</f>
        <v>#NAME?</v>
      </c>
      <c r="J10" s="10" t="e">
        <f ca="1">_xludf.STDEV.S(지역생산총액!I2:I66)</f>
        <v>#NAME?</v>
      </c>
      <c r="K10" s="10" t="e">
        <f ca="1">_xludf.STDEV.S(지역생산총액!J2:J66)</f>
        <v>#NAME?</v>
      </c>
      <c r="L10" s="10" t="e">
        <f ca="1">_xludf.STDEV.S(지역생산총액!K2:K66)</f>
        <v>#NAME?</v>
      </c>
      <c r="M10" s="10" t="e">
        <f ca="1">_xludf.STDEV.S(지역생산총액!L2:L66)</f>
        <v>#NAME?</v>
      </c>
      <c r="N10" s="10" t="e">
        <f ca="1">_xludf.STDEV.S(지역생산총액!M2:M66)</f>
        <v>#NAME?</v>
      </c>
      <c r="O10" s="10" t="e">
        <f ca="1">_xludf.STDEV.S(지역생산총액!N2:N66)</f>
        <v>#NAME?</v>
      </c>
      <c r="P10" s="10" t="e">
        <f ca="1">_xludf.STDEV.S(지역생산총액!O2:O66)</f>
        <v>#NAME?</v>
      </c>
      <c r="Q10" s="10" t="e">
        <f ca="1">_xludf.STDEV.S(지역생산총액!P2:P66)</f>
        <v>#NAME?</v>
      </c>
      <c r="R10" s="10" t="e">
        <f ca="1">_xludf.STDEV.S(지역생산총액!Q2:Q66)</f>
        <v>#NAME?</v>
      </c>
      <c r="S10" s="10" t="e">
        <f ca="1">_xludf.STDEV.S(지역생산총액!R2:R66)</f>
        <v>#NAME?</v>
      </c>
      <c r="T10" s="10" t="e">
        <f ca="1">_xludf.STDEV.S(지역생산총액!S2:S66)</f>
        <v>#NAME?</v>
      </c>
      <c r="U10" s="10" t="e">
        <f ca="1">_xludf.STDEV.S(지역생산총액!T2:T66)</f>
        <v>#NAME?</v>
      </c>
      <c r="V10" s="10" t="e">
        <f ca="1">_xludf.STDEV.S(지역생산총액!U2:U66)</f>
        <v>#NAME?</v>
      </c>
      <c r="W10" s="10" t="e">
        <f ca="1">_xludf.STDEV.S(지역생산총액!V2:V66)</f>
        <v>#NAME?</v>
      </c>
      <c r="X10" s="10" t="e">
        <f ca="1">_xludf.STDEV.S(지역생산총액!W2:W66)</f>
        <v>#NAME?</v>
      </c>
      <c r="Y10" s="10" t="e">
        <f ca="1">_xludf.STDEV.S(지역생산총액!X2:X66)</f>
        <v>#NAME?</v>
      </c>
      <c r="Z10" s="10" t="e">
        <f ca="1">_xludf.STDEV.S(지역생산총액!Y2:Y66)</f>
        <v>#NAME?</v>
      </c>
      <c r="AA10" s="10" t="e">
        <f ca="1">_xludf.STDEV.S(지역생산총액!Z2:Z66)</f>
        <v>#NAME?</v>
      </c>
      <c r="AB10" s="10" t="e">
        <f ca="1">_xludf.STDEV.S(지역생산총액!AA2:AA66)</f>
        <v>#NAME?</v>
      </c>
      <c r="AC10" s="10" t="e">
        <f ca="1">_xludf.STDEV.S(지역생산총액!AB2:AB66)</f>
        <v>#NAME?</v>
      </c>
      <c r="AD10" s="10" t="e">
        <f ca="1">_xludf.STDEV.S(지역생산총액!AC2:AC66)</f>
        <v>#NAME?</v>
      </c>
      <c r="AE10" s="10" t="e">
        <f ca="1">_xludf.STDEV.S(지역생산총액!AD2:AD66)</f>
        <v>#NAME?</v>
      </c>
      <c r="AF10" s="10" t="e">
        <f ca="1">_xludf.STDEV.S(지역생산총액!AE2:AE66)</f>
        <v>#NAME?</v>
      </c>
      <c r="AG10" s="10" t="e">
        <f ca="1">_xludf.STDEV.S(지역생산총액!AF2:AF66)</f>
        <v>#NAME?</v>
      </c>
    </row>
    <row r="13" spans="2:33">
      <c r="B13" s="15" t="s">
        <v>107</v>
      </c>
      <c r="C13" s="16" t="s">
        <v>95</v>
      </c>
      <c r="D13" s="17" t="s">
        <v>100</v>
      </c>
      <c r="E13" s="17" t="s">
        <v>99</v>
      </c>
      <c r="F13" s="17" t="s">
        <v>91</v>
      </c>
      <c r="G13" s="17" t="s">
        <v>97</v>
      </c>
      <c r="H13" s="18" t="s">
        <v>93</v>
      </c>
    </row>
    <row r="14" spans="2:33">
      <c r="B14" s="19" t="s">
        <v>59</v>
      </c>
      <c r="C14" s="20">
        <v>65</v>
      </c>
      <c r="D14" s="21">
        <v>2.77</v>
      </c>
      <c r="E14" s="21">
        <v>19500.560000000001</v>
      </c>
      <c r="F14" s="21">
        <v>2386.0770769230799</v>
      </c>
      <c r="G14" s="21">
        <v>139.15</v>
      </c>
      <c r="H14" s="22">
        <v>4641.43971640156</v>
      </c>
    </row>
    <row r="15" spans="2:33">
      <c r="B15" s="14" t="s">
        <v>60</v>
      </c>
      <c r="C15" s="11">
        <v>65</v>
      </c>
      <c r="D15" s="12">
        <v>4.07</v>
      </c>
      <c r="E15" s="12">
        <v>14370.16</v>
      </c>
      <c r="F15" s="12">
        <v>1503.0619999999999</v>
      </c>
      <c r="G15" s="12">
        <v>107.96</v>
      </c>
      <c r="H15" s="13">
        <v>3139.6374456845101</v>
      </c>
    </row>
    <row r="16" spans="2:33">
      <c r="B16" s="14" t="s">
        <v>61</v>
      </c>
      <c r="C16" s="11">
        <v>62</v>
      </c>
      <c r="D16" s="12">
        <v>40.49</v>
      </c>
      <c r="E16" s="12">
        <v>28301.41</v>
      </c>
      <c r="F16" s="12">
        <v>3763.0373232127899</v>
      </c>
      <c r="G16" s="12">
        <v>267.33</v>
      </c>
      <c r="H16" s="13">
        <v>6927.6178119221504</v>
      </c>
    </row>
    <row r="17" spans="2:8">
      <c r="B17" s="14" t="s">
        <v>62</v>
      </c>
      <c r="C17" s="11">
        <v>62</v>
      </c>
      <c r="D17" s="12">
        <v>15.9978</v>
      </c>
      <c r="E17" s="12">
        <v>12602.24</v>
      </c>
      <c r="F17" s="12">
        <v>1619.0272935483899</v>
      </c>
      <c r="G17" s="12">
        <v>147.13999999999999</v>
      </c>
      <c r="H17" s="13">
        <v>3075.8988384178401</v>
      </c>
    </row>
    <row r="18" spans="2:8">
      <c r="B18" s="14" t="s">
        <v>63</v>
      </c>
      <c r="C18" s="11">
        <v>62</v>
      </c>
      <c r="D18" s="12">
        <v>12.16</v>
      </c>
      <c r="E18" s="12">
        <v>16832.38</v>
      </c>
      <c r="F18" s="12">
        <v>1810.8830645161299</v>
      </c>
      <c r="G18" s="12">
        <v>99.55</v>
      </c>
      <c r="H18" s="13">
        <v>3920.6264565962701</v>
      </c>
    </row>
    <row r="19" spans="2:8">
      <c r="B19" s="14" t="s">
        <v>64</v>
      </c>
      <c r="C19" s="11">
        <v>62</v>
      </c>
      <c r="D19" s="12">
        <v>41.38</v>
      </c>
      <c r="E19" s="12">
        <v>27077.65</v>
      </c>
      <c r="F19" s="12">
        <v>3420.52419354839</v>
      </c>
      <c r="G19" s="12">
        <v>339.55</v>
      </c>
      <c r="H19" s="13">
        <v>6250.4500785082</v>
      </c>
    </row>
    <row r="20" spans="2:8">
      <c r="B20" s="14" t="s">
        <v>65</v>
      </c>
      <c r="C20" s="11">
        <v>62</v>
      </c>
      <c r="D20" s="12">
        <v>16.55</v>
      </c>
      <c r="E20" s="12">
        <v>12981.46</v>
      </c>
      <c r="F20" s="12">
        <v>1564.1409677419399</v>
      </c>
      <c r="G20" s="12">
        <v>135.905</v>
      </c>
      <c r="H20" s="13">
        <v>2985.4980046835599</v>
      </c>
    </row>
    <row r="21" spans="2:8">
      <c r="B21" s="14" t="s">
        <v>66</v>
      </c>
      <c r="C21" s="11">
        <v>62</v>
      </c>
      <c r="D21" s="12">
        <v>26</v>
      </c>
      <c r="E21" s="12">
        <v>14382.93</v>
      </c>
      <c r="F21" s="12">
        <v>2094.6733870967701</v>
      </c>
      <c r="G21" s="12">
        <v>262.64999999999998</v>
      </c>
      <c r="H21" s="13">
        <v>3538.7443430671801</v>
      </c>
    </row>
    <row r="22" spans="2:8">
      <c r="B22" s="14" t="s">
        <v>67</v>
      </c>
      <c r="C22" s="11">
        <v>65</v>
      </c>
      <c r="D22" s="12">
        <v>20.28</v>
      </c>
      <c r="E22" s="12">
        <v>21602.12</v>
      </c>
      <c r="F22" s="12">
        <v>3087.6941538461501</v>
      </c>
      <c r="G22" s="12">
        <v>324.76</v>
      </c>
      <c r="H22" s="13">
        <v>5498.4619477668703</v>
      </c>
    </row>
    <row r="23" spans="2:8">
      <c r="B23" s="14" t="s">
        <v>68</v>
      </c>
      <c r="C23" s="11">
        <v>62</v>
      </c>
      <c r="D23" s="12">
        <v>48.41</v>
      </c>
      <c r="E23" s="12">
        <v>59161.75</v>
      </c>
      <c r="F23" s="12">
        <v>7183.9189447223498</v>
      </c>
      <c r="G23" s="12">
        <v>413.91</v>
      </c>
      <c r="H23" s="13">
        <v>13930.3154458468</v>
      </c>
    </row>
    <row r="24" spans="2:8">
      <c r="B24" s="14" t="s">
        <v>69</v>
      </c>
      <c r="C24" s="11">
        <v>65</v>
      </c>
      <c r="D24" s="12">
        <v>0</v>
      </c>
      <c r="E24" s="12">
        <v>37568.49</v>
      </c>
      <c r="F24" s="12">
        <v>4679.3875384615403</v>
      </c>
      <c r="G24" s="12">
        <v>204.86</v>
      </c>
      <c r="H24" s="13">
        <v>9081.3464931952003</v>
      </c>
    </row>
    <row r="25" spans="2:8">
      <c r="B25" s="14" t="s">
        <v>70</v>
      </c>
      <c r="C25" s="11">
        <v>62</v>
      </c>
      <c r="D25" s="12">
        <v>22.9</v>
      </c>
      <c r="E25" s="12">
        <v>19038.87</v>
      </c>
      <c r="F25" s="12">
        <v>2276.51016129032</v>
      </c>
      <c r="G25" s="12">
        <v>201.4</v>
      </c>
      <c r="H25" s="13">
        <v>4298.6804716973802</v>
      </c>
    </row>
    <row r="26" spans="2:8">
      <c r="B26" s="14" t="s">
        <v>71</v>
      </c>
      <c r="C26" s="11">
        <v>62</v>
      </c>
      <c r="D26" s="12">
        <v>12.73</v>
      </c>
      <c r="E26" s="12">
        <v>21759.64</v>
      </c>
      <c r="F26" s="12">
        <v>2661.9927419354799</v>
      </c>
      <c r="G26" s="12">
        <v>122.785</v>
      </c>
      <c r="H26" s="13">
        <v>5050.5657215925003</v>
      </c>
    </row>
    <row r="27" spans="2:8">
      <c r="B27" s="14" t="s">
        <v>72</v>
      </c>
      <c r="C27" s="11">
        <v>65</v>
      </c>
      <c r="D27" s="12">
        <v>9.09</v>
      </c>
      <c r="E27" s="12">
        <v>14338.5</v>
      </c>
      <c r="F27" s="12">
        <v>1600.7853846153801</v>
      </c>
      <c r="G27" s="12">
        <v>121.26</v>
      </c>
      <c r="H27" s="13">
        <v>3191.2018620659801</v>
      </c>
    </row>
    <row r="28" spans="2:8">
      <c r="B28" s="14" t="s">
        <v>73</v>
      </c>
      <c r="C28" s="11">
        <v>62</v>
      </c>
      <c r="D28" s="12">
        <v>43.81</v>
      </c>
      <c r="E28" s="12">
        <v>54684.33</v>
      </c>
      <c r="F28" s="12">
        <v>6927.7607927717299</v>
      </c>
      <c r="G28" s="12">
        <v>427.60500000000002</v>
      </c>
      <c r="H28" s="13">
        <v>13184.9771858923</v>
      </c>
    </row>
    <row r="29" spans="2:8">
      <c r="B29" s="14" t="s">
        <v>74</v>
      </c>
      <c r="C29" s="11">
        <v>65</v>
      </c>
      <c r="D29" s="12">
        <v>14.6</v>
      </c>
      <c r="E29" s="12">
        <v>32155.86</v>
      </c>
      <c r="F29" s="12">
        <v>3896.7212307692298</v>
      </c>
      <c r="G29" s="12">
        <v>249.69</v>
      </c>
      <c r="H29" s="13">
        <v>7598.0214184525803</v>
      </c>
    </row>
    <row r="30" spans="2:8">
      <c r="B30" s="14" t="s">
        <v>75</v>
      </c>
      <c r="C30" s="11">
        <v>62</v>
      </c>
      <c r="D30" s="12">
        <v>24.51</v>
      </c>
      <c r="E30" s="12">
        <v>24688.49</v>
      </c>
      <c r="F30" s="12">
        <v>2871.3269466925399</v>
      </c>
      <c r="G30" s="12">
        <v>252.065</v>
      </c>
      <c r="H30" s="13">
        <v>5527.1889350997299</v>
      </c>
    </row>
    <row r="31" spans="2:8">
      <c r="B31" s="14" t="s">
        <v>76</v>
      </c>
      <c r="C31" s="11">
        <v>62</v>
      </c>
      <c r="D31" s="12">
        <v>27.81</v>
      </c>
      <c r="E31" s="12">
        <v>24501.67</v>
      </c>
      <c r="F31" s="12">
        <v>2850.2241524507099</v>
      </c>
      <c r="G31" s="12">
        <v>244.97499999999999</v>
      </c>
      <c r="H31" s="13">
        <v>5515.7740465147599</v>
      </c>
    </row>
    <row r="32" spans="2:8">
      <c r="B32" s="14" t="s">
        <v>77</v>
      </c>
      <c r="C32" s="11">
        <v>65</v>
      </c>
      <c r="D32" s="12">
        <v>20.27</v>
      </c>
      <c r="E32" s="12">
        <v>62163.97</v>
      </c>
      <c r="F32" s="12">
        <v>7779.9324865745002</v>
      </c>
      <c r="G32" s="12">
        <v>290.35577156066199</v>
      </c>
      <c r="H32" s="13">
        <v>15062.6921146813</v>
      </c>
    </row>
    <row r="33" spans="2:8">
      <c r="B33" s="14" t="s">
        <v>78</v>
      </c>
      <c r="C33" s="11">
        <v>64</v>
      </c>
      <c r="D33" s="12">
        <v>9.4</v>
      </c>
      <c r="E33" s="12">
        <v>14378</v>
      </c>
      <c r="F33" s="12">
        <v>1675.6434616372701</v>
      </c>
      <c r="G33" s="12">
        <v>121.30500000000001</v>
      </c>
      <c r="H33" s="13">
        <v>3256.58442634934</v>
      </c>
    </row>
    <row r="34" spans="2:8">
      <c r="B34" s="14" t="s">
        <v>79</v>
      </c>
      <c r="C34" s="11">
        <v>36</v>
      </c>
      <c r="D34" s="12">
        <v>16.399999999999999</v>
      </c>
      <c r="E34" s="12">
        <v>3146.46</v>
      </c>
      <c r="F34" s="12">
        <v>658.82500132584801</v>
      </c>
      <c r="G34" s="12">
        <v>376.46719467407502</v>
      </c>
      <c r="H34" s="13">
        <v>839.17052695191001</v>
      </c>
    </row>
    <row r="35" spans="2:8">
      <c r="B35" s="14" t="s">
        <v>80</v>
      </c>
      <c r="C35" s="11">
        <v>65</v>
      </c>
      <c r="D35" s="12">
        <v>13.89</v>
      </c>
      <c r="E35" s="12">
        <v>12656.69</v>
      </c>
      <c r="F35" s="12">
        <v>1324.5920000000001</v>
      </c>
      <c r="G35" s="12">
        <v>90.67</v>
      </c>
      <c r="H35" s="13">
        <v>2734.5233035606502</v>
      </c>
    </row>
    <row r="36" spans="2:8">
      <c r="B36" s="14" t="s">
        <v>81</v>
      </c>
      <c r="C36" s="11">
        <v>62</v>
      </c>
      <c r="D36" s="12">
        <v>24.61</v>
      </c>
      <c r="E36" s="12">
        <v>26260.77</v>
      </c>
      <c r="F36" s="12">
        <v>3144.01967741935</v>
      </c>
      <c r="G36" s="12">
        <v>293.11500000000001</v>
      </c>
      <c r="H36" s="13">
        <v>5960.9302217704499</v>
      </c>
    </row>
    <row r="37" spans="2:8">
      <c r="B37" s="14" t="s">
        <v>42</v>
      </c>
      <c r="C37" s="11">
        <v>65</v>
      </c>
      <c r="D37" s="12">
        <v>6.23</v>
      </c>
      <c r="E37" s="12">
        <v>8006.79</v>
      </c>
      <c r="F37" s="12">
        <v>825.84661538461603</v>
      </c>
      <c r="G37" s="12">
        <v>67.89</v>
      </c>
      <c r="H37" s="13">
        <v>1659.7363334383101</v>
      </c>
    </row>
    <row r="38" spans="2:8">
      <c r="B38" s="14" t="s">
        <v>82</v>
      </c>
      <c r="C38" s="11">
        <v>65</v>
      </c>
      <c r="D38" s="12">
        <v>8.93</v>
      </c>
      <c r="E38" s="12">
        <v>11720.91</v>
      </c>
      <c r="F38" s="12">
        <v>1363.8240000000001</v>
      </c>
      <c r="G38" s="12">
        <v>94.13</v>
      </c>
      <c r="H38" s="13">
        <v>2566.72047943285</v>
      </c>
    </row>
    <row r="39" spans="2:8">
      <c r="B39" s="14" t="s">
        <v>83</v>
      </c>
      <c r="C39" s="11">
        <v>63</v>
      </c>
      <c r="D39" s="12">
        <v>1.29</v>
      </c>
      <c r="E39" s="12">
        <v>807.67</v>
      </c>
      <c r="F39" s="12">
        <v>94.954920634920597</v>
      </c>
      <c r="G39" s="12">
        <v>10.29</v>
      </c>
      <c r="H39" s="13">
        <v>179.653112188309</v>
      </c>
    </row>
    <row r="40" spans="2:8">
      <c r="B40" s="14" t="s">
        <v>84</v>
      </c>
      <c r="C40" s="11">
        <v>62</v>
      </c>
      <c r="D40" s="12">
        <v>12.85</v>
      </c>
      <c r="E40" s="12">
        <v>16045.21</v>
      </c>
      <c r="F40" s="12">
        <v>1716.2906451612901</v>
      </c>
      <c r="G40" s="12">
        <v>117.67</v>
      </c>
      <c r="H40" s="13">
        <v>3533.4078744510002</v>
      </c>
    </row>
    <row r="41" spans="2:8">
      <c r="B41" s="14" t="s">
        <v>85</v>
      </c>
      <c r="C41" s="11">
        <v>62</v>
      </c>
      <c r="D41" s="12">
        <v>11.75</v>
      </c>
      <c r="E41" s="12">
        <v>6268.01</v>
      </c>
      <c r="F41" s="12">
        <v>785.85710912344496</v>
      </c>
      <c r="G41" s="12">
        <v>84.19</v>
      </c>
      <c r="H41" s="13">
        <v>1434.75838323212</v>
      </c>
    </row>
    <row r="42" spans="2:8">
      <c r="B42" s="14" t="s">
        <v>86</v>
      </c>
      <c r="C42" s="11">
        <v>65</v>
      </c>
      <c r="D42" s="12">
        <v>1.23</v>
      </c>
      <c r="E42" s="12">
        <v>2101.0500000000002</v>
      </c>
      <c r="F42" s="12">
        <v>228.120380536737</v>
      </c>
      <c r="G42" s="12">
        <v>17.79</v>
      </c>
      <c r="H42" s="13">
        <v>460.33991509824301</v>
      </c>
    </row>
    <row r="43" spans="2:8">
      <c r="B43" s="14" t="s">
        <v>87</v>
      </c>
      <c r="C43" s="11">
        <v>62</v>
      </c>
      <c r="D43" s="12">
        <v>9.6000000000000002E-2</v>
      </c>
      <c r="E43" s="12">
        <v>2565.06</v>
      </c>
      <c r="F43" s="12">
        <v>280.85775967741898</v>
      </c>
      <c r="G43" s="12">
        <v>19.504999999999999</v>
      </c>
      <c r="H43" s="13">
        <v>576.82752645654898</v>
      </c>
    </row>
    <row r="44" spans="2:8">
      <c r="B44" s="14" t="s">
        <v>88</v>
      </c>
      <c r="C44" s="11">
        <v>62</v>
      </c>
      <c r="D44" s="12">
        <v>7.91</v>
      </c>
      <c r="E44" s="12">
        <v>8360.24</v>
      </c>
      <c r="F44" s="12">
        <v>1017.52306451613</v>
      </c>
      <c r="G44" s="12">
        <v>71.894999999999996</v>
      </c>
      <c r="H44" s="13">
        <v>1904.18822629899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tabSelected="1" workbookViewId="0">
      <selection activeCell="B1" sqref="B1"/>
    </sheetView>
  </sheetViews>
  <sheetFormatPr defaultRowHeight="16.5"/>
  <sheetData>
    <row r="1" spans="1:1">
      <c r="A1" t="s">
        <v>0</v>
      </c>
    </row>
    <row r="2" spans="1:1">
      <c r="A2" t="s">
        <v>4</v>
      </c>
    </row>
    <row r="3" spans="1:1">
      <c r="A3" t="s">
        <v>6</v>
      </c>
    </row>
    <row r="4" spans="1:1">
      <c r="A4" t="s">
        <v>7</v>
      </c>
    </row>
    <row r="5" spans="1:1">
      <c r="A5" t="s">
        <v>9</v>
      </c>
    </row>
    <row r="6" spans="1:1">
      <c r="A6" t="s">
        <v>11</v>
      </c>
    </row>
    <row r="7" spans="1:1">
      <c r="A7" t="s">
        <v>13</v>
      </c>
    </row>
    <row r="8" spans="1:1">
      <c r="A8" t="s">
        <v>15</v>
      </c>
    </row>
    <row r="9" spans="1:1">
      <c r="A9" t="s">
        <v>16</v>
      </c>
    </row>
    <row r="10" spans="1:1">
      <c r="A10" t="s">
        <v>18</v>
      </c>
    </row>
    <row r="11" spans="1:1">
      <c r="A11" t="s">
        <v>19</v>
      </c>
    </row>
    <row r="12" spans="1:1">
      <c r="A12" t="s">
        <v>21</v>
      </c>
    </row>
    <row r="13" spans="1:1">
      <c r="A13" t="s">
        <v>23</v>
      </c>
    </row>
    <row r="14" spans="1:1">
      <c r="A14" t="s">
        <v>25</v>
      </c>
    </row>
    <row r="15" spans="1:1">
      <c r="A15" t="s">
        <v>26</v>
      </c>
    </row>
    <row r="16" spans="1:1">
      <c r="A16" t="s">
        <v>28</v>
      </c>
    </row>
    <row r="17" spans="1:1">
      <c r="A17" t="s">
        <v>30</v>
      </c>
    </row>
    <row r="18" spans="1:1">
      <c r="A18" t="s">
        <v>32</v>
      </c>
    </row>
    <row r="19" spans="1:1">
      <c r="A19" t="s">
        <v>34</v>
      </c>
    </row>
    <row r="20" spans="1:1">
      <c r="A20" t="s">
        <v>36</v>
      </c>
    </row>
    <row r="21" spans="1:1">
      <c r="A21" t="s">
        <v>38</v>
      </c>
    </row>
    <row r="22" spans="1:1">
      <c r="A22" t="s">
        <v>40</v>
      </c>
    </row>
    <row r="23" spans="1:1">
      <c r="A23" t="s">
        <v>41</v>
      </c>
    </row>
    <row r="24" spans="1:1">
      <c r="A24" t="s">
        <v>42</v>
      </c>
    </row>
    <row r="25" spans="1:1">
      <c r="A25" t="s">
        <v>44</v>
      </c>
    </row>
    <row r="26" spans="1:1">
      <c r="A26" t="s">
        <v>46</v>
      </c>
    </row>
    <row r="27" spans="1:1">
      <c r="A27" t="s">
        <v>48</v>
      </c>
    </row>
    <row r="28" spans="1:1">
      <c r="A28" t="s">
        <v>50</v>
      </c>
    </row>
    <row r="29" spans="1:1">
      <c r="A29" t="s">
        <v>52</v>
      </c>
    </row>
    <row r="30" spans="1:1">
      <c r="A30" t="s">
        <v>54</v>
      </c>
    </row>
    <row r="31" spans="1:1">
      <c r="A31" t="s">
        <v>56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9"/>
  <sheetViews>
    <sheetView workbookViewId="0">
      <selection sqref="A1:XFD1"/>
    </sheetView>
  </sheetViews>
  <sheetFormatPr defaultRowHeight="16.5"/>
  <sheetData>
    <row r="1" spans="1:32">
      <c r="A1" t="s">
        <v>2</v>
      </c>
      <c r="B1" t="s">
        <v>3</v>
      </c>
      <c r="C1" t="s">
        <v>5</v>
      </c>
      <c r="D1" t="s">
        <v>6</v>
      </c>
      <c r="E1" t="s">
        <v>8</v>
      </c>
      <c r="F1" t="s">
        <v>10</v>
      </c>
      <c r="G1" t="s">
        <v>11</v>
      </c>
      <c r="H1" t="s">
        <v>14</v>
      </c>
      <c r="I1" t="s">
        <v>15</v>
      </c>
      <c r="J1" t="s">
        <v>17</v>
      </c>
      <c r="K1" t="s">
        <v>18</v>
      </c>
      <c r="L1" t="s">
        <v>20</v>
      </c>
      <c r="M1" t="s">
        <v>22</v>
      </c>
      <c r="N1" t="s">
        <v>24</v>
      </c>
      <c r="O1" t="s">
        <v>25</v>
      </c>
      <c r="P1" t="s">
        <v>27</v>
      </c>
      <c r="Q1" t="s">
        <v>29</v>
      </c>
      <c r="R1" t="s">
        <v>31</v>
      </c>
      <c r="S1" t="s">
        <v>33</v>
      </c>
      <c r="T1" t="s">
        <v>35</v>
      </c>
      <c r="U1" t="s">
        <v>37</v>
      </c>
      <c r="V1" t="s">
        <v>39</v>
      </c>
      <c r="W1" t="s">
        <v>40</v>
      </c>
      <c r="X1" t="s">
        <v>41</v>
      </c>
      <c r="Y1" t="s">
        <v>43</v>
      </c>
      <c r="Z1" t="s">
        <v>45</v>
      </c>
      <c r="AA1" t="s">
        <v>47</v>
      </c>
      <c r="AB1" t="s">
        <v>49</v>
      </c>
      <c r="AC1" t="s">
        <v>51</v>
      </c>
      <c r="AD1" t="s">
        <v>53</v>
      </c>
      <c r="AE1" t="s">
        <v>55</v>
      </c>
      <c r="AF1" t="s">
        <v>57</v>
      </c>
    </row>
    <row r="2" spans="1:32">
      <c r="A2">
        <v>1949</v>
      </c>
      <c r="B2" s="2">
        <v>66</v>
      </c>
      <c r="C2" s="2">
        <v>102</v>
      </c>
      <c r="D2" s="2"/>
      <c r="E2" s="2"/>
      <c r="F2" s="2"/>
      <c r="G2" s="2"/>
      <c r="H2" s="2"/>
      <c r="I2" s="2"/>
      <c r="J2" s="2">
        <v>274</v>
      </c>
      <c r="K2" s="2"/>
      <c r="L2" s="2"/>
      <c r="M2" s="2"/>
      <c r="N2" s="2"/>
      <c r="O2" s="2">
        <v>69</v>
      </c>
      <c r="P2" s="2"/>
      <c r="Q2" s="2">
        <v>50</v>
      </c>
      <c r="R2" s="2"/>
      <c r="S2" s="2"/>
      <c r="T2" s="2">
        <v>73</v>
      </c>
      <c r="U2" s="2"/>
      <c r="V2" s="2"/>
      <c r="W2" s="2">
        <v>87</v>
      </c>
      <c r="X2" s="2"/>
      <c r="Y2" s="2">
        <v>44</v>
      </c>
      <c r="Z2" s="2">
        <v>56</v>
      </c>
      <c r="AA2" s="2"/>
      <c r="AB2" s="2"/>
      <c r="AC2" s="2"/>
      <c r="AD2" s="2">
        <v>83</v>
      </c>
      <c r="AE2" s="2"/>
      <c r="AF2" s="2"/>
    </row>
    <row r="3" spans="1:32">
      <c r="A3">
        <v>1950</v>
      </c>
      <c r="B3" s="2">
        <v>108</v>
      </c>
      <c r="C3" s="2">
        <v>188</v>
      </c>
      <c r="D3" s="2"/>
      <c r="E3" s="2"/>
      <c r="F3" s="2"/>
      <c r="G3" s="2"/>
      <c r="H3" s="2"/>
      <c r="I3" s="2"/>
      <c r="J3" s="2">
        <v>309</v>
      </c>
      <c r="K3" s="2"/>
      <c r="L3" s="2">
        <v>83</v>
      </c>
      <c r="M3" s="2"/>
      <c r="N3" s="2"/>
      <c r="O3" s="2">
        <v>98</v>
      </c>
      <c r="P3" s="2"/>
      <c r="Q3" s="2">
        <v>58.2</v>
      </c>
      <c r="R3" s="2"/>
      <c r="S3" s="2"/>
      <c r="T3" s="2">
        <v>78</v>
      </c>
      <c r="U3" s="2">
        <v>51</v>
      </c>
      <c r="V3" s="2"/>
      <c r="W3" s="2">
        <v>91</v>
      </c>
      <c r="X3" s="2"/>
      <c r="Y3" s="2">
        <v>45</v>
      </c>
      <c r="Z3" s="2">
        <v>59</v>
      </c>
      <c r="AA3" s="2"/>
      <c r="AB3" s="2"/>
      <c r="AC3" s="2"/>
      <c r="AD3" s="2">
        <v>88</v>
      </c>
      <c r="AE3" s="2"/>
      <c r="AF3" s="2"/>
    </row>
    <row r="4" spans="1:32">
      <c r="A4">
        <v>1951</v>
      </c>
      <c r="B4" s="2">
        <v>170</v>
      </c>
      <c r="C4" s="2">
        <v>278</v>
      </c>
      <c r="D4" s="2"/>
      <c r="E4" s="2"/>
      <c r="F4" s="2"/>
      <c r="G4" s="2"/>
      <c r="H4" s="2"/>
      <c r="I4" s="2"/>
      <c r="J4" s="2">
        <v>388</v>
      </c>
      <c r="K4" s="2"/>
      <c r="L4" s="2">
        <v>98</v>
      </c>
      <c r="M4" s="2"/>
      <c r="N4" s="2"/>
      <c r="O4" s="2">
        <v>94</v>
      </c>
      <c r="P4" s="2"/>
      <c r="Q4" s="2">
        <v>76.2</v>
      </c>
      <c r="R4" s="2"/>
      <c r="S4" s="2"/>
      <c r="T4" s="2">
        <v>89</v>
      </c>
      <c r="U4" s="2">
        <v>58</v>
      </c>
      <c r="V4" s="2"/>
      <c r="W4" s="2">
        <v>94</v>
      </c>
      <c r="X4" s="2"/>
      <c r="Y4" s="2">
        <v>54</v>
      </c>
      <c r="Z4" s="2">
        <v>64</v>
      </c>
      <c r="AA4" s="2">
        <v>114</v>
      </c>
      <c r="AB4" s="2"/>
      <c r="AC4" s="2"/>
      <c r="AD4" s="2">
        <v>94</v>
      </c>
      <c r="AE4" s="2"/>
      <c r="AF4" s="2"/>
    </row>
    <row r="5" spans="1:32">
      <c r="A5">
        <v>1952</v>
      </c>
      <c r="B5" s="2">
        <v>165</v>
      </c>
      <c r="C5" s="2">
        <v>298</v>
      </c>
      <c r="D5" s="2">
        <v>125</v>
      </c>
      <c r="E5" s="2">
        <v>116</v>
      </c>
      <c r="F5" s="2">
        <v>173</v>
      </c>
      <c r="G5" s="2">
        <v>218</v>
      </c>
      <c r="H5" s="2">
        <v>153</v>
      </c>
      <c r="I5" s="2">
        <v>238</v>
      </c>
      <c r="J5" s="2">
        <v>430</v>
      </c>
      <c r="K5" s="2">
        <v>131</v>
      </c>
      <c r="L5" s="2">
        <v>112</v>
      </c>
      <c r="M5" s="2">
        <v>77.819999999999993</v>
      </c>
      <c r="N5" s="2">
        <v>102</v>
      </c>
      <c r="O5" s="2">
        <v>114</v>
      </c>
      <c r="P5" s="2">
        <v>91</v>
      </c>
      <c r="Q5" s="2">
        <v>82.8</v>
      </c>
      <c r="R5" s="2">
        <v>90.130507209337395</v>
      </c>
      <c r="S5" s="2">
        <v>86</v>
      </c>
      <c r="T5" s="2">
        <v>101</v>
      </c>
      <c r="U5" s="2">
        <v>67</v>
      </c>
      <c r="V5" s="2"/>
      <c r="W5" s="2">
        <v>102</v>
      </c>
      <c r="X5" s="2">
        <v>53</v>
      </c>
      <c r="Y5" s="2">
        <v>58</v>
      </c>
      <c r="Z5" s="2">
        <v>70</v>
      </c>
      <c r="AA5" s="2">
        <v>115</v>
      </c>
      <c r="AB5" s="2">
        <v>85</v>
      </c>
      <c r="AC5" s="2">
        <v>125</v>
      </c>
      <c r="AD5" s="2">
        <v>101</v>
      </c>
      <c r="AE5" s="2">
        <v>126</v>
      </c>
      <c r="AF5" s="2">
        <v>166</v>
      </c>
    </row>
    <row r="6" spans="1:32">
      <c r="A6">
        <v>1953</v>
      </c>
      <c r="B6" s="2">
        <v>385</v>
      </c>
      <c r="C6" s="2">
        <v>393</v>
      </c>
      <c r="D6" s="2">
        <v>128</v>
      </c>
      <c r="E6" s="2">
        <v>141</v>
      </c>
      <c r="F6" s="2">
        <v>211</v>
      </c>
      <c r="G6" s="2">
        <v>266</v>
      </c>
      <c r="H6" s="2">
        <v>166</v>
      </c>
      <c r="I6" s="2">
        <v>278</v>
      </c>
      <c r="J6" s="2">
        <v>590</v>
      </c>
      <c r="K6" s="2">
        <v>141</v>
      </c>
      <c r="L6" s="2">
        <v>122</v>
      </c>
      <c r="M6" s="2">
        <v>89.49</v>
      </c>
      <c r="N6" s="2">
        <v>112</v>
      </c>
      <c r="O6" s="2">
        <v>118</v>
      </c>
      <c r="P6" s="2">
        <v>94</v>
      </c>
      <c r="Q6" s="2">
        <v>93.9</v>
      </c>
      <c r="R6" s="2">
        <v>108.776222518081</v>
      </c>
      <c r="S6" s="2">
        <v>91</v>
      </c>
      <c r="T6" s="2">
        <v>139</v>
      </c>
      <c r="U6" s="2">
        <v>73</v>
      </c>
      <c r="V6" s="2"/>
      <c r="W6" s="2">
        <v>119</v>
      </c>
      <c r="X6" s="2">
        <v>59</v>
      </c>
      <c r="Y6" s="2">
        <v>66</v>
      </c>
      <c r="Z6" s="2">
        <v>87</v>
      </c>
      <c r="AA6" s="2">
        <v>118</v>
      </c>
      <c r="AB6" s="2">
        <v>111</v>
      </c>
      <c r="AC6" s="2">
        <v>126</v>
      </c>
      <c r="AD6" s="2">
        <v>106</v>
      </c>
      <c r="AE6" s="2">
        <v>115</v>
      </c>
      <c r="AF6" s="2">
        <v>179</v>
      </c>
    </row>
    <row r="7" spans="1:32">
      <c r="A7">
        <v>1954</v>
      </c>
      <c r="B7" s="2">
        <v>395</v>
      </c>
      <c r="C7" s="2">
        <v>362</v>
      </c>
      <c r="D7" s="2">
        <v>134</v>
      </c>
      <c r="E7" s="2">
        <v>151</v>
      </c>
      <c r="F7" s="2">
        <v>249</v>
      </c>
      <c r="G7" s="2">
        <v>272</v>
      </c>
      <c r="H7" s="2">
        <v>176</v>
      </c>
      <c r="I7" s="2">
        <v>300</v>
      </c>
      <c r="J7" s="2">
        <v>589</v>
      </c>
      <c r="K7" s="2">
        <v>140</v>
      </c>
      <c r="L7" s="2">
        <v>125</v>
      </c>
      <c r="M7" s="2">
        <v>89.33</v>
      </c>
      <c r="N7" s="2">
        <v>113</v>
      </c>
      <c r="O7" s="2">
        <v>121</v>
      </c>
      <c r="P7" s="2">
        <v>106</v>
      </c>
      <c r="Q7" s="2">
        <v>98</v>
      </c>
      <c r="R7" s="2">
        <v>89.944291657852105</v>
      </c>
      <c r="S7" s="2">
        <v>90</v>
      </c>
      <c r="T7" s="2">
        <v>153</v>
      </c>
      <c r="U7" s="2">
        <v>81</v>
      </c>
      <c r="V7" s="2"/>
      <c r="W7" s="2">
        <v>123</v>
      </c>
      <c r="X7" s="2">
        <v>66</v>
      </c>
      <c r="Y7" s="2">
        <v>72</v>
      </c>
      <c r="Z7" s="2">
        <v>97</v>
      </c>
      <c r="AA7" s="2">
        <v>119</v>
      </c>
      <c r="AB7" s="2">
        <v>123</v>
      </c>
      <c r="AC7" s="2">
        <v>146</v>
      </c>
      <c r="AD7" s="2">
        <v>138</v>
      </c>
      <c r="AE7" s="2">
        <v>138</v>
      </c>
      <c r="AF7" s="2">
        <v>211</v>
      </c>
    </row>
    <row r="8" spans="1:32">
      <c r="A8">
        <v>1955</v>
      </c>
      <c r="B8" s="2">
        <v>427</v>
      </c>
      <c r="C8" s="2">
        <v>356</v>
      </c>
      <c r="D8" s="2">
        <v>141</v>
      </c>
      <c r="E8" s="2">
        <v>160</v>
      </c>
      <c r="F8" s="2">
        <v>213</v>
      </c>
      <c r="G8" s="2">
        <v>272</v>
      </c>
      <c r="H8" s="2">
        <v>177</v>
      </c>
      <c r="I8" s="2">
        <v>297</v>
      </c>
      <c r="J8" s="2">
        <v>569</v>
      </c>
      <c r="K8" s="2">
        <v>150</v>
      </c>
      <c r="L8" s="2">
        <v>130</v>
      </c>
      <c r="M8" s="2">
        <v>117.01</v>
      </c>
      <c r="N8" s="2">
        <v>122</v>
      </c>
      <c r="O8" s="2">
        <v>125</v>
      </c>
      <c r="P8" s="2">
        <v>113</v>
      </c>
      <c r="Q8" s="2">
        <v>101</v>
      </c>
      <c r="R8" s="2">
        <v>117.875131982068</v>
      </c>
      <c r="S8" s="2">
        <v>104</v>
      </c>
      <c r="T8" s="2">
        <v>152</v>
      </c>
      <c r="U8" s="2">
        <v>86</v>
      </c>
      <c r="V8" s="2"/>
      <c r="W8" s="2">
        <v>123</v>
      </c>
      <c r="X8" s="2">
        <v>74</v>
      </c>
      <c r="Y8" s="2">
        <v>74</v>
      </c>
      <c r="Z8" s="2">
        <v>103</v>
      </c>
      <c r="AA8" s="2">
        <v>122</v>
      </c>
      <c r="AB8" s="2">
        <v>122</v>
      </c>
      <c r="AC8" s="2">
        <v>154</v>
      </c>
      <c r="AD8" s="2">
        <v>164</v>
      </c>
      <c r="AE8" s="2">
        <v>138</v>
      </c>
      <c r="AF8" s="2">
        <v>241</v>
      </c>
    </row>
    <row r="9" spans="1:32">
      <c r="A9">
        <v>1956</v>
      </c>
      <c r="B9" s="2">
        <v>454</v>
      </c>
      <c r="C9" s="2">
        <v>417</v>
      </c>
      <c r="D9" s="2">
        <v>140</v>
      </c>
      <c r="E9" s="2">
        <v>186</v>
      </c>
      <c r="F9" s="2">
        <v>283</v>
      </c>
      <c r="G9" s="2">
        <v>319</v>
      </c>
      <c r="H9" s="2">
        <v>200</v>
      </c>
      <c r="I9" s="2">
        <v>308</v>
      </c>
      <c r="J9" s="2">
        <v>681</v>
      </c>
      <c r="K9" s="2">
        <v>153</v>
      </c>
      <c r="L9" s="2">
        <v>139</v>
      </c>
      <c r="M9" s="2">
        <v>109.47</v>
      </c>
      <c r="N9" s="2">
        <v>150</v>
      </c>
      <c r="O9" s="2">
        <v>124</v>
      </c>
      <c r="P9" s="2">
        <v>121</v>
      </c>
      <c r="Q9" s="2">
        <v>102.5</v>
      </c>
      <c r="R9" s="2">
        <v>151.82410190597099</v>
      </c>
      <c r="S9" s="2">
        <v>109</v>
      </c>
      <c r="T9" s="2">
        <v>166</v>
      </c>
      <c r="U9" s="2">
        <v>94</v>
      </c>
      <c r="V9" s="2"/>
      <c r="W9" s="2">
        <v>133</v>
      </c>
      <c r="X9" s="2">
        <v>88</v>
      </c>
      <c r="Y9" s="2">
        <v>91</v>
      </c>
      <c r="Z9" s="2">
        <v>117</v>
      </c>
      <c r="AA9" s="2">
        <v>137</v>
      </c>
      <c r="AB9" s="2">
        <v>156</v>
      </c>
      <c r="AC9" s="2">
        <v>174</v>
      </c>
      <c r="AD9" s="2">
        <v>199</v>
      </c>
      <c r="AE9" s="2">
        <v>152</v>
      </c>
      <c r="AF9" s="2">
        <v>268</v>
      </c>
    </row>
    <row r="10" spans="1:32">
      <c r="A10">
        <v>1957</v>
      </c>
      <c r="B10" s="2">
        <v>525</v>
      </c>
      <c r="C10" s="2">
        <v>465</v>
      </c>
      <c r="D10" s="2">
        <v>144</v>
      </c>
      <c r="E10" s="2">
        <v>186</v>
      </c>
      <c r="F10" s="2">
        <v>232</v>
      </c>
      <c r="G10" s="2">
        <v>335</v>
      </c>
      <c r="H10" s="2">
        <v>202</v>
      </c>
      <c r="I10" s="2">
        <v>307</v>
      </c>
      <c r="J10" s="2">
        <v>713</v>
      </c>
      <c r="K10" s="2">
        <v>157</v>
      </c>
      <c r="L10" s="2">
        <v>151</v>
      </c>
      <c r="M10" s="2">
        <v>125.74</v>
      </c>
      <c r="N10" s="2">
        <v>154</v>
      </c>
      <c r="O10" s="2">
        <v>152</v>
      </c>
      <c r="P10" s="2">
        <v>116</v>
      </c>
      <c r="Q10" s="2">
        <v>109.8</v>
      </c>
      <c r="R10" s="2">
        <v>162.1714915396</v>
      </c>
      <c r="S10" s="2">
        <v>127</v>
      </c>
      <c r="T10" s="2">
        <v>179</v>
      </c>
      <c r="U10" s="2">
        <v>102</v>
      </c>
      <c r="V10" s="2"/>
      <c r="W10" s="2">
        <v>129</v>
      </c>
      <c r="X10" s="2">
        <v>103</v>
      </c>
      <c r="Y10" s="2">
        <v>99</v>
      </c>
      <c r="Z10" s="2">
        <v>121</v>
      </c>
      <c r="AA10" s="2">
        <v>131</v>
      </c>
      <c r="AB10" s="2">
        <v>144</v>
      </c>
      <c r="AC10" s="2">
        <v>160</v>
      </c>
      <c r="AD10" s="2">
        <v>193</v>
      </c>
      <c r="AE10" s="2">
        <v>147</v>
      </c>
      <c r="AF10" s="2">
        <v>267</v>
      </c>
    </row>
    <row r="11" spans="1:32">
      <c r="A11">
        <v>1958</v>
      </c>
      <c r="B11" s="2">
        <v>534</v>
      </c>
      <c r="C11" s="2">
        <v>600</v>
      </c>
      <c r="D11" s="2">
        <v>172</v>
      </c>
      <c r="E11" s="2">
        <v>246</v>
      </c>
      <c r="F11" s="2">
        <v>292</v>
      </c>
      <c r="G11" s="2">
        <v>437</v>
      </c>
      <c r="H11" s="2">
        <v>243</v>
      </c>
      <c r="I11" s="2">
        <v>405</v>
      </c>
      <c r="J11" s="2">
        <v>952</v>
      </c>
      <c r="K11" s="2">
        <v>178</v>
      </c>
      <c r="L11" s="2">
        <v>173</v>
      </c>
      <c r="M11" s="2">
        <v>152.46</v>
      </c>
      <c r="N11" s="2">
        <v>166</v>
      </c>
      <c r="O11" s="2">
        <v>166</v>
      </c>
      <c r="P11" s="2">
        <v>135</v>
      </c>
      <c r="Q11" s="2">
        <v>124.2</v>
      </c>
      <c r="R11" s="2">
        <v>198.13527323337399</v>
      </c>
      <c r="S11" s="2">
        <v>154</v>
      </c>
      <c r="T11" s="2">
        <v>200</v>
      </c>
      <c r="U11" s="2">
        <v>113</v>
      </c>
      <c r="V11" s="2"/>
      <c r="W11" s="2">
        <v>167</v>
      </c>
      <c r="X11" s="2">
        <v>124</v>
      </c>
      <c r="Y11" s="2">
        <v>120</v>
      </c>
      <c r="Z11" s="2">
        <v>122</v>
      </c>
      <c r="AA11" s="2">
        <v>143</v>
      </c>
      <c r="AB11" s="2">
        <v>171</v>
      </c>
      <c r="AC11" s="2">
        <v>178</v>
      </c>
      <c r="AD11" s="2">
        <v>225</v>
      </c>
      <c r="AE11" s="2">
        <v>176</v>
      </c>
      <c r="AF11" s="2">
        <v>294</v>
      </c>
    </row>
    <row r="12" spans="1:32">
      <c r="A12">
        <v>1959</v>
      </c>
      <c r="B12" s="2">
        <v>678</v>
      </c>
      <c r="C12" s="2">
        <v>735</v>
      </c>
      <c r="D12" s="2">
        <v>197</v>
      </c>
      <c r="E12" s="2">
        <v>294</v>
      </c>
      <c r="F12" s="2">
        <v>349</v>
      </c>
      <c r="G12" s="2">
        <v>553</v>
      </c>
      <c r="H12" s="2">
        <v>280</v>
      </c>
      <c r="I12" s="2">
        <v>453</v>
      </c>
      <c r="J12" s="2">
        <v>1268</v>
      </c>
      <c r="K12" s="2">
        <v>186</v>
      </c>
      <c r="L12" s="2">
        <v>183</v>
      </c>
      <c r="M12" s="2">
        <v>169.98</v>
      </c>
      <c r="N12" s="2">
        <v>192</v>
      </c>
      <c r="O12" s="2">
        <v>178</v>
      </c>
      <c r="P12" s="2">
        <v>141</v>
      </c>
      <c r="Q12" s="2">
        <v>129.1</v>
      </c>
      <c r="R12" s="2">
        <v>203.272233494022</v>
      </c>
      <c r="S12" s="2">
        <v>168</v>
      </c>
      <c r="T12" s="2">
        <v>215</v>
      </c>
      <c r="U12" s="2">
        <v>122</v>
      </c>
      <c r="V12" s="2"/>
      <c r="W12" s="2">
        <v>181</v>
      </c>
      <c r="X12" s="2">
        <v>115</v>
      </c>
      <c r="Y12" s="2">
        <v>136</v>
      </c>
      <c r="Z12" s="2">
        <v>133</v>
      </c>
      <c r="AA12" s="2">
        <v>142</v>
      </c>
      <c r="AB12" s="2">
        <v>192</v>
      </c>
      <c r="AC12" s="2">
        <v>183</v>
      </c>
      <c r="AD12" s="2">
        <v>284</v>
      </c>
      <c r="AE12" s="2">
        <v>217</v>
      </c>
      <c r="AF12" s="2">
        <v>344</v>
      </c>
    </row>
    <row r="13" spans="1:32">
      <c r="A13">
        <v>1960</v>
      </c>
      <c r="B13" s="2">
        <v>795</v>
      </c>
      <c r="C13" s="2">
        <v>736</v>
      </c>
      <c r="D13" s="2">
        <v>194</v>
      </c>
      <c r="E13" s="2">
        <v>298</v>
      </c>
      <c r="F13" s="2">
        <v>325</v>
      </c>
      <c r="G13" s="2">
        <v>625</v>
      </c>
      <c r="H13" s="2">
        <v>289</v>
      </c>
      <c r="I13" s="2">
        <v>461</v>
      </c>
      <c r="J13" s="2">
        <v>1521</v>
      </c>
      <c r="K13" s="2">
        <v>203</v>
      </c>
      <c r="L13" s="2">
        <v>181</v>
      </c>
      <c r="M13" s="2">
        <v>184.73</v>
      </c>
      <c r="N13" s="2">
        <v>190</v>
      </c>
      <c r="O13" s="2">
        <v>185</v>
      </c>
      <c r="P13" s="2">
        <v>135</v>
      </c>
      <c r="Q13" s="2">
        <v>135.1</v>
      </c>
      <c r="R13" s="2">
        <v>201.12816426678799</v>
      </c>
      <c r="S13" s="2">
        <v>176</v>
      </c>
      <c r="T13" s="2">
        <v>210</v>
      </c>
      <c r="U13" s="2">
        <v>119</v>
      </c>
      <c r="V13" s="2"/>
      <c r="W13" s="2">
        <v>188</v>
      </c>
      <c r="X13" s="2">
        <v>86</v>
      </c>
      <c r="Y13" s="2">
        <v>135</v>
      </c>
      <c r="Z13" s="2">
        <v>134</v>
      </c>
      <c r="AA13" s="2">
        <v>204</v>
      </c>
      <c r="AB13" s="2">
        <v>200</v>
      </c>
      <c r="AC13" s="2">
        <v>143</v>
      </c>
      <c r="AD13" s="2">
        <v>300</v>
      </c>
      <c r="AE13" s="2">
        <v>227</v>
      </c>
      <c r="AF13" s="2">
        <v>374</v>
      </c>
    </row>
    <row r="14" spans="1:32">
      <c r="A14">
        <v>1961</v>
      </c>
      <c r="B14" s="2">
        <v>498</v>
      </c>
      <c r="C14" s="2">
        <v>482</v>
      </c>
      <c r="D14" s="2">
        <v>145</v>
      </c>
      <c r="E14" s="2">
        <v>200</v>
      </c>
      <c r="F14" s="2">
        <v>215</v>
      </c>
      <c r="G14" s="2">
        <v>299</v>
      </c>
      <c r="H14" s="2">
        <v>213</v>
      </c>
      <c r="I14" s="2">
        <v>292</v>
      </c>
      <c r="J14" s="2">
        <v>966</v>
      </c>
      <c r="K14" s="2">
        <v>170</v>
      </c>
      <c r="L14" s="2">
        <v>154</v>
      </c>
      <c r="M14" s="2">
        <v>144.75</v>
      </c>
      <c r="N14" s="2">
        <v>147</v>
      </c>
      <c r="O14" s="2">
        <v>176</v>
      </c>
      <c r="P14" s="2">
        <v>121</v>
      </c>
      <c r="Q14" s="2">
        <v>96.2</v>
      </c>
      <c r="R14" s="2">
        <v>154.40858449852701</v>
      </c>
      <c r="S14" s="2">
        <v>132</v>
      </c>
      <c r="T14" s="2">
        <v>178</v>
      </c>
      <c r="U14" s="2">
        <v>110</v>
      </c>
      <c r="V14" s="2"/>
      <c r="W14" s="2">
        <v>150</v>
      </c>
      <c r="X14" s="2">
        <v>97</v>
      </c>
      <c r="Y14" s="2">
        <v>110</v>
      </c>
      <c r="Z14" s="2">
        <v>121</v>
      </c>
      <c r="AA14" s="2">
        <v>189</v>
      </c>
      <c r="AB14" s="2">
        <v>162</v>
      </c>
      <c r="AC14" s="2">
        <v>97</v>
      </c>
      <c r="AD14" s="2">
        <v>233</v>
      </c>
      <c r="AE14" s="2">
        <v>199</v>
      </c>
      <c r="AF14" s="2">
        <v>305</v>
      </c>
    </row>
    <row r="15" spans="1:32">
      <c r="A15">
        <v>1962</v>
      </c>
      <c r="B15" s="2">
        <v>405</v>
      </c>
      <c r="C15" s="2">
        <v>406</v>
      </c>
      <c r="D15" s="2">
        <v>127</v>
      </c>
      <c r="E15" s="2">
        <v>188</v>
      </c>
      <c r="F15" s="2">
        <v>215</v>
      </c>
      <c r="G15" s="2">
        <v>292</v>
      </c>
      <c r="H15" s="2">
        <v>210</v>
      </c>
      <c r="I15" s="2">
        <v>288</v>
      </c>
      <c r="J15" s="2">
        <v>803</v>
      </c>
      <c r="K15" s="2">
        <v>161</v>
      </c>
      <c r="L15" s="2">
        <v>163</v>
      </c>
      <c r="M15" s="2">
        <v>128.94</v>
      </c>
      <c r="N15" s="2">
        <v>137</v>
      </c>
      <c r="O15" s="2">
        <v>163</v>
      </c>
      <c r="P15" s="2">
        <v>120</v>
      </c>
      <c r="Q15" s="2">
        <v>88.3</v>
      </c>
      <c r="R15" s="2">
        <v>161.470674782016</v>
      </c>
      <c r="S15" s="2">
        <v>144</v>
      </c>
      <c r="T15" s="2">
        <v>204</v>
      </c>
      <c r="U15" s="2">
        <v>109</v>
      </c>
      <c r="V15" s="2"/>
      <c r="W15" s="2">
        <v>135</v>
      </c>
      <c r="X15" s="2">
        <v>106</v>
      </c>
      <c r="Y15" s="2">
        <v>100</v>
      </c>
      <c r="Z15" s="2">
        <v>127</v>
      </c>
      <c r="AA15" s="2">
        <v>188</v>
      </c>
      <c r="AB15" s="2">
        <v>135</v>
      </c>
      <c r="AC15" s="2">
        <v>101</v>
      </c>
      <c r="AD15" s="2">
        <v>218</v>
      </c>
      <c r="AE15" s="2">
        <v>200</v>
      </c>
      <c r="AF15" s="2">
        <v>249</v>
      </c>
    </row>
    <row r="16" spans="1:32">
      <c r="A16">
        <v>1963</v>
      </c>
      <c r="B16" s="2">
        <v>426</v>
      </c>
      <c r="C16" s="2">
        <v>433</v>
      </c>
      <c r="D16" s="2">
        <v>114</v>
      </c>
      <c r="E16" s="2">
        <v>191</v>
      </c>
      <c r="F16" s="2">
        <v>243</v>
      </c>
      <c r="G16" s="2">
        <v>293</v>
      </c>
      <c r="H16" s="2">
        <v>235</v>
      </c>
      <c r="I16" s="2">
        <v>320</v>
      </c>
      <c r="J16" s="2">
        <v>851</v>
      </c>
      <c r="K16" s="2">
        <v>172</v>
      </c>
      <c r="L16" s="2">
        <v>169</v>
      </c>
      <c r="M16" s="2">
        <v>128.21</v>
      </c>
      <c r="N16" s="2">
        <v>142</v>
      </c>
      <c r="O16" s="2">
        <v>158</v>
      </c>
      <c r="P16" s="2">
        <v>123</v>
      </c>
      <c r="Q16" s="2">
        <v>85.4</v>
      </c>
      <c r="R16" s="2">
        <v>169.987409458305</v>
      </c>
      <c r="S16" s="2">
        <v>131</v>
      </c>
      <c r="T16" s="2">
        <v>225</v>
      </c>
      <c r="U16" s="2">
        <v>108</v>
      </c>
      <c r="V16" s="2"/>
      <c r="W16" s="2">
        <v>146</v>
      </c>
      <c r="X16" s="2">
        <v>110</v>
      </c>
      <c r="Y16" s="2">
        <v>100</v>
      </c>
      <c r="Z16" s="2">
        <v>129</v>
      </c>
      <c r="AA16" s="2">
        <v>196</v>
      </c>
      <c r="AB16" s="2">
        <v>135</v>
      </c>
      <c r="AC16" s="2">
        <v>130</v>
      </c>
      <c r="AD16" s="2">
        <v>232</v>
      </c>
      <c r="AE16" s="2">
        <v>195</v>
      </c>
      <c r="AF16" s="2">
        <v>267</v>
      </c>
    </row>
    <row r="17" spans="1:32">
      <c r="A17">
        <v>1964</v>
      </c>
      <c r="B17" s="2">
        <v>469</v>
      </c>
      <c r="C17" s="2">
        <v>483</v>
      </c>
      <c r="D17" s="2">
        <v>143</v>
      </c>
      <c r="E17" s="2">
        <v>213</v>
      </c>
      <c r="F17" s="2">
        <v>262</v>
      </c>
      <c r="G17" s="2">
        <v>324</v>
      </c>
      <c r="H17" s="2">
        <v>246</v>
      </c>
      <c r="I17" s="2">
        <v>339</v>
      </c>
      <c r="J17" s="2">
        <v>933</v>
      </c>
      <c r="K17" s="2">
        <v>200</v>
      </c>
      <c r="L17" s="2">
        <v>182</v>
      </c>
      <c r="M17" s="2">
        <v>140.25</v>
      </c>
      <c r="N17" s="2">
        <v>153</v>
      </c>
      <c r="O17" s="2">
        <v>166</v>
      </c>
      <c r="P17" s="2">
        <v>128</v>
      </c>
      <c r="Q17" s="2">
        <v>101.4</v>
      </c>
      <c r="R17" s="2">
        <v>181.528050708471</v>
      </c>
      <c r="S17" s="2">
        <v>153</v>
      </c>
      <c r="T17" s="2">
        <v>219</v>
      </c>
      <c r="U17" s="2">
        <v>117</v>
      </c>
      <c r="V17" s="2"/>
      <c r="W17" s="2">
        <v>164</v>
      </c>
      <c r="X17" s="2">
        <v>117</v>
      </c>
      <c r="Y17" s="2">
        <v>114</v>
      </c>
      <c r="Z17" s="2">
        <v>142</v>
      </c>
      <c r="AA17" s="2">
        <v>212</v>
      </c>
      <c r="AB17" s="2">
        <v>141</v>
      </c>
      <c r="AC17" s="2">
        <v>152</v>
      </c>
      <c r="AD17" s="2">
        <v>257</v>
      </c>
      <c r="AE17" s="2">
        <v>194</v>
      </c>
      <c r="AF17" s="2">
        <v>292</v>
      </c>
    </row>
    <row r="18" spans="1:32">
      <c r="A18">
        <v>1965</v>
      </c>
      <c r="B18" s="2">
        <v>509</v>
      </c>
      <c r="C18" s="2">
        <v>560</v>
      </c>
      <c r="D18" s="2">
        <v>180</v>
      </c>
      <c r="E18" s="2">
        <v>238</v>
      </c>
      <c r="F18" s="2">
        <v>275</v>
      </c>
      <c r="G18" s="2">
        <v>372</v>
      </c>
      <c r="H18" s="2">
        <v>262</v>
      </c>
      <c r="I18" s="2">
        <v>377</v>
      </c>
      <c r="J18" s="2">
        <v>1042</v>
      </c>
      <c r="K18" s="2">
        <v>208</v>
      </c>
      <c r="L18" s="2">
        <v>191</v>
      </c>
      <c r="M18" s="2">
        <v>163.13999999999999</v>
      </c>
      <c r="N18" s="2">
        <v>166</v>
      </c>
      <c r="O18" s="2">
        <v>197</v>
      </c>
      <c r="P18" s="2">
        <v>152</v>
      </c>
      <c r="Q18" s="2">
        <v>121.8</v>
      </c>
      <c r="R18" s="2">
        <v>209.25784680811699</v>
      </c>
      <c r="S18" s="2">
        <v>170</v>
      </c>
      <c r="T18" s="2">
        <v>227</v>
      </c>
      <c r="U18" s="2">
        <v>131</v>
      </c>
      <c r="V18" s="2"/>
      <c r="W18" s="2">
        <v>184</v>
      </c>
      <c r="X18" s="2">
        <v>130</v>
      </c>
      <c r="Y18" s="2">
        <v>136</v>
      </c>
      <c r="Z18" s="2">
        <v>158</v>
      </c>
      <c r="AA18" s="2">
        <v>241</v>
      </c>
      <c r="AB18" s="2">
        <v>169</v>
      </c>
      <c r="AC18" s="2">
        <v>186</v>
      </c>
      <c r="AD18" s="2">
        <v>271</v>
      </c>
      <c r="AE18" s="2">
        <v>211</v>
      </c>
      <c r="AF18" s="2">
        <v>312</v>
      </c>
    </row>
    <row r="19" spans="1:32">
      <c r="A19">
        <v>1966</v>
      </c>
      <c r="B19" s="2">
        <v>566</v>
      </c>
      <c r="C19" s="2">
        <v>605</v>
      </c>
      <c r="D19" s="2">
        <v>194</v>
      </c>
      <c r="E19" s="2">
        <v>263</v>
      </c>
      <c r="F19" s="2">
        <v>289</v>
      </c>
      <c r="G19" s="2">
        <v>397</v>
      </c>
      <c r="H19" s="2">
        <v>277</v>
      </c>
      <c r="I19" s="2">
        <v>426</v>
      </c>
      <c r="J19" s="2">
        <v>1140</v>
      </c>
      <c r="K19" s="2">
        <v>235</v>
      </c>
      <c r="L19" s="2">
        <v>195</v>
      </c>
      <c r="M19" s="2">
        <v>178.75</v>
      </c>
      <c r="N19" s="2">
        <v>180</v>
      </c>
      <c r="O19" s="2">
        <v>215</v>
      </c>
      <c r="P19" s="2">
        <v>169</v>
      </c>
      <c r="Q19" s="2">
        <v>143.80000000000001</v>
      </c>
      <c r="R19" s="2">
        <v>236.23930661864</v>
      </c>
      <c r="S19" s="2">
        <v>184</v>
      </c>
      <c r="T19" s="2">
        <v>245</v>
      </c>
      <c r="U19" s="2">
        <v>127</v>
      </c>
      <c r="V19" s="2"/>
      <c r="W19" s="2">
        <v>184</v>
      </c>
      <c r="X19" s="2">
        <v>137</v>
      </c>
      <c r="Y19" s="2">
        <v>134</v>
      </c>
      <c r="Z19" s="2">
        <v>166</v>
      </c>
      <c r="AA19" s="2">
        <v>255</v>
      </c>
      <c r="AB19" s="2">
        <v>187</v>
      </c>
      <c r="AC19" s="2">
        <v>174</v>
      </c>
      <c r="AD19" s="2">
        <v>270</v>
      </c>
      <c r="AE19" s="2">
        <v>234</v>
      </c>
      <c r="AF19" s="2">
        <v>325</v>
      </c>
    </row>
    <row r="20" spans="1:32">
      <c r="A20">
        <v>1967</v>
      </c>
      <c r="B20" s="2">
        <v>480</v>
      </c>
      <c r="C20" s="2">
        <v>514</v>
      </c>
      <c r="D20" s="2">
        <v>185</v>
      </c>
      <c r="E20" s="2">
        <v>233</v>
      </c>
      <c r="F20" s="2">
        <v>233</v>
      </c>
      <c r="G20" s="2">
        <v>323</v>
      </c>
      <c r="H20" s="2">
        <v>257</v>
      </c>
      <c r="I20" s="2">
        <v>409</v>
      </c>
      <c r="J20" s="2">
        <v>999</v>
      </c>
      <c r="K20" s="2">
        <v>206</v>
      </c>
      <c r="L20" s="2">
        <v>184</v>
      </c>
      <c r="M20" s="2">
        <v>164.16</v>
      </c>
      <c r="N20" s="2">
        <v>159</v>
      </c>
      <c r="O20" s="2">
        <v>192</v>
      </c>
      <c r="P20" s="2">
        <v>168</v>
      </c>
      <c r="Q20" s="2">
        <v>144.19999999999999</v>
      </c>
      <c r="R20" s="2">
        <v>216.49676845928499</v>
      </c>
      <c r="S20" s="2">
        <v>181</v>
      </c>
      <c r="T20" s="2">
        <v>238</v>
      </c>
      <c r="U20" s="2">
        <v>122</v>
      </c>
      <c r="V20" s="2"/>
      <c r="W20" s="2">
        <v>158</v>
      </c>
      <c r="X20" s="2">
        <v>137</v>
      </c>
      <c r="Y20" s="2">
        <v>125</v>
      </c>
      <c r="Z20" s="2">
        <v>151</v>
      </c>
      <c r="AA20" s="2">
        <v>268</v>
      </c>
      <c r="AB20" s="2">
        <v>166</v>
      </c>
      <c r="AC20" s="2">
        <v>160</v>
      </c>
      <c r="AD20" s="2">
        <v>281</v>
      </c>
      <c r="AE20" s="2">
        <v>228</v>
      </c>
      <c r="AF20" s="2">
        <v>259</v>
      </c>
    </row>
    <row r="21" spans="1:32">
      <c r="A21">
        <v>1968</v>
      </c>
      <c r="B21" s="2">
        <v>475</v>
      </c>
      <c r="C21" s="2">
        <v>523</v>
      </c>
      <c r="D21" s="2">
        <v>185</v>
      </c>
      <c r="E21" s="2">
        <v>187</v>
      </c>
      <c r="F21" s="2">
        <v>235</v>
      </c>
      <c r="G21" s="2">
        <v>295</v>
      </c>
      <c r="H21" s="2">
        <v>240</v>
      </c>
      <c r="I21" s="2">
        <v>386</v>
      </c>
      <c r="J21" s="2">
        <v>1113</v>
      </c>
      <c r="K21" s="2">
        <v>209</v>
      </c>
      <c r="L21" s="2">
        <v>175</v>
      </c>
      <c r="M21" s="2">
        <v>156.59</v>
      </c>
      <c r="N21" s="2">
        <v>138</v>
      </c>
      <c r="O21" s="2">
        <v>193</v>
      </c>
      <c r="P21" s="2">
        <v>165</v>
      </c>
      <c r="Q21" s="2">
        <v>129.19999999999999</v>
      </c>
      <c r="R21" s="2">
        <v>195.122471907114</v>
      </c>
      <c r="S21" s="2">
        <v>181</v>
      </c>
      <c r="T21" s="2">
        <v>211</v>
      </c>
      <c r="U21" s="2">
        <v>109</v>
      </c>
      <c r="V21" s="2"/>
      <c r="W21" s="2">
        <v>126</v>
      </c>
      <c r="X21" s="2">
        <v>130</v>
      </c>
      <c r="Y21" s="2">
        <v>108</v>
      </c>
      <c r="Z21" s="2">
        <v>114</v>
      </c>
      <c r="AA21" s="2">
        <v>246</v>
      </c>
      <c r="AB21" s="2">
        <v>124</v>
      </c>
      <c r="AC21" s="2">
        <v>157</v>
      </c>
      <c r="AD21" s="2">
        <v>246</v>
      </c>
      <c r="AE21" s="2">
        <v>202</v>
      </c>
      <c r="AF21" s="2">
        <v>219</v>
      </c>
    </row>
    <row r="22" spans="1:32">
      <c r="A22">
        <v>1969</v>
      </c>
      <c r="B22" s="2">
        <v>643</v>
      </c>
      <c r="C22" s="2">
        <v>649</v>
      </c>
      <c r="D22" s="2">
        <v>210</v>
      </c>
      <c r="E22" s="2">
        <v>224</v>
      </c>
      <c r="F22" s="2">
        <v>227</v>
      </c>
      <c r="G22" s="2">
        <v>378</v>
      </c>
      <c r="H22" s="2">
        <v>250</v>
      </c>
      <c r="I22" s="2">
        <v>422</v>
      </c>
      <c r="J22" s="2">
        <v>1292</v>
      </c>
      <c r="K22" s="2">
        <v>221</v>
      </c>
      <c r="L22" s="2">
        <v>195</v>
      </c>
      <c r="M22" s="2">
        <v>156.94</v>
      </c>
      <c r="N22" s="2">
        <v>160</v>
      </c>
      <c r="O22" s="2">
        <v>211</v>
      </c>
      <c r="P22" s="2">
        <v>175</v>
      </c>
      <c r="Q22" s="2">
        <v>140.4</v>
      </c>
      <c r="R22" s="2">
        <v>196.89124533906701</v>
      </c>
      <c r="S22" s="2">
        <v>189</v>
      </c>
      <c r="T22" s="2">
        <v>232</v>
      </c>
      <c r="U22" s="2">
        <v>131</v>
      </c>
      <c r="V22" s="2"/>
      <c r="W22" s="2">
        <v>141</v>
      </c>
      <c r="X22" s="2">
        <v>138</v>
      </c>
      <c r="Y22" s="2">
        <v>102</v>
      </c>
      <c r="Z22" s="2">
        <v>144</v>
      </c>
      <c r="AA22" s="2">
        <v>237</v>
      </c>
      <c r="AB22" s="2">
        <v>175</v>
      </c>
      <c r="AC22" s="2">
        <v>178</v>
      </c>
      <c r="AD22" s="2">
        <v>262</v>
      </c>
      <c r="AE22" s="2">
        <v>225</v>
      </c>
      <c r="AF22" s="2">
        <v>211</v>
      </c>
    </row>
    <row r="23" spans="1:32">
      <c r="A23">
        <v>1970</v>
      </c>
      <c r="B23" s="2">
        <v>810</v>
      </c>
      <c r="C23" s="2">
        <v>781</v>
      </c>
      <c r="D23" s="2">
        <v>232</v>
      </c>
      <c r="E23" s="2">
        <v>277</v>
      </c>
      <c r="F23" s="2">
        <v>263</v>
      </c>
      <c r="G23" s="2">
        <v>447</v>
      </c>
      <c r="H23" s="2">
        <v>303</v>
      </c>
      <c r="I23" s="2">
        <v>448</v>
      </c>
      <c r="J23" s="2">
        <v>1446</v>
      </c>
      <c r="K23" s="2">
        <v>249</v>
      </c>
      <c r="L23" s="2">
        <v>211</v>
      </c>
      <c r="M23" s="2">
        <v>186.42</v>
      </c>
      <c r="N23" s="2">
        <v>173</v>
      </c>
      <c r="O23" s="2">
        <v>229</v>
      </c>
      <c r="P23" s="2">
        <v>199</v>
      </c>
      <c r="Q23" s="2">
        <v>163.5</v>
      </c>
      <c r="R23" s="2">
        <v>221.78388211111101</v>
      </c>
      <c r="S23" s="2">
        <v>211</v>
      </c>
      <c r="T23" s="2">
        <v>258</v>
      </c>
      <c r="U23" s="2">
        <v>142</v>
      </c>
      <c r="V23" s="2"/>
      <c r="W23" s="2">
        <v>164</v>
      </c>
      <c r="X23" s="2">
        <v>146</v>
      </c>
      <c r="Y23" s="2">
        <v>132</v>
      </c>
      <c r="Z23" s="2">
        <v>156</v>
      </c>
      <c r="AA23" s="2">
        <v>247</v>
      </c>
      <c r="AB23" s="2">
        <v>196</v>
      </c>
      <c r="AC23" s="2">
        <v>218</v>
      </c>
      <c r="AD23" s="2">
        <v>303</v>
      </c>
      <c r="AE23" s="2">
        <v>241</v>
      </c>
      <c r="AF23" s="2">
        <v>236</v>
      </c>
    </row>
    <row r="24" spans="1:32">
      <c r="A24">
        <v>1971</v>
      </c>
      <c r="B24" s="2">
        <v>773</v>
      </c>
      <c r="C24" s="2">
        <v>832</v>
      </c>
      <c r="D24" s="2">
        <v>234</v>
      </c>
      <c r="E24" s="2">
        <v>290</v>
      </c>
      <c r="F24" s="2">
        <v>271</v>
      </c>
      <c r="G24" s="2">
        <v>478</v>
      </c>
      <c r="H24" s="2">
        <v>319</v>
      </c>
      <c r="I24" s="2">
        <v>449</v>
      </c>
      <c r="J24" s="2">
        <v>1541</v>
      </c>
      <c r="K24" s="2">
        <v>279</v>
      </c>
      <c r="L24" s="2">
        <v>210</v>
      </c>
      <c r="M24" s="2">
        <v>199.65</v>
      </c>
      <c r="N24" s="2">
        <v>198</v>
      </c>
      <c r="O24" s="2">
        <v>238</v>
      </c>
      <c r="P24" s="2">
        <v>215</v>
      </c>
      <c r="Q24" s="2">
        <v>171.5</v>
      </c>
      <c r="R24" s="2">
        <v>245.42885088211699</v>
      </c>
      <c r="S24" s="2">
        <v>218</v>
      </c>
      <c r="T24" s="2">
        <v>254</v>
      </c>
      <c r="U24" s="2">
        <v>160</v>
      </c>
      <c r="V24" s="2"/>
      <c r="W24" s="2">
        <v>183</v>
      </c>
      <c r="X24" s="2">
        <v>152</v>
      </c>
      <c r="Y24" s="2">
        <v>145</v>
      </c>
      <c r="Z24" s="2">
        <v>171</v>
      </c>
      <c r="AA24" s="2">
        <v>262</v>
      </c>
      <c r="AB24" s="2">
        <v>234</v>
      </c>
      <c r="AC24" s="2">
        <v>231</v>
      </c>
      <c r="AD24" s="2">
        <v>320</v>
      </c>
      <c r="AE24" s="2">
        <v>288</v>
      </c>
      <c r="AF24" s="2">
        <v>258</v>
      </c>
    </row>
    <row r="25" spans="1:32">
      <c r="A25">
        <v>1972</v>
      </c>
      <c r="B25" s="2">
        <v>836</v>
      </c>
      <c r="C25" s="2">
        <v>832</v>
      </c>
      <c r="D25" s="2">
        <v>220</v>
      </c>
      <c r="E25" s="2">
        <v>282</v>
      </c>
      <c r="F25" s="2">
        <v>247</v>
      </c>
      <c r="G25" s="2">
        <v>489</v>
      </c>
      <c r="H25" s="2">
        <v>286</v>
      </c>
      <c r="I25" s="2">
        <v>433</v>
      </c>
      <c r="J25" s="2">
        <v>1605</v>
      </c>
      <c r="K25" s="2">
        <v>291</v>
      </c>
      <c r="L25" s="2">
        <v>247</v>
      </c>
      <c r="M25" s="2">
        <v>207.64</v>
      </c>
      <c r="N25" s="2">
        <v>208</v>
      </c>
      <c r="O25" s="2">
        <v>248</v>
      </c>
      <c r="P25" s="2">
        <v>221</v>
      </c>
      <c r="Q25" s="2">
        <v>177.7</v>
      </c>
      <c r="R25" s="2">
        <v>246.39358284157601</v>
      </c>
      <c r="S25" s="2">
        <v>230</v>
      </c>
      <c r="T25" s="2">
        <v>260</v>
      </c>
      <c r="U25" s="2">
        <v>182</v>
      </c>
      <c r="V25" s="2"/>
      <c r="W25" s="2">
        <v>176</v>
      </c>
      <c r="X25" s="2">
        <v>152</v>
      </c>
      <c r="Y25" s="2">
        <v>129</v>
      </c>
      <c r="Z25" s="2">
        <v>188</v>
      </c>
      <c r="AA25" s="2">
        <v>270</v>
      </c>
      <c r="AB25" s="2">
        <v>229</v>
      </c>
      <c r="AC25" s="2">
        <v>243</v>
      </c>
      <c r="AD25" s="2">
        <v>341</v>
      </c>
      <c r="AE25" s="2">
        <v>302</v>
      </c>
      <c r="AF25" s="2">
        <v>232</v>
      </c>
    </row>
    <row r="26" spans="1:32">
      <c r="A26">
        <v>1973</v>
      </c>
      <c r="B26" s="2">
        <v>893</v>
      </c>
      <c r="C26" s="2">
        <v>875</v>
      </c>
      <c r="D26" s="2">
        <v>236</v>
      </c>
      <c r="E26" s="2">
        <v>296</v>
      </c>
      <c r="F26" s="2">
        <v>269</v>
      </c>
      <c r="G26" s="2">
        <v>538</v>
      </c>
      <c r="H26" s="2">
        <v>316</v>
      </c>
      <c r="I26" s="2">
        <v>446</v>
      </c>
      <c r="J26" s="2">
        <v>1737</v>
      </c>
      <c r="K26" s="2">
        <v>312</v>
      </c>
      <c r="L26" s="2">
        <v>250</v>
      </c>
      <c r="M26" s="2">
        <v>216.49</v>
      </c>
      <c r="N26" s="2">
        <v>200</v>
      </c>
      <c r="O26" s="2">
        <v>242</v>
      </c>
      <c r="P26" s="2">
        <v>229</v>
      </c>
      <c r="Q26" s="2">
        <v>182</v>
      </c>
      <c r="R26" s="2">
        <v>266.24208312280399</v>
      </c>
      <c r="S26" s="2">
        <v>244</v>
      </c>
      <c r="T26" s="2">
        <v>277</v>
      </c>
      <c r="U26" s="2">
        <v>194</v>
      </c>
      <c r="V26" s="2"/>
      <c r="W26" s="2">
        <v>174</v>
      </c>
      <c r="X26" s="2">
        <v>156</v>
      </c>
      <c r="Y26" s="2">
        <v>119</v>
      </c>
      <c r="Z26" s="2">
        <v>202</v>
      </c>
      <c r="AA26" s="2">
        <v>286</v>
      </c>
      <c r="AB26" s="2">
        <v>231</v>
      </c>
      <c r="AC26" s="2">
        <v>252</v>
      </c>
      <c r="AD26" s="2">
        <v>352</v>
      </c>
      <c r="AE26" s="2">
        <v>296</v>
      </c>
      <c r="AF26" s="2">
        <v>226</v>
      </c>
    </row>
    <row r="27" spans="1:32">
      <c r="A27">
        <v>1974</v>
      </c>
      <c r="B27" s="2">
        <v>965</v>
      </c>
      <c r="C27" s="2">
        <v>960</v>
      </c>
      <c r="D27" s="2">
        <v>251</v>
      </c>
      <c r="E27" s="2">
        <v>283</v>
      </c>
      <c r="F27" s="2">
        <v>256</v>
      </c>
      <c r="G27" s="2">
        <v>572</v>
      </c>
      <c r="H27" s="2">
        <v>319</v>
      </c>
      <c r="I27" s="2">
        <v>460</v>
      </c>
      <c r="J27" s="2">
        <v>1805</v>
      </c>
      <c r="K27" s="2">
        <v>311</v>
      </c>
      <c r="L27" s="2">
        <v>245</v>
      </c>
      <c r="M27" s="2">
        <v>209.58</v>
      </c>
      <c r="N27" s="2">
        <v>202</v>
      </c>
      <c r="O27" s="2">
        <v>227</v>
      </c>
      <c r="P27" s="2">
        <v>191</v>
      </c>
      <c r="Q27" s="2">
        <v>182.2</v>
      </c>
      <c r="R27" s="2">
        <v>248.37390755048401</v>
      </c>
      <c r="S27" s="2">
        <v>223</v>
      </c>
      <c r="T27" s="2">
        <v>291</v>
      </c>
      <c r="U27" s="2">
        <v>201</v>
      </c>
      <c r="V27" s="2"/>
      <c r="W27" s="2">
        <v>168</v>
      </c>
      <c r="X27" s="2">
        <v>160</v>
      </c>
      <c r="Y27" s="2">
        <v>101</v>
      </c>
      <c r="Z27" s="2">
        <v>186</v>
      </c>
      <c r="AA27" s="2">
        <v>297</v>
      </c>
      <c r="AB27" s="2">
        <v>236</v>
      </c>
      <c r="AC27" s="2">
        <v>279</v>
      </c>
      <c r="AD27" s="2">
        <v>361</v>
      </c>
      <c r="AE27" s="2">
        <v>365</v>
      </c>
      <c r="AF27" s="2">
        <v>222</v>
      </c>
    </row>
    <row r="28" spans="1:32">
      <c r="A28">
        <v>1975</v>
      </c>
      <c r="B28" s="2">
        <v>1086</v>
      </c>
      <c r="C28" s="2">
        <v>991</v>
      </c>
      <c r="D28" s="2">
        <v>272</v>
      </c>
      <c r="E28" s="2">
        <v>301</v>
      </c>
      <c r="F28" s="2">
        <v>280</v>
      </c>
      <c r="G28" s="2">
        <v>607</v>
      </c>
      <c r="H28" s="2">
        <v>350</v>
      </c>
      <c r="I28" s="2">
        <v>484</v>
      </c>
      <c r="J28" s="2">
        <v>1898</v>
      </c>
      <c r="K28" s="2">
        <v>329</v>
      </c>
      <c r="L28" s="2">
        <v>235</v>
      </c>
      <c r="M28" s="2">
        <v>217.98</v>
      </c>
      <c r="N28" s="2">
        <v>203</v>
      </c>
      <c r="O28" s="2">
        <v>233</v>
      </c>
      <c r="P28" s="2">
        <v>240</v>
      </c>
      <c r="Q28" s="2">
        <v>190.6</v>
      </c>
      <c r="R28" s="2">
        <v>274.29672922276501</v>
      </c>
      <c r="S28" s="2">
        <v>239</v>
      </c>
      <c r="T28" s="2">
        <v>326</v>
      </c>
      <c r="U28" s="2">
        <v>212</v>
      </c>
      <c r="V28" s="2"/>
      <c r="W28" s="2">
        <v>190</v>
      </c>
      <c r="X28" s="2">
        <v>169</v>
      </c>
      <c r="Y28" s="2">
        <v>124</v>
      </c>
      <c r="Z28" s="2">
        <v>190</v>
      </c>
      <c r="AA28" s="2">
        <v>307</v>
      </c>
      <c r="AB28" s="2">
        <v>243</v>
      </c>
      <c r="AC28" s="2">
        <v>318</v>
      </c>
      <c r="AD28" s="2">
        <v>371</v>
      </c>
      <c r="AE28" s="2">
        <v>374</v>
      </c>
      <c r="AF28" s="2">
        <v>240</v>
      </c>
    </row>
    <row r="29" spans="1:32">
      <c r="A29">
        <v>1976</v>
      </c>
      <c r="B29" s="2">
        <v>1111</v>
      </c>
      <c r="C29" s="2">
        <v>908</v>
      </c>
      <c r="D29" s="2">
        <v>272</v>
      </c>
      <c r="E29" s="2">
        <v>274</v>
      </c>
      <c r="F29" s="2">
        <v>272</v>
      </c>
      <c r="G29" s="2">
        <v>619</v>
      </c>
      <c r="H29" s="2">
        <v>321</v>
      </c>
      <c r="I29" s="2">
        <v>482</v>
      </c>
      <c r="J29" s="2">
        <v>1929</v>
      </c>
      <c r="K29" s="2">
        <v>332</v>
      </c>
      <c r="L29" s="2">
        <v>240</v>
      </c>
      <c r="M29" s="2">
        <v>233.75</v>
      </c>
      <c r="N29" s="2">
        <v>201</v>
      </c>
      <c r="O29" s="2">
        <v>214</v>
      </c>
      <c r="P29" s="2">
        <v>242</v>
      </c>
      <c r="Q29" s="2">
        <v>184.5</v>
      </c>
      <c r="R29" s="2">
        <v>258.34773731642002</v>
      </c>
      <c r="S29" s="2">
        <v>236</v>
      </c>
      <c r="T29" s="2">
        <v>319</v>
      </c>
      <c r="U29" s="2">
        <v>208</v>
      </c>
      <c r="V29" s="2"/>
      <c r="W29" s="2">
        <v>188</v>
      </c>
      <c r="X29" s="2">
        <v>190</v>
      </c>
      <c r="Y29" s="2">
        <v>110</v>
      </c>
      <c r="Z29" s="2">
        <v>169</v>
      </c>
      <c r="AA29" s="2">
        <v>317</v>
      </c>
      <c r="AB29" s="2">
        <v>233</v>
      </c>
      <c r="AC29" s="2">
        <v>309</v>
      </c>
      <c r="AD29" s="2">
        <v>356</v>
      </c>
      <c r="AE29" s="2">
        <v>333</v>
      </c>
      <c r="AF29" s="2">
        <v>266</v>
      </c>
    </row>
    <row r="30" spans="1:32">
      <c r="A30">
        <v>1977</v>
      </c>
      <c r="B30" s="2">
        <v>1162</v>
      </c>
      <c r="C30" s="2">
        <v>938</v>
      </c>
      <c r="D30" s="2">
        <v>318</v>
      </c>
      <c r="E30" s="2">
        <v>315</v>
      </c>
      <c r="F30" s="2">
        <v>287</v>
      </c>
      <c r="G30" s="2">
        <v>612</v>
      </c>
      <c r="H30" s="2">
        <v>343</v>
      </c>
      <c r="I30" s="2">
        <v>511</v>
      </c>
      <c r="J30" s="2">
        <v>2125</v>
      </c>
      <c r="K30" s="2">
        <v>353</v>
      </c>
      <c r="L30" s="2">
        <v>271</v>
      </c>
      <c r="M30" s="2">
        <v>235.16</v>
      </c>
      <c r="N30" s="2">
        <v>220</v>
      </c>
      <c r="O30" s="2">
        <v>243</v>
      </c>
      <c r="P30" s="2">
        <v>293</v>
      </c>
      <c r="Q30" s="2">
        <v>208.7</v>
      </c>
      <c r="R30" s="2">
        <v>291.764674465751</v>
      </c>
      <c r="S30" s="2">
        <v>254</v>
      </c>
      <c r="T30" s="2">
        <v>340</v>
      </c>
      <c r="U30" s="2">
        <v>208</v>
      </c>
      <c r="V30" s="2"/>
      <c r="W30" s="2">
        <v>208</v>
      </c>
      <c r="X30" s="2">
        <v>222</v>
      </c>
      <c r="Y30" s="2">
        <v>144</v>
      </c>
      <c r="Z30" s="2">
        <v>187</v>
      </c>
      <c r="AA30" s="2">
        <v>334</v>
      </c>
      <c r="AB30" s="2">
        <v>256</v>
      </c>
      <c r="AC30" s="2">
        <v>318</v>
      </c>
      <c r="AD30" s="2">
        <v>371</v>
      </c>
      <c r="AE30" s="2">
        <v>354</v>
      </c>
      <c r="AF30" s="2">
        <v>293</v>
      </c>
    </row>
    <row r="31" spans="1:32">
      <c r="A31">
        <v>1978</v>
      </c>
      <c r="B31" s="2">
        <v>1257</v>
      </c>
      <c r="C31" s="2">
        <v>1133</v>
      </c>
      <c r="D31" s="2">
        <v>364</v>
      </c>
      <c r="E31" s="2">
        <v>365</v>
      </c>
      <c r="F31" s="2">
        <v>317</v>
      </c>
      <c r="G31" s="2">
        <v>680</v>
      </c>
      <c r="H31" s="2">
        <v>381</v>
      </c>
      <c r="I31" s="2">
        <v>564</v>
      </c>
      <c r="J31" s="2">
        <v>2485</v>
      </c>
      <c r="K31" s="2">
        <v>429.73858603866898</v>
      </c>
      <c r="L31" s="2">
        <v>331</v>
      </c>
      <c r="M31" s="2">
        <v>244</v>
      </c>
      <c r="N31" s="2">
        <v>273</v>
      </c>
      <c r="O31" s="2">
        <v>276</v>
      </c>
      <c r="P31" s="2">
        <v>316</v>
      </c>
      <c r="Q31" s="2">
        <v>232.3</v>
      </c>
      <c r="R31" s="2">
        <v>332.02867320462599</v>
      </c>
      <c r="S31" s="2">
        <v>286</v>
      </c>
      <c r="T31" s="2">
        <v>370</v>
      </c>
      <c r="U31" s="2">
        <v>225.34313725490199</v>
      </c>
      <c r="V31" s="2">
        <v>314</v>
      </c>
      <c r="W31" s="2">
        <v>269</v>
      </c>
      <c r="X31" s="2">
        <v>261</v>
      </c>
      <c r="Y31" s="2">
        <v>175</v>
      </c>
      <c r="Z31" s="2">
        <v>226</v>
      </c>
      <c r="AA31" s="2">
        <v>375</v>
      </c>
      <c r="AB31" s="2">
        <v>291</v>
      </c>
      <c r="AC31" s="2">
        <v>348</v>
      </c>
      <c r="AD31" s="2">
        <v>428</v>
      </c>
      <c r="AE31" s="2">
        <v>370</v>
      </c>
      <c r="AF31" s="2">
        <v>313</v>
      </c>
    </row>
    <row r="32" spans="1:32">
      <c r="A32">
        <v>1979</v>
      </c>
      <c r="B32" s="2">
        <v>1358</v>
      </c>
      <c r="C32" s="2">
        <v>1241</v>
      </c>
      <c r="D32" s="2">
        <v>400</v>
      </c>
      <c r="E32" s="2">
        <v>437</v>
      </c>
      <c r="F32" s="2">
        <v>343</v>
      </c>
      <c r="G32" s="2">
        <v>717</v>
      </c>
      <c r="H32" s="2">
        <v>417</v>
      </c>
      <c r="I32" s="2">
        <v>594</v>
      </c>
      <c r="J32" s="2">
        <v>2556</v>
      </c>
      <c r="K32" s="2">
        <v>509.17209010410301</v>
      </c>
      <c r="L32" s="2">
        <v>417</v>
      </c>
      <c r="M32" s="2">
        <v>267.57</v>
      </c>
      <c r="N32" s="2">
        <v>300</v>
      </c>
      <c r="O32" s="2">
        <v>325</v>
      </c>
      <c r="P32" s="2">
        <v>350</v>
      </c>
      <c r="Q32" s="2">
        <v>266.7</v>
      </c>
      <c r="R32" s="2">
        <v>409.35304147615602</v>
      </c>
      <c r="S32" s="2">
        <v>343</v>
      </c>
      <c r="T32" s="2">
        <v>410</v>
      </c>
      <c r="U32" s="2">
        <v>246.179569266589</v>
      </c>
      <c r="V32" s="2">
        <v>327</v>
      </c>
      <c r="W32" s="2">
        <v>301</v>
      </c>
      <c r="X32" s="2">
        <v>289</v>
      </c>
      <c r="Y32" s="2">
        <v>204</v>
      </c>
      <c r="Z32" s="2">
        <v>247</v>
      </c>
      <c r="AA32" s="2">
        <v>404</v>
      </c>
      <c r="AB32" s="2">
        <v>336</v>
      </c>
      <c r="AC32" s="2">
        <v>359</v>
      </c>
      <c r="AD32" s="2">
        <v>410</v>
      </c>
      <c r="AE32" s="2">
        <v>399</v>
      </c>
      <c r="AF32" s="2">
        <v>359</v>
      </c>
    </row>
    <row r="33" spans="1:32">
      <c r="A33">
        <v>1980</v>
      </c>
      <c r="B33" s="2">
        <v>1544</v>
      </c>
      <c r="C33" s="2">
        <v>1357</v>
      </c>
      <c r="D33" s="2">
        <v>427</v>
      </c>
      <c r="E33" s="2">
        <v>442</v>
      </c>
      <c r="F33" s="2">
        <v>361</v>
      </c>
      <c r="G33" s="2">
        <v>811</v>
      </c>
      <c r="H33" s="2">
        <v>445</v>
      </c>
      <c r="I33" s="2">
        <v>694</v>
      </c>
      <c r="J33" s="2">
        <v>2725</v>
      </c>
      <c r="K33" s="2">
        <v>540.62552300194295</v>
      </c>
      <c r="L33" s="2">
        <v>471</v>
      </c>
      <c r="M33" s="2">
        <v>290.58999999999997</v>
      </c>
      <c r="N33" s="2">
        <v>348</v>
      </c>
      <c r="O33" s="2">
        <v>342</v>
      </c>
      <c r="P33" s="2">
        <v>402</v>
      </c>
      <c r="Q33" s="2">
        <v>316.7</v>
      </c>
      <c r="R33" s="2">
        <v>427.98081835393299</v>
      </c>
      <c r="S33" s="2">
        <v>365</v>
      </c>
      <c r="T33" s="2">
        <v>481</v>
      </c>
      <c r="U33" s="2">
        <v>277.76655251141602</v>
      </c>
      <c r="V33" s="2">
        <v>354</v>
      </c>
      <c r="W33" s="2">
        <v>334</v>
      </c>
      <c r="X33" s="2">
        <v>320</v>
      </c>
      <c r="Y33" s="2">
        <v>219</v>
      </c>
      <c r="Z33" s="2">
        <v>267</v>
      </c>
      <c r="AA33" s="2">
        <v>471</v>
      </c>
      <c r="AB33" s="2">
        <v>334</v>
      </c>
      <c r="AC33" s="2">
        <v>388</v>
      </c>
      <c r="AD33" s="2">
        <v>473</v>
      </c>
      <c r="AE33" s="2">
        <v>433</v>
      </c>
      <c r="AF33" s="2">
        <v>410</v>
      </c>
    </row>
    <row r="34" spans="1:32">
      <c r="A34">
        <v>1981</v>
      </c>
      <c r="B34" s="2">
        <v>1526</v>
      </c>
      <c r="C34" s="2">
        <v>1458</v>
      </c>
      <c r="D34" s="2">
        <v>427</v>
      </c>
      <c r="E34" s="2">
        <v>488</v>
      </c>
      <c r="F34" s="2">
        <v>407</v>
      </c>
      <c r="G34" s="2">
        <v>823</v>
      </c>
      <c r="H34" s="2">
        <v>496</v>
      </c>
      <c r="I34" s="2">
        <v>709</v>
      </c>
      <c r="J34" s="2">
        <v>2800</v>
      </c>
      <c r="K34" s="2">
        <v>585.88450532831496</v>
      </c>
      <c r="L34" s="2">
        <v>531</v>
      </c>
      <c r="M34" s="2">
        <v>346.21</v>
      </c>
      <c r="N34" s="2">
        <v>416</v>
      </c>
      <c r="O34" s="2">
        <v>369</v>
      </c>
      <c r="P34" s="2">
        <v>472</v>
      </c>
      <c r="Q34" s="2">
        <v>340.1</v>
      </c>
      <c r="R34" s="2">
        <v>466.322892793481</v>
      </c>
      <c r="S34" s="2">
        <v>394</v>
      </c>
      <c r="T34" s="2">
        <v>550</v>
      </c>
      <c r="U34" s="2">
        <v>317.27181208053702</v>
      </c>
      <c r="V34" s="2">
        <v>399</v>
      </c>
      <c r="W34" s="2">
        <v>354</v>
      </c>
      <c r="X34" s="2">
        <v>337</v>
      </c>
      <c r="Y34" s="2">
        <v>242</v>
      </c>
      <c r="Z34" s="2">
        <v>294</v>
      </c>
      <c r="AA34" s="2">
        <v>560</v>
      </c>
      <c r="AB34" s="2">
        <v>356</v>
      </c>
      <c r="AC34" s="2">
        <v>367</v>
      </c>
      <c r="AD34" s="2">
        <v>459</v>
      </c>
      <c r="AE34" s="2">
        <v>460</v>
      </c>
      <c r="AF34" s="2">
        <v>450</v>
      </c>
    </row>
    <row r="35" spans="1:32">
      <c r="A35">
        <v>1982</v>
      </c>
      <c r="B35" s="2">
        <v>1671</v>
      </c>
      <c r="C35" s="2">
        <v>1469</v>
      </c>
      <c r="D35" s="2">
        <v>474</v>
      </c>
      <c r="E35" s="2">
        <v>551</v>
      </c>
      <c r="F35" s="2">
        <v>480</v>
      </c>
      <c r="G35" s="2">
        <v>884</v>
      </c>
      <c r="H35" s="2">
        <v>538</v>
      </c>
      <c r="I35" s="2">
        <v>762</v>
      </c>
      <c r="J35" s="2">
        <v>2864</v>
      </c>
      <c r="K35" s="2">
        <v>644.95279845411005</v>
      </c>
      <c r="L35" s="2">
        <v>599</v>
      </c>
      <c r="M35" s="2">
        <v>375.05</v>
      </c>
      <c r="N35" s="2">
        <v>457</v>
      </c>
      <c r="O35" s="2">
        <v>403</v>
      </c>
      <c r="P35" s="2">
        <v>531</v>
      </c>
      <c r="Q35" s="2">
        <v>353</v>
      </c>
      <c r="R35" s="2">
        <v>506.32619522747501</v>
      </c>
      <c r="S35" s="2">
        <v>430</v>
      </c>
      <c r="T35" s="2">
        <v>633</v>
      </c>
      <c r="U35" s="2">
        <v>353.94519046314099</v>
      </c>
      <c r="V35" s="2">
        <v>510</v>
      </c>
      <c r="W35" s="2">
        <v>390</v>
      </c>
      <c r="X35" s="2">
        <v>379</v>
      </c>
      <c r="Y35" s="2">
        <v>278</v>
      </c>
      <c r="Z35" s="2">
        <v>339</v>
      </c>
      <c r="AA35" s="2">
        <v>544</v>
      </c>
      <c r="AB35" s="2">
        <v>385</v>
      </c>
      <c r="AC35" s="2">
        <v>393</v>
      </c>
      <c r="AD35" s="2">
        <v>513</v>
      </c>
      <c r="AE35" s="2">
        <v>469</v>
      </c>
      <c r="AF35" s="2">
        <v>488</v>
      </c>
    </row>
    <row r="36" spans="1:32">
      <c r="A36">
        <v>1983</v>
      </c>
      <c r="B36" s="2">
        <v>1943</v>
      </c>
      <c r="C36" s="2">
        <v>1555</v>
      </c>
      <c r="D36" s="2">
        <v>526</v>
      </c>
      <c r="E36" s="2">
        <v>604</v>
      </c>
      <c r="F36" s="2">
        <v>535</v>
      </c>
      <c r="G36" s="2">
        <v>1012</v>
      </c>
      <c r="H36" s="2">
        <v>658</v>
      </c>
      <c r="I36" s="2">
        <v>841</v>
      </c>
      <c r="J36" s="2">
        <v>2947</v>
      </c>
      <c r="K36" s="2">
        <v>716.05449311309906</v>
      </c>
      <c r="L36" s="2">
        <v>650</v>
      </c>
      <c r="M36" s="2">
        <v>428.28</v>
      </c>
      <c r="N36" s="2">
        <v>487</v>
      </c>
      <c r="O36" s="2">
        <v>428</v>
      </c>
      <c r="P36" s="2">
        <v>611</v>
      </c>
      <c r="Q36" s="2">
        <v>432.9</v>
      </c>
      <c r="R36" s="2">
        <v>543.26934018575196</v>
      </c>
      <c r="S36" s="2">
        <v>470</v>
      </c>
      <c r="T36" s="2">
        <v>675</v>
      </c>
      <c r="U36" s="2">
        <v>362.90806147209503</v>
      </c>
      <c r="V36" s="2">
        <v>540</v>
      </c>
      <c r="W36" s="2">
        <v>428</v>
      </c>
      <c r="X36" s="2">
        <v>425</v>
      </c>
      <c r="Y36" s="2">
        <v>302</v>
      </c>
      <c r="Z36" s="2">
        <v>363</v>
      </c>
      <c r="AA36" s="2">
        <v>538</v>
      </c>
      <c r="AB36" s="2">
        <v>420</v>
      </c>
      <c r="AC36" s="2">
        <v>462</v>
      </c>
      <c r="AD36" s="2">
        <v>569</v>
      </c>
      <c r="AE36" s="2">
        <v>525</v>
      </c>
      <c r="AF36" s="2">
        <v>583</v>
      </c>
    </row>
    <row r="37" spans="1:32">
      <c r="A37">
        <v>1984</v>
      </c>
      <c r="B37" s="2">
        <v>2262</v>
      </c>
      <c r="C37" s="2">
        <v>1853</v>
      </c>
      <c r="D37" s="2">
        <v>609</v>
      </c>
      <c r="E37" s="2">
        <v>756</v>
      </c>
      <c r="F37" s="2">
        <v>640</v>
      </c>
      <c r="G37" s="2">
        <v>1203</v>
      </c>
      <c r="H37" s="2">
        <v>760</v>
      </c>
      <c r="I37" s="2">
        <v>959</v>
      </c>
      <c r="J37" s="2">
        <v>3232</v>
      </c>
      <c r="K37" s="2">
        <v>843.21841770392996</v>
      </c>
      <c r="L37" s="2">
        <v>810</v>
      </c>
      <c r="M37" s="2">
        <v>523.16</v>
      </c>
      <c r="N37" s="2">
        <v>591</v>
      </c>
      <c r="O37" s="2">
        <v>497</v>
      </c>
      <c r="P37" s="2">
        <v>765</v>
      </c>
      <c r="Q37" s="2">
        <v>481.6</v>
      </c>
      <c r="R37" s="2">
        <v>670.96779469064199</v>
      </c>
      <c r="S37" s="2">
        <v>519</v>
      </c>
      <c r="T37" s="2">
        <v>827</v>
      </c>
      <c r="U37" s="2">
        <v>398.60371352785199</v>
      </c>
      <c r="V37" s="2">
        <v>636</v>
      </c>
      <c r="W37" s="2">
        <v>502</v>
      </c>
      <c r="X37" s="2">
        <v>487</v>
      </c>
      <c r="Y37" s="2">
        <v>371</v>
      </c>
      <c r="Z37" s="2">
        <v>416</v>
      </c>
      <c r="AA37" s="2">
        <v>702</v>
      </c>
      <c r="AB37" s="2">
        <v>504</v>
      </c>
      <c r="AC37" s="2">
        <v>515</v>
      </c>
      <c r="AD37" s="2">
        <v>662</v>
      </c>
      <c r="AE37" s="2">
        <v>615</v>
      </c>
      <c r="AF37" s="2">
        <v>661</v>
      </c>
    </row>
    <row r="38" spans="1:32">
      <c r="A38">
        <v>1985</v>
      </c>
      <c r="B38" s="2">
        <v>2643</v>
      </c>
      <c r="C38" s="2">
        <v>2169</v>
      </c>
      <c r="D38" s="2">
        <v>719</v>
      </c>
      <c r="E38" s="2">
        <v>838</v>
      </c>
      <c r="F38" s="2">
        <v>809</v>
      </c>
      <c r="G38" s="2">
        <v>1413</v>
      </c>
      <c r="H38" s="2">
        <v>868</v>
      </c>
      <c r="I38" s="2">
        <v>1062</v>
      </c>
      <c r="J38" s="2">
        <v>3811</v>
      </c>
      <c r="K38" s="2">
        <v>1052.6035312327699</v>
      </c>
      <c r="L38" s="2">
        <v>1067</v>
      </c>
      <c r="M38" s="2">
        <v>645.75</v>
      </c>
      <c r="N38" s="2">
        <v>737</v>
      </c>
      <c r="O38" s="2">
        <v>597</v>
      </c>
      <c r="P38" s="2">
        <v>887</v>
      </c>
      <c r="Q38" s="2">
        <v>579.70000000000005</v>
      </c>
      <c r="R38" s="2">
        <v>800.69186113474098</v>
      </c>
      <c r="S38" s="2">
        <v>626</v>
      </c>
      <c r="T38" s="2">
        <v>1026</v>
      </c>
      <c r="U38" s="2">
        <v>471.27213541666703</v>
      </c>
      <c r="V38" s="2">
        <v>729</v>
      </c>
      <c r="W38" s="2">
        <v>577</v>
      </c>
      <c r="X38" s="2">
        <v>570</v>
      </c>
      <c r="Y38" s="2">
        <v>420</v>
      </c>
      <c r="Z38" s="2">
        <v>486</v>
      </c>
      <c r="AA38" s="2">
        <v>894</v>
      </c>
      <c r="AB38" s="2">
        <v>604</v>
      </c>
      <c r="AC38" s="2">
        <v>608</v>
      </c>
      <c r="AD38" s="2">
        <v>808</v>
      </c>
      <c r="AE38" s="2">
        <v>737</v>
      </c>
      <c r="AF38" s="2">
        <v>820</v>
      </c>
    </row>
    <row r="39" spans="1:32">
      <c r="A39">
        <v>1986</v>
      </c>
      <c r="B39" s="2">
        <v>2836</v>
      </c>
      <c r="C39" s="2">
        <v>2352</v>
      </c>
      <c r="D39" s="2">
        <v>782</v>
      </c>
      <c r="E39" s="2">
        <v>890</v>
      </c>
      <c r="F39" s="2">
        <v>888</v>
      </c>
      <c r="G39" s="2">
        <v>1633</v>
      </c>
      <c r="H39" s="2">
        <v>977</v>
      </c>
      <c r="I39" s="2">
        <v>1189</v>
      </c>
      <c r="J39" s="2">
        <v>3956</v>
      </c>
      <c r="K39" s="2">
        <v>1193.49086545471</v>
      </c>
      <c r="L39" s="2">
        <v>1237</v>
      </c>
      <c r="M39" s="2">
        <v>737.99</v>
      </c>
      <c r="N39" s="2">
        <v>809</v>
      </c>
      <c r="O39" s="2">
        <v>652</v>
      </c>
      <c r="P39" s="2">
        <v>956</v>
      </c>
      <c r="Q39" s="2">
        <v>635.29999999999995</v>
      </c>
      <c r="R39" s="2">
        <v>881.60972953783505</v>
      </c>
      <c r="S39" s="2">
        <v>703</v>
      </c>
      <c r="T39" s="2">
        <v>1164</v>
      </c>
      <c r="U39" s="2">
        <v>525.47851662404105</v>
      </c>
      <c r="V39" s="2">
        <v>798</v>
      </c>
      <c r="W39" s="2">
        <v>640</v>
      </c>
      <c r="X39" s="2">
        <v>614</v>
      </c>
      <c r="Y39" s="2">
        <v>467</v>
      </c>
      <c r="Z39" s="2">
        <v>528</v>
      </c>
      <c r="AA39" s="2">
        <v>842</v>
      </c>
      <c r="AB39" s="2">
        <v>688</v>
      </c>
      <c r="AC39" s="2">
        <v>684</v>
      </c>
      <c r="AD39" s="2">
        <v>916</v>
      </c>
      <c r="AE39" s="2">
        <v>823</v>
      </c>
      <c r="AF39" s="2">
        <v>924</v>
      </c>
    </row>
    <row r="40" spans="1:32">
      <c r="A40">
        <v>1987</v>
      </c>
      <c r="B40" s="2">
        <v>3150</v>
      </c>
      <c r="C40" s="2">
        <v>2621</v>
      </c>
      <c r="D40" s="2">
        <v>921</v>
      </c>
      <c r="E40" s="2">
        <v>962</v>
      </c>
      <c r="F40" s="2">
        <v>1025</v>
      </c>
      <c r="G40" s="2">
        <v>1917</v>
      </c>
      <c r="H40" s="2">
        <v>1269</v>
      </c>
      <c r="I40" s="2">
        <v>1335</v>
      </c>
      <c r="J40" s="2">
        <v>4340</v>
      </c>
      <c r="K40" s="2">
        <v>1461.9389914328101</v>
      </c>
      <c r="L40" s="2">
        <v>1478</v>
      </c>
      <c r="M40" s="2">
        <v>842.25</v>
      </c>
      <c r="N40" s="2">
        <v>999</v>
      </c>
      <c r="O40" s="2">
        <v>729</v>
      </c>
      <c r="P40" s="2">
        <v>1131</v>
      </c>
      <c r="Q40" s="2">
        <v>755.8</v>
      </c>
      <c r="R40" s="2">
        <v>1018.42035385175</v>
      </c>
      <c r="S40" s="2">
        <v>818</v>
      </c>
      <c r="T40" s="2">
        <v>1443</v>
      </c>
      <c r="U40" s="2">
        <v>606.78824415975896</v>
      </c>
      <c r="V40" s="2">
        <v>925.31177670794204</v>
      </c>
      <c r="W40" s="2">
        <v>705</v>
      </c>
      <c r="X40" s="2">
        <v>702</v>
      </c>
      <c r="Y40" s="2">
        <v>546</v>
      </c>
      <c r="Z40" s="2">
        <v>653</v>
      </c>
      <c r="AA40" s="2">
        <v>863</v>
      </c>
      <c r="AB40" s="2">
        <v>794</v>
      </c>
      <c r="AC40" s="2">
        <v>764</v>
      </c>
      <c r="AD40" s="2">
        <v>1018</v>
      </c>
      <c r="AE40" s="2">
        <v>922</v>
      </c>
      <c r="AF40" s="2">
        <v>1053</v>
      </c>
    </row>
    <row r="41" spans="1:32">
      <c r="A41">
        <v>1988</v>
      </c>
      <c r="B41" s="2">
        <v>3892</v>
      </c>
      <c r="C41" s="2">
        <v>3035</v>
      </c>
      <c r="D41" s="2">
        <v>1219</v>
      </c>
      <c r="E41" s="2">
        <v>1168</v>
      </c>
      <c r="F41" s="2">
        <v>1291</v>
      </c>
      <c r="G41" s="2">
        <v>2285</v>
      </c>
      <c r="H41" s="2">
        <v>1559</v>
      </c>
      <c r="I41" s="2">
        <v>1602</v>
      </c>
      <c r="J41" s="2">
        <v>5080</v>
      </c>
      <c r="K41" s="2">
        <v>1890.85636389659</v>
      </c>
      <c r="L41" s="2">
        <v>1853</v>
      </c>
      <c r="M41" s="2">
        <v>1025.77</v>
      </c>
      <c r="N41" s="2">
        <v>1349</v>
      </c>
      <c r="O41" s="2">
        <v>891</v>
      </c>
      <c r="P41" s="2">
        <v>1395</v>
      </c>
      <c r="Q41" s="2">
        <v>909.9</v>
      </c>
      <c r="R41" s="2">
        <v>1215.9274620046899</v>
      </c>
      <c r="S41" s="2">
        <v>999</v>
      </c>
      <c r="T41" s="2">
        <v>1926</v>
      </c>
      <c r="U41" s="2">
        <v>770.29727071551497</v>
      </c>
      <c r="V41" s="2">
        <v>1220.3051967665999</v>
      </c>
      <c r="W41" s="2">
        <v>880</v>
      </c>
      <c r="X41" s="2">
        <v>861</v>
      </c>
      <c r="Y41" s="2">
        <v>683</v>
      </c>
      <c r="Z41" s="2">
        <v>845</v>
      </c>
      <c r="AA41" s="2">
        <v>964</v>
      </c>
      <c r="AB41" s="2">
        <v>1004</v>
      </c>
      <c r="AC41" s="2">
        <v>905</v>
      </c>
      <c r="AD41" s="2">
        <v>1260</v>
      </c>
      <c r="AE41" s="2">
        <v>1143</v>
      </c>
      <c r="AF41" s="2">
        <v>1347</v>
      </c>
    </row>
    <row r="42" spans="1:32">
      <c r="A42">
        <v>1989</v>
      </c>
      <c r="B42" s="2">
        <v>4269</v>
      </c>
      <c r="C42" s="2">
        <v>3261</v>
      </c>
      <c r="D42" s="2">
        <v>1409</v>
      </c>
      <c r="E42" s="2">
        <v>1367</v>
      </c>
      <c r="F42" s="2">
        <v>1377</v>
      </c>
      <c r="G42" s="2">
        <v>2574</v>
      </c>
      <c r="H42" s="2">
        <v>1636</v>
      </c>
      <c r="I42" s="2">
        <v>1808</v>
      </c>
      <c r="J42" s="2">
        <v>5362</v>
      </c>
      <c r="K42" s="2">
        <v>2037.6719191744801</v>
      </c>
      <c r="L42" s="2">
        <v>2023</v>
      </c>
      <c r="M42" s="2">
        <v>1136.3599999999999</v>
      </c>
      <c r="N42" s="2">
        <v>1589</v>
      </c>
      <c r="O42" s="2">
        <v>1013</v>
      </c>
      <c r="P42" s="2">
        <v>1595</v>
      </c>
      <c r="Q42" s="2">
        <v>1012.3</v>
      </c>
      <c r="R42" s="2">
        <v>1373.21927501345</v>
      </c>
      <c r="S42" s="2">
        <v>1074</v>
      </c>
      <c r="T42" s="2">
        <v>2251</v>
      </c>
      <c r="U42" s="2">
        <v>927.298186215236</v>
      </c>
      <c r="V42" s="2">
        <v>1420.1685302922201</v>
      </c>
      <c r="W42" s="2">
        <v>1011</v>
      </c>
      <c r="X42" s="2">
        <v>960</v>
      </c>
      <c r="Y42" s="2">
        <v>750</v>
      </c>
      <c r="Z42" s="2">
        <v>1003</v>
      </c>
      <c r="AA42" s="2">
        <v>1021</v>
      </c>
      <c r="AB42" s="2">
        <v>1124</v>
      </c>
      <c r="AC42" s="2">
        <v>1007</v>
      </c>
      <c r="AD42" s="2">
        <v>1365</v>
      </c>
      <c r="AE42" s="2">
        <v>1317</v>
      </c>
      <c r="AF42" s="2">
        <v>1493</v>
      </c>
    </row>
    <row r="43" spans="1:32">
      <c r="A43">
        <v>1990</v>
      </c>
      <c r="B43" s="2">
        <v>4635</v>
      </c>
      <c r="C43" s="2">
        <v>3487</v>
      </c>
      <c r="D43" s="2">
        <v>1465</v>
      </c>
      <c r="E43" s="2">
        <v>1528</v>
      </c>
      <c r="F43" s="2">
        <v>1478</v>
      </c>
      <c r="G43" s="2">
        <v>2698</v>
      </c>
      <c r="H43" s="2">
        <v>1746</v>
      </c>
      <c r="I43" s="2">
        <v>2028</v>
      </c>
      <c r="J43" s="2">
        <v>5911</v>
      </c>
      <c r="K43" s="2">
        <v>2109</v>
      </c>
      <c r="L43" s="2">
        <v>2138</v>
      </c>
      <c r="M43" s="2">
        <v>1182.3900000000001</v>
      </c>
      <c r="N43" s="2">
        <v>1763</v>
      </c>
      <c r="O43" s="2">
        <v>1134</v>
      </c>
      <c r="P43" s="2">
        <v>1815</v>
      </c>
      <c r="Q43" s="2">
        <v>1090.5999999999999</v>
      </c>
      <c r="R43" s="2">
        <v>1541.1679809162699</v>
      </c>
      <c r="S43" s="2">
        <v>1228</v>
      </c>
      <c r="T43" s="2">
        <v>2484</v>
      </c>
      <c r="U43" s="2">
        <v>1066.1441120607799</v>
      </c>
      <c r="V43" s="2">
        <v>1562.4874489369199</v>
      </c>
      <c r="W43" s="2">
        <v>1080</v>
      </c>
      <c r="X43" s="2">
        <v>1136</v>
      </c>
      <c r="Y43" s="2">
        <v>810</v>
      </c>
      <c r="Z43" s="2">
        <v>1224</v>
      </c>
      <c r="AA43" s="2">
        <v>1276</v>
      </c>
      <c r="AB43" s="2">
        <v>1241</v>
      </c>
      <c r="AC43" s="2">
        <v>1099</v>
      </c>
      <c r="AD43" s="2">
        <v>1558</v>
      </c>
      <c r="AE43" s="2">
        <v>1393</v>
      </c>
      <c r="AF43" s="2">
        <v>1713</v>
      </c>
    </row>
    <row r="44" spans="1:32">
      <c r="A44">
        <v>1991</v>
      </c>
      <c r="B44" s="2">
        <v>5494</v>
      </c>
      <c r="C44" s="2">
        <v>3777</v>
      </c>
      <c r="D44" s="2">
        <v>1727</v>
      </c>
      <c r="E44" s="2">
        <v>1592</v>
      </c>
      <c r="F44" s="2">
        <v>1642</v>
      </c>
      <c r="G44" s="2">
        <v>3027</v>
      </c>
      <c r="H44" s="2">
        <v>1878</v>
      </c>
      <c r="I44" s="2">
        <v>2310</v>
      </c>
      <c r="J44" s="2">
        <v>6661</v>
      </c>
      <c r="K44" s="2">
        <v>2353.1365259430199</v>
      </c>
      <c r="L44" s="2">
        <v>2558</v>
      </c>
      <c r="M44" s="2">
        <v>1164.4100000000001</v>
      </c>
      <c r="N44" s="2">
        <v>2041</v>
      </c>
      <c r="O44" s="2">
        <v>1249</v>
      </c>
      <c r="P44" s="2">
        <v>2122</v>
      </c>
      <c r="Q44" s="2">
        <v>1201.2</v>
      </c>
      <c r="R44" s="2">
        <v>1668.02719597649</v>
      </c>
      <c r="S44" s="2">
        <v>1357</v>
      </c>
      <c r="T44" s="2">
        <v>2941</v>
      </c>
      <c r="U44" s="2">
        <v>1210.81064674294</v>
      </c>
      <c r="V44" s="2">
        <v>1804.2430818927201</v>
      </c>
      <c r="W44" s="2">
        <v>1221</v>
      </c>
      <c r="X44" s="2">
        <v>1283</v>
      </c>
      <c r="Y44" s="2">
        <v>896</v>
      </c>
      <c r="Z44" s="2">
        <v>1377</v>
      </c>
      <c r="AA44" s="2">
        <v>1358</v>
      </c>
      <c r="AB44" s="2">
        <v>1402</v>
      </c>
      <c r="AC44" s="2">
        <v>1204</v>
      </c>
      <c r="AD44" s="2">
        <v>1647</v>
      </c>
      <c r="AE44" s="2">
        <v>1511</v>
      </c>
      <c r="AF44" s="2">
        <v>2101</v>
      </c>
    </row>
    <row r="45" spans="1:32">
      <c r="A45">
        <v>1992</v>
      </c>
      <c r="B45" s="2">
        <v>6458</v>
      </c>
      <c r="C45" s="2">
        <v>4481</v>
      </c>
      <c r="D45" s="2">
        <v>2040</v>
      </c>
      <c r="E45" s="2">
        <v>1862</v>
      </c>
      <c r="F45" s="2">
        <v>1906</v>
      </c>
      <c r="G45" s="2">
        <v>3693</v>
      </c>
      <c r="H45" s="2">
        <v>2246</v>
      </c>
      <c r="I45" s="2">
        <v>2672</v>
      </c>
      <c r="J45" s="2">
        <v>8208</v>
      </c>
      <c r="K45" s="2">
        <v>3105.8313764549398</v>
      </c>
      <c r="L45" s="2">
        <v>3212</v>
      </c>
      <c r="M45" s="2">
        <v>1389.65</v>
      </c>
      <c r="N45" s="2">
        <v>2557</v>
      </c>
      <c r="O45" s="2">
        <v>1472</v>
      </c>
      <c r="P45" s="2">
        <v>2556</v>
      </c>
      <c r="Q45" s="2">
        <v>1452.3</v>
      </c>
      <c r="R45" s="2">
        <v>1962.44561483856</v>
      </c>
      <c r="S45" s="2">
        <v>1595</v>
      </c>
      <c r="T45" s="2">
        <v>3699</v>
      </c>
      <c r="U45" s="2">
        <v>1489.52130845427</v>
      </c>
      <c r="V45" s="2">
        <v>2719.3448167661199</v>
      </c>
      <c r="W45" s="2">
        <v>1495</v>
      </c>
      <c r="X45" s="2">
        <v>1477</v>
      </c>
      <c r="Y45" s="2">
        <v>1034</v>
      </c>
      <c r="Z45" s="2">
        <v>1625</v>
      </c>
      <c r="AA45" s="2">
        <v>1468</v>
      </c>
      <c r="AB45" s="2">
        <v>1571</v>
      </c>
      <c r="AC45" s="2">
        <v>1384</v>
      </c>
      <c r="AD45" s="2">
        <v>1912.0651045933701</v>
      </c>
      <c r="AE45" s="2">
        <v>1718</v>
      </c>
      <c r="AF45" s="2">
        <v>2477</v>
      </c>
    </row>
    <row r="46" spans="1:32">
      <c r="A46">
        <v>1993</v>
      </c>
      <c r="B46" s="2">
        <v>8006</v>
      </c>
      <c r="C46" s="2">
        <v>5800</v>
      </c>
      <c r="D46" s="2">
        <v>2682</v>
      </c>
      <c r="E46" s="2">
        <v>2271</v>
      </c>
      <c r="F46" s="2">
        <v>2423</v>
      </c>
      <c r="G46" s="2">
        <v>5015</v>
      </c>
      <c r="H46" s="2">
        <v>2826</v>
      </c>
      <c r="I46" s="2">
        <v>3306</v>
      </c>
      <c r="J46" s="2">
        <v>11061</v>
      </c>
      <c r="K46" s="2">
        <v>4320.5884217868197</v>
      </c>
      <c r="L46" s="2">
        <v>4469</v>
      </c>
      <c r="M46" s="2">
        <v>1785.25</v>
      </c>
      <c r="N46" s="2">
        <v>3556</v>
      </c>
      <c r="O46" s="2">
        <v>1835</v>
      </c>
      <c r="P46" s="2">
        <v>3222</v>
      </c>
      <c r="Q46" s="2">
        <v>1864.6</v>
      </c>
      <c r="R46" s="2">
        <v>2360.5324337700299</v>
      </c>
      <c r="S46" s="2">
        <v>1997</v>
      </c>
      <c r="T46" s="2">
        <v>5085</v>
      </c>
      <c r="U46" s="2">
        <v>1981.5810411457101</v>
      </c>
      <c r="V46" s="2">
        <v>3754.98610140136</v>
      </c>
      <c r="W46" s="2">
        <v>1959</v>
      </c>
      <c r="X46" s="2">
        <v>1854</v>
      </c>
      <c r="Y46" s="2">
        <v>1234</v>
      </c>
      <c r="Z46" s="2">
        <v>2030</v>
      </c>
      <c r="AA46" s="2">
        <v>1624</v>
      </c>
      <c r="AB46" s="2">
        <v>1981</v>
      </c>
      <c r="AC46" s="2">
        <v>1600</v>
      </c>
      <c r="AD46" s="2">
        <v>2364.4831627888698</v>
      </c>
      <c r="AE46" s="2">
        <v>2148</v>
      </c>
      <c r="AF46" s="2">
        <v>2964</v>
      </c>
    </row>
    <row r="47" spans="1:32">
      <c r="A47">
        <v>1994</v>
      </c>
      <c r="B47" s="2">
        <v>10240</v>
      </c>
      <c r="C47" s="2">
        <v>7751</v>
      </c>
      <c r="D47" s="2">
        <v>3439</v>
      </c>
      <c r="E47" s="2">
        <v>2729</v>
      </c>
      <c r="F47" s="2">
        <v>3094</v>
      </c>
      <c r="G47" s="2">
        <v>6103</v>
      </c>
      <c r="H47" s="2">
        <v>3657</v>
      </c>
      <c r="I47" s="2">
        <v>4390</v>
      </c>
      <c r="J47" s="2">
        <v>14328</v>
      </c>
      <c r="K47" s="2">
        <v>5801.3185757323199</v>
      </c>
      <c r="L47" s="2">
        <v>6201</v>
      </c>
      <c r="M47" s="2">
        <v>2257.33</v>
      </c>
      <c r="N47" s="2">
        <v>5193</v>
      </c>
      <c r="O47" s="2">
        <v>2376</v>
      </c>
      <c r="P47" s="2">
        <v>4473</v>
      </c>
      <c r="Q47" s="2">
        <v>2466.8000000000002</v>
      </c>
      <c r="R47" s="2">
        <v>2991.33413572582</v>
      </c>
      <c r="S47" s="2">
        <v>2630</v>
      </c>
      <c r="T47" s="2">
        <v>6530</v>
      </c>
      <c r="U47" s="2">
        <v>2674.7580357142901</v>
      </c>
      <c r="V47" s="2">
        <v>4702.2067660304501</v>
      </c>
      <c r="W47" s="2">
        <v>2662</v>
      </c>
      <c r="X47" s="2">
        <v>2338</v>
      </c>
      <c r="Y47" s="2">
        <v>1527</v>
      </c>
      <c r="Z47" s="2">
        <v>2515</v>
      </c>
      <c r="AA47" s="2">
        <v>1964</v>
      </c>
      <c r="AB47" s="2">
        <v>2424</v>
      </c>
      <c r="AC47" s="2">
        <v>1920.6512436262501</v>
      </c>
      <c r="AD47" s="2">
        <v>2942.4229004694198</v>
      </c>
      <c r="AE47" s="2">
        <v>2739.6739328994499</v>
      </c>
      <c r="AF47" s="2">
        <v>3888</v>
      </c>
    </row>
    <row r="48" spans="1:32">
      <c r="A48">
        <v>1995</v>
      </c>
      <c r="B48" s="2">
        <v>12690</v>
      </c>
      <c r="C48" s="2">
        <v>9769</v>
      </c>
      <c r="D48" s="2">
        <v>4444</v>
      </c>
      <c r="E48" s="2">
        <v>3515</v>
      </c>
      <c r="F48" s="2">
        <v>3772</v>
      </c>
      <c r="G48" s="2">
        <v>6880</v>
      </c>
      <c r="H48" s="2">
        <v>4402</v>
      </c>
      <c r="I48" s="2">
        <v>5402</v>
      </c>
      <c r="J48" s="2">
        <v>17779</v>
      </c>
      <c r="K48" s="2">
        <v>7319.3881259867603</v>
      </c>
      <c r="L48" s="2">
        <v>8149</v>
      </c>
      <c r="M48" s="2">
        <v>3069.7</v>
      </c>
      <c r="N48" s="2">
        <v>6526</v>
      </c>
      <c r="O48" s="2">
        <v>2896</v>
      </c>
      <c r="P48" s="2">
        <v>5758</v>
      </c>
      <c r="Q48" s="2">
        <v>3297.1</v>
      </c>
      <c r="R48" s="2">
        <v>3671.40585147203</v>
      </c>
      <c r="S48" s="2">
        <v>3359</v>
      </c>
      <c r="T48" s="2">
        <v>8129</v>
      </c>
      <c r="U48" s="2">
        <v>3303.6754908449202</v>
      </c>
      <c r="V48" s="2">
        <v>5063.4691927082304</v>
      </c>
      <c r="W48" s="2">
        <v>3557</v>
      </c>
      <c r="X48" s="2">
        <v>3043</v>
      </c>
      <c r="Y48" s="2">
        <v>1826</v>
      </c>
      <c r="Z48" s="2">
        <v>3083</v>
      </c>
      <c r="AA48" s="2">
        <v>2358</v>
      </c>
      <c r="AB48" s="2">
        <v>2965</v>
      </c>
      <c r="AC48" s="2">
        <v>2316.1976267802602</v>
      </c>
      <c r="AD48" s="2">
        <v>3513.3638973003299</v>
      </c>
      <c r="AE48" s="2">
        <v>3447.7144723625302</v>
      </c>
      <c r="AF48" s="2">
        <v>4701</v>
      </c>
    </row>
    <row r="49" spans="1:32">
      <c r="A49">
        <v>1996</v>
      </c>
      <c r="B49" s="2">
        <v>14254</v>
      </c>
      <c r="C49" s="2">
        <v>11734</v>
      </c>
      <c r="D49" s="2">
        <v>5345</v>
      </c>
      <c r="E49" s="2">
        <v>4178</v>
      </c>
      <c r="F49" s="2">
        <v>4457</v>
      </c>
      <c r="G49" s="2">
        <v>7730</v>
      </c>
      <c r="H49" s="2">
        <v>5178</v>
      </c>
      <c r="I49" s="2">
        <v>6382</v>
      </c>
      <c r="J49" s="2">
        <v>20647</v>
      </c>
      <c r="K49" s="2">
        <v>8470.8433442577607</v>
      </c>
      <c r="L49" s="2">
        <v>9552</v>
      </c>
      <c r="M49" s="2">
        <v>3524.08</v>
      </c>
      <c r="N49" s="2">
        <v>7646</v>
      </c>
      <c r="O49" s="2">
        <v>3452</v>
      </c>
      <c r="P49" s="2">
        <v>6834</v>
      </c>
      <c r="Q49" s="2">
        <v>3978.4</v>
      </c>
      <c r="R49" s="2">
        <v>4310.9829240342297</v>
      </c>
      <c r="S49" s="2">
        <v>3963</v>
      </c>
      <c r="T49" s="2">
        <v>9139</v>
      </c>
      <c r="U49" s="2">
        <v>3706.4020956123099</v>
      </c>
      <c r="V49" s="2">
        <v>5345.7112645717798</v>
      </c>
      <c r="W49" s="2">
        <v>4130</v>
      </c>
      <c r="X49" s="2">
        <v>3550</v>
      </c>
      <c r="Y49" s="2">
        <v>2048</v>
      </c>
      <c r="Z49" s="2">
        <v>3779</v>
      </c>
      <c r="AA49" s="2">
        <v>2688</v>
      </c>
      <c r="AB49" s="2">
        <v>3446</v>
      </c>
      <c r="AC49" s="2">
        <v>2946.1660998986199</v>
      </c>
      <c r="AD49" s="2">
        <v>3799.2456080634802</v>
      </c>
      <c r="AE49" s="2">
        <v>3926.1605607370102</v>
      </c>
      <c r="AF49" s="2">
        <v>5102</v>
      </c>
    </row>
    <row r="50" spans="1:32">
      <c r="A50">
        <v>1997</v>
      </c>
      <c r="B50" s="2">
        <v>16609</v>
      </c>
      <c r="C50" s="2">
        <v>13142</v>
      </c>
      <c r="D50" s="2">
        <v>6079</v>
      </c>
      <c r="E50" s="2">
        <v>4724</v>
      </c>
      <c r="F50" s="2">
        <v>4980</v>
      </c>
      <c r="G50" s="2">
        <v>8725</v>
      </c>
      <c r="H50" s="2">
        <v>5591</v>
      </c>
      <c r="I50" s="2">
        <v>7133</v>
      </c>
      <c r="J50" s="2">
        <v>23397</v>
      </c>
      <c r="K50" s="2">
        <v>9370.6419264386004</v>
      </c>
      <c r="L50" s="2">
        <v>10624</v>
      </c>
      <c r="M50" s="2">
        <v>3928.9</v>
      </c>
      <c r="N50" s="2">
        <v>8775</v>
      </c>
      <c r="O50" s="2">
        <v>3890</v>
      </c>
      <c r="P50" s="2">
        <v>7590</v>
      </c>
      <c r="Q50" s="2">
        <v>4388.8999999999996</v>
      </c>
      <c r="R50" s="2">
        <v>4883.7986659749604</v>
      </c>
      <c r="S50" s="2">
        <v>4420</v>
      </c>
      <c r="T50" s="2">
        <v>10130</v>
      </c>
      <c r="U50" s="2">
        <v>3928.3344141807202</v>
      </c>
      <c r="V50" s="2">
        <v>5566.9510348902604</v>
      </c>
      <c r="W50" s="2">
        <v>4733</v>
      </c>
      <c r="X50" s="2">
        <v>4032</v>
      </c>
      <c r="Y50" s="2">
        <v>2250</v>
      </c>
      <c r="Z50" s="2">
        <v>4121</v>
      </c>
      <c r="AA50" s="2">
        <v>3144</v>
      </c>
      <c r="AB50" s="2">
        <v>3834</v>
      </c>
      <c r="AC50" s="2">
        <v>3199.1917216475699</v>
      </c>
      <c r="AD50" s="2">
        <v>4122.2481149482601</v>
      </c>
      <c r="AE50" s="2">
        <v>4277.2037434048598</v>
      </c>
      <c r="AF50" s="2">
        <v>5848</v>
      </c>
    </row>
    <row r="51" spans="1:32">
      <c r="A51">
        <v>1998</v>
      </c>
      <c r="B51" s="2">
        <v>19118</v>
      </c>
      <c r="C51" s="2">
        <v>14243</v>
      </c>
      <c r="D51" s="2">
        <v>6501</v>
      </c>
      <c r="E51" s="2">
        <v>5104</v>
      </c>
      <c r="F51" s="2">
        <v>5406</v>
      </c>
      <c r="G51" s="2">
        <v>9415</v>
      </c>
      <c r="H51" s="2">
        <v>5983</v>
      </c>
      <c r="I51" s="2">
        <v>7375</v>
      </c>
      <c r="J51" s="2">
        <v>25206</v>
      </c>
      <c r="K51" s="2">
        <v>10048.554775955699</v>
      </c>
      <c r="L51" s="2">
        <v>11394</v>
      </c>
      <c r="M51" s="2">
        <v>4235.4399999999996</v>
      </c>
      <c r="N51" s="2">
        <v>9603</v>
      </c>
      <c r="O51" s="2">
        <v>4124</v>
      </c>
      <c r="P51" s="2">
        <v>8128</v>
      </c>
      <c r="Q51" s="2">
        <v>4643</v>
      </c>
      <c r="R51" s="2">
        <v>5287.0252507119003</v>
      </c>
      <c r="S51" s="2">
        <v>4667</v>
      </c>
      <c r="T51" s="2">
        <v>10819</v>
      </c>
      <c r="U51" s="2">
        <v>4346</v>
      </c>
      <c r="V51" s="2">
        <v>5911.5022083905596</v>
      </c>
      <c r="W51" s="2">
        <v>5016</v>
      </c>
      <c r="X51" s="2">
        <v>4294</v>
      </c>
      <c r="Y51" s="2">
        <v>2364</v>
      </c>
      <c r="Z51" s="2">
        <v>4446</v>
      </c>
      <c r="AA51" s="2">
        <v>3666</v>
      </c>
      <c r="AB51" s="2">
        <v>4070</v>
      </c>
      <c r="AC51" s="2">
        <v>3541.0799174447802</v>
      </c>
      <c r="AD51" s="2">
        <v>4425.5556566778196</v>
      </c>
      <c r="AE51" s="2">
        <v>4607.0979446006804</v>
      </c>
      <c r="AF51" s="2">
        <v>6174</v>
      </c>
    </row>
    <row r="52" spans="1:32">
      <c r="A52">
        <v>1999</v>
      </c>
      <c r="B52" s="2">
        <v>21397</v>
      </c>
      <c r="C52" s="2">
        <v>15405</v>
      </c>
      <c r="D52" s="2">
        <v>6849</v>
      </c>
      <c r="E52" s="2">
        <v>5230</v>
      </c>
      <c r="F52" s="2">
        <v>5861</v>
      </c>
      <c r="G52" s="2">
        <v>10086</v>
      </c>
      <c r="H52" s="2">
        <v>6382</v>
      </c>
      <c r="I52" s="2">
        <v>7578</v>
      </c>
      <c r="J52" s="2">
        <v>27071</v>
      </c>
      <c r="K52" s="2">
        <v>10694.684486926601</v>
      </c>
      <c r="L52" s="2">
        <v>12214</v>
      </c>
      <c r="M52" s="2">
        <v>4495.47</v>
      </c>
      <c r="N52" s="2">
        <v>10323</v>
      </c>
      <c r="O52" s="2">
        <v>4402</v>
      </c>
      <c r="P52" s="2">
        <v>8673</v>
      </c>
      <c r="Q52" s="2">
        <v>4831.5</v>
      </c>
      <c r="R52" s="2">
        <v>5452.4621542641098</v>
      </c>
      <c r="S52" s="2">
        <v>4933</v>
      </c>
      <c r="T52" s="2">
        <v>11415</v>
      </c>
      <c r="U52" s="2">
        <v>4444</v>
      </c>
      <c r="V52" s="2">
        <v>6293.7449525026996</v>
      </c>
      <c r="W52" s="2">
        <v>5207</v>
      </c>
      <c r="X52" s="2">
        <v>4540</v>
      </c>
      <c r="Y52" s="2">
        <v>2545</v>
      </c>
      <c r="Z52" s="2">
        <v>4558</v>
      </c>
      <c r="AA52" s="2">
        <v>4180</v>
      </c>
      <c r="AB52" s="2">
        <v>4415</v>
      </c>
      <c r="AC52" s="2">
        <v>3778.4688743175002</v>
      </c>
      <c r="AD52" s="2">
        <v>4728.1234992897198</v>
      </c>
      <c r="AE52" s="2">
        <v>4900.23723843677</v>
      </c>
      <c r="AF52" s="2">
        <v>6443</v>
      </c>
    </row>
    <row r="53" spans="1:32">
      <c r="A53">
        <v>2000</v>
      </c>
      <c r="B53" s="2">
        <v>24122</v>
      </c>
      <c r="C53" s="2">
        <v>17353</v>
      </c>
      <c r="D53" s="2">
        <v>7592</v>
      </c>
      <c r="E53" s="2">
        <v>5722</v>
      </c>
      <c r="F53" s="2">
        <v>6502</v>
      </c>
      <c r="G53" s="2">
        <v>11177</v>
      </c>
      <c r="H53" s="2">
        <v>7351</v>
      </c>
      <c r="I53" s="2">
        <v>8294</v>
      </c>
      <c r="J53" s="2">
        <v>30047</v>
      </c>
      <c r="K53" s="2">
        <v>11765.424216826799</v>
      </c>
      <c r="L53" s="2">
        <v>13416</v>
      </c>
      <c r="M53" s="2">
        <v>4779.46</v>
      </c>
      <c r="N53" s="2">
        <v>11194</v>
      </c>
      <c r="O53" s="2">
        <v>4851</v>
      </c>
      <c r="P53" s="2">
        <v>9555</v>
      </c>
      <c r="Q53" s="2">
        <v>5449.7</v>
      </c>
      <c r="R53" s="2">
        <v>6293.4099881113798</v>
      </c>
      <c r="S53" s="2">
        <v>5425</v>
      </c>
      <c r="T53" s="2">
        <v>12736</v>
      </c>
      <c r="U53" s="2">
        <v>4652</v>
      </c>
      <c r="V53" s="2">
        <v>6797.7935457216299</v>
      </c>
      <c r="W53" s="2">
        <v>5616</v>
      </c>
      <c r="X53" s="2">
        <v>4956</v>
      </c>
      <c r="Y53" s="2">
        <v>2759</v>
      </c>
      <c r="Z53" s="2">
        <v>4770</v>
      </c>
      <c r="AA53" s="2">
        <v>4572</v>
      </c>
      <c r="AB53" s="2">
        <v>4968</v>
      </c>
      <c r="AC53" s="2">
        <v>4129.3758011875398</v>
      </c>
      <c r="AD53" s="2">
        <v>5138.4144659891099</v>
      </c>
      <c r="AE53" s="2">
        <v>5375.6613705999198</v>
      </c>
      <c r="AF53" s="2">
        <v>7372</v>
      </c>
    </row>
    <row r="54" spans="1:32">
      <c r="A54">
        <v>2001</v>
      </c>
      <c r="B54" s="2">
        <v>26998</v>
      </c>
      <c r="C54" s="2">
        <v>19141</v>
      </c>
      <c r="D54" s="2">
        <v>8251</v>
      </c>
      <c r="E54" s="2">
        <v>6226</v>
      </c>
      <c r="F54" s="2">
        <v>7216</v>
      </c>
      <c r="G54" s="2">
        <v>12015</v>
      </c>
      <c r="H54" s="2">
        <v>7893</v>
      </c>
      <c r="I54" s="2">
        <v>8900</v>
      </c>
      <c r="J54" s="2">
        <v>32333</v>
      </c>
      <c r="K54" s="2">
        <v>12882.082913685799</v>
      </c>
      <c r="L54" s="2">
        <v>14713</v>
      </c>
      <c r="M54" s="2">
        <v>5313.34</v>
      </c>
      <c r="N54" s="2">
        <v>11892</v>
      </c>
      <c r="O54" s="2">
        <v>5221</v>
      </c>
      <c r="P54" s="2">
        <v>10465</v>
      </c>
      <c r="Q54" s="2">
        <v>5959.1</v>
      </c>
      <c r="R54" s="2">
        <v>6866.9859013101895</v>
      </c>
      <c r="S54" s="2">
        <v>6120</v>
      </c>
      <c r="T54" s="2">
        <v>13849</v>
      </c>
      <c r="U54" s="2">
        <v>5058</v>
      </c>
      <c r="V54" s="2">
        <v>7314.6458783333301</v>
      </c>
      <c r="W54" s="2">
        <v>6219</v>
      </c>
      <c r="X54" s="2">
        <v>5376</v>
      </c>
      <c r="Y54" s="2">
        <v>3000</v>
      </c>
      <c r="Z54" s="2">
        <v>5015</v>
      </c>
      <c r="AA54" s="2">
        <v>5324</v>
      </c>
      <c r="AB54" s="2">
        <v>5506</v>
      </c>
      <c r="AC54" s="2">
        <v>4385.58877821644</v>
      </c>
      <c r="AD54" s="2">
        <v>5773.8593666514398</v>
      </c>
      <c r="AE54" s="2">
        <v>6039.0485727786699</v>
      </c>
      <c r="AF54" s="2">
        <v>7945</v>
      </c>
    </row>
    <row r="55" spans="1:32">
      <c r="A55">
        <v>2002</v>
      </c>
      <c r="B55" s="2">
        <v>30840</v>
      </c>
      <c r="C55" s="2">
        <v>21387</v>
      </c>
      <c r="D55" s="2">
        <v>8960</v>
      </c>
      <c r="E55" s="2">
        <v>7082</v>
      </c>
      <c r="F55" s="2">
        <v>8162</v>
      </c>
      <c r="G55" s="2">
        <v>13000</v>
      </c>
      <c r="H55" s="2">
        <v>8714</v>
      </c>
      <c r="I55" s="2">
        <v>9541</v>
      </c>
      <c r="J55" s="2">
        <v>35445</v>
      </c>
      <c r="K55" s="2">
        <v>14395.931070711</v>
      </c>
      <c r="L55" s="2">
        <v>16978</v>
      </c>
      <c r="M55" s="2">
        <v>5736.18</v>
      </c>
      <c r="N55" s="2">
        <v>12938</v>
      </c>
      <c r="O55" s="2">
        <v>5829</v>
      </c>
      <c r="P55" s="2">
        <v>11645</v>
      </c>
      <c r="Q55" s="2">
        <v>6487</v>
      </c>
      <c r="R55" s="2">
        <v>7436.5835131224403</v>
      </c>
      <c r="S55" s="2">
        <v>6734</v>
      </c>
      <c r="T55" s="2">
        <v>15361</v>
      </c>
      <c r="U55" s="2">
        <v>5558</v>
      </c>
      <c r="V55" s="2">
        <v>8040.8089609582503</v>
      </c>
      <c r="W55" s="2">
        <v>7052</v>
      </c>
      <c r="X55" s="2">
        <v>5890</v>
      </c>
      <c r="Y55" s="2">
        <v>3257</v>
      </c>
      <c r="Z55" s="2">
        <v>5366</v>
      </c>
      <c r="AA55" s="2">
        <v>6117</v>
      </c>
      <c r="AB55" s="2">
        <v>6145</v>
      </c>
      <c r="AC55" s="2">
        <v>4768.0847843805795</v>
      </c>
      <c r="AD55" s="2">
        <v>6478.0359763445003</v>
      </c>
      <c r="AE55" s="2">
        <v>6647.3197262330796</v>
      </c>
      <c r="AF55" s="2">
        <v>8457</v>
      </c>
    </row>
    <row r="56" spans="1:32">
      <c r="A56">
        <v>2003</v>
      </c>
      <c r="B56" s="2">
        <v>34892</v>
      </c>
      <c r="C56" s="2">
        <v>25544</v>
      </c>
      <c r="D56" s="2">
        <v>10251</v>
      </c>
      <c r="E56" s="2">
        <v>8641</v>
      </c>
      <c r="F56" s="2">
        <v>10039</v>
      </c>
      <c r="G56" s="2">
        <v>14270</v>
      </c>
      <c r="H56" s="2">
        <v>9854</v>
      </c>
      <c r="I56" s="2">
        <v>10638</v>
      </c>
      <c r="J56" s="2">
        <v>40130</v>
      </c>
      <c r="K56" s="2">
        <v>16829.704631791101</v>
      </c>
      <c r="L56" s="2">
        <v>20444</v>
      </c>
      <c r="M56" s="2">
        <v>6375.4</v>
      </c>
      <c r="N56" s="2">
        <v>14333</v>
      </c>
      <c r="O56" s="2">
        <v>6624</v>
      </c>
      <c r="P56" s="2">
        <v>13661</v>
      </c>
      <c r="Q56" s="2">
        <v>7375.9</v>
      </c>
      <c r="R56" s="2">
        <v>8378.0064691614498</v>
      </c>
      <c r="S56" s="2">
        <v>7589</v>
      </c>
      <c r="T56" s="2">
        <v>17795</v>
      </c>
      <c r="U56" s="2">
        <v>6169</v>
      </c>
      <c r="V56" s="2">
        <v>8848.9930872836903</v>
      </c>
      <c r="W56" s="2">
        <v>8091</v>
      </c>
      <c r="X56" s="2">
        <v>6623</v>
      </c>
      <c r="Y56" s="2">
        <v>3701</v>
      </c>
      <c r="Z56" s="2">
        <v>5870</v>
      </c>
      <c r="AA56" s="2">
        <v>6893</v>
      </c>
      <c r="AB56" s="2">
        <v>7028</v>
      </c>
      <c r="AC56" s="2">
        <v>5429.3974130855804</v>
      </c>
      <c r="AD56" s="2">
        <v>7345.6169052551004</v>
      </c>
      <c r="AE56" s="2">
        <v>7733.7654218588104</v>
      </c>
      <c r="AF56" s="2">
        <v>9828</v>
      </c>
    </row>
    <row r="57" spans="1:32">
      <c r="A57">
        <v>2004</v>
      </c>
      <c r="B57" s="2">
        <v>41099</v>
      </c>
      <c r="C57" s="2">
        <v>30575</v>
      </c>
      <c r="D57" s="2">
        <v>12487</v>
      </c>
      <c r="E57" s="2">
        <v>10741</v>
      </c>
      <c r="F57" s="2">
        <v>12767</v>
      </c>
      <c r="G57" s="2">
        <v>15835</v>
      </c>
      <c r="H57" s="2">
        <v>11537</v>
      </c>
      <c r="I57" s="2">
        <v>12449</v>
      </c>
      <c r="J57" s="2">
        <v>46755</v>
      </c>
      <c r="K57" s="2">
        <v>20222.7745459055</v>
      </c>
      <c r="L57" s="2">
        <v>24352</v>
      </c>
      <c r="M57" s="2">
        <v>7681.2</v>
      </c>
      <c r="N57" s="2">
        <v>16469</v>
      </c>
      <c r="O57" s="2">
        <v>8097</v>
      </c>
      <c r="P57" s="2">
        <v>16925</v>
      </c>
      <c r="Q57" s="2">
        <v>9200.6</v>
      </c>
      <c r="R57" s="2">
        <v>9897.6368268470505</v>
      </c>
      <c r="S57" s="2">
        <v>9165</v>
      </c>
      <c r="T57" s="2">
        <v>20870</v>
      </c>
      <c r="U57" s="2">
        <v>7461</v>
      </c>
      <c r="V57" s="2">
        <v>10067.368808916999</v>
      </c>
      <c r="W57" s="2">
        <v>9624</v>
      </c>
      <c r="X57" s="2">
        <v>7895</v>
      </c>
      <c r="Y57" s="2">
        <v>4317</v>
      </c>
      <c r="Z57" s="2">
        <v>7012</v>
      </c>
      <c r="AA57" s="2">
        <v>8103</v>
      </c>
      <c r="AB57" s="2">
        <v>8587</v>
      </c>
      <c r="AC57" s="2">
        <v>6566.1455472302096</v>
      </c>
      <c r="AD57" s="2">
        <v>8692.6519955240601</v>
      </c>
      <c r="AE57" s="2">
        <v>9198.6902363838708</v>
      </c>
      <c r="AF57" s="2">
        <v>11337</v>
      </c>
    </row>
    <row r="58" spans="1:32">
      <c r="A58">
        <v>2005</v>
      </c>
      <c r="B58" s="2">
        <v>45444</v>
      </c>
      <c r="C58" s="2">
        <v>35783</v>
      </c>
      <c r="D58" s="2">
        <v>14782</v>
      </c>
      <c r="E58" s="2">
        <v>12495</v>
      </c>
      <c r="F58" s="2">
        <v>16331</v>
      </c>
      <c r="G58" s="2">
        <v>18983</v>
      </c>
      <c r="H58" s="2">
        <v>13348</v>
      </c>
      <c r="I58" s="2">
        <v>14434</v>
      </c>
      <c r="J58" s="2">
        <v>52060</v>
      </c>
      <c r="K58" s="2">
        <v>24559.817535386101</v>
      </c>
      <c r="L58" s="2">
        <v>27703</v>
      </c>
      <c r="M58" s="2">
        <v>8669.5</v>
      </c>
      <c r="N58" s="2">
        <v>18646</v>
      </c>
      <c r="O58" s="2">
        <v>9440</v>
      </c>
      <c r="P58" s="2">
        <v>20096</v>
      </c>
      <c r="Q58" s="2">
        <v>11346</v>
      </c>
      <c r="R58" s="2">
        <v>11431</v>
      </c>
      <c r="S58" s="2">
        <v>10426</v>
      </c>
      <c r="T58" s="2">
        <v>24438.085928553701</v>
      </c>
      <c r="U58" s="2">
        <v>8788</v>
      </c>
      <c r="V58" s="2">
        <v>10997.855185529501</v>
      </c>
      <c r="W58" s="2">
        <v>10982</v>
      </c>
      <c r="X58" s="2">
        <v>9060</v>
      </c>
      <c r="Y58" s="2">
        <v>5052</v>
      </c>
      <c r="Z58" s="2">
        <v>7835</v>
      </c>
      <c r="AA58" s="2">
        <v>9114</v>
      </c>
      <c r="AB58" s="2">
        <v>10161</v>
      </c>
      <c r="AC58" s="2">
        <v>7476.52929271843</v>
      </c>
      <c r="AD58" s="2">
        <v>10045</v>
      </c>
      <c r="AE58" s="2">
        <v>10238.780000000001</v>
      </c>
      <c r="AF58" s="2">
        <v>13108</v>
      </c>
    </row>
    <row r="59" spans="1:32">
      <c r="A59">
        <v>2006</v>
      </c>
      <c r="B59" s="2">
        <v>50407</v>
      </c>
      <c r="C59" s="2">
        <v>41022</v>
      </c>
      <c r="D59" s="2">
        <v>16752</v>
      </c>
      <c r="E59" s="2">
        <v>14011</v>
      </c>
      <c r="F59" s="2">
        <v>20264</v>
      </c>
      <c r="G59" s="2">
        <v>21788</v>
      </c>
      <c r="H59" s="2">
        <v>15720</v>
      </c>
      <c r="I59" s="2">
        <v>16228</v>
      </c>
      <c r="J59" s="2">
        <v>57695</v>
      </c>
      <c r="K59" s="2">
        <v>28814</v>
      </c>
      <c r="L59" s="2">
        <v>31874</v>
      </c>
      <c r="M59" s="2">
        <v>10026.299999999999</v>
      </c>
      <c r="N59" s="2">
        <v>21385</v>
      </c>
      <c r="O59" s="2">
        <v>10798</v>
      </c>
      <c r="P59" s="2">
        <v>23794</v>
      </c>
      <c r="Q59" s="2">
        <v>13172</v>
      </c>
      <c r="R59" s="2">
        <v>13297</v>
      </c>
      <c r="S59" s="2">
        <v>11950</v>
      </c>
      <c r="T59" s="2">
        <v>28284</v>
      </c>
      <c r="U59" s="2">
        <v>10296</v>
      </c>
      <c r="V59" s="2">
        <v>12403</v>
      </c>
      <c r="W59" s="2">
        <v>12316</v>
      </c>
      <c r="X59" s="2">
        <v>10546</v>
      </c>
      <c r="Y59" s="2">
        <v>5759</v>
      </c>
      <c r="Z59" s="2">
        <v>8970</v>
      </c>
      <c r="AA59" s="2">
        <v>10430</v>
      </c>
      <c r="AB59" s="2">
        <v>12138</v>
      </c>
      <c r="AC59" s="2">
        <v>8757</v>
      </c>
      <c r="AD59" s="2">
        <v>11724</v>
      </c>
      <c r="AE59" s="2">
        <v>11846.66</v>
      </c>
      <c r="AF59" s="2">
        <v>15000</v>
      </c>
    </row>
    <row r="60" spans="1:32">
      <c r="A60">
        <v>2007</v>
      </c>
      <c r="B60" s="2">
        <v>58204</v>
      </c>
      <c r="C60" s="2">
        <v>46122</v>
      </c>
      <c r="D60" s="2">
        <v>19877</v>
      </c>
      <c r="E60" s="2">
        <v>16945</v>
      </c>
      <c r="F60" s="2">
        <v>25393</v>
      </c>
      <c r="G60" s="2">
        <v>25729</v>
      </c>
      <c r="H60" s="2">
        <v>19383</v>
      </c>
      <c r="I60" s="2">
        <v>18478</v>
      </c>
      <c r="J60" s="2">
        <v>66367</v>
      </c>
      <c r="K60" s="2">
        <v>33928</v>
      </c>
      <c r="L60" s="2">
        <v>37411</v>
      </c>
      <c r="M60" s="2">
        <v>12044.8</v>
      </c>
      <c r="N60" s="2">
        <v>25908</v>
      </c>
      <c r="O60" s="2">
        <v>12633</v>
      </c>
      <c r="P60" s="2">
        <v>27807</v>
      </c>
      <c r="Q60" s="2">
        <v>16012</v>
      </c>
      <c r="R60" s="2">
        <v>16206</v>
      </c>
      <c r="S60" s="2">
        <v>14492</v>
      </c>
      <c r="T60" s="2">
        <v>33151.391907951103</v>
      </c>
      <c r="U60" s="2">
        <v>12555</v>
      </c>
      <c r="V60" s="2">
        <v>14555</v>
      </c>
      <c r="W60" s="2">
        <v>14660</v>
      </c>
      <c r="X60" s="2">
        <v>12893</v>
      </c>
      <c r="Y60" s="2">
        <v>6915</v>
      </c>
      <c r="Z60" s="2">
        <v>10540</v>
      </c>
      <c r="AA60" s="2">
        <v>12109</v>
      </c>
      <c r="AB60" s="2">
        <v>14607</v>
      </c>
      <c r="AC60" s="2">
        <v>10346</v>
      </c>
      <c r="AD60" s="2">
        <v>14257</v>
      </c>
      <c r="AE60" s="2">
        <v>14649</v>
      </c>
      <c r="AF60" s="2">
        <v>16999</v>
      </c>
    </row>
    <row r="61" spans="1:32">
      <c r="A61">
        <v>2008</v>
      </c>
      <c r="B61" s="2">
        <v>63029</v>
      </c>
      <c r="C61" s="2">
        <v>55473</v>
      </c>
      <c r="D61" s="2">
        <v>23239</v>
      </c>
      <c r="E61" s="2">
        <v>20742</v>
      </c>
      <c r="F61" s="2">
        <v>32214</v>
      </c>
      <c r="G61" s="2">
        <v>31259</v>
      </c>
      <c r="H61" s="2">
        <v>23514</v>
      </c>
      <c r="I61" s="2">
        <v>21727</v>
      </c>
      <c r="J61" s="2">
        <v>73124</v>
      </c>
      <c r="K61" s="2">
        <v>39622</v>
      </c>
      <c r="L61" s="2">
        <v>42214</v>
      </c>
      <c r="M61" s="2">
        <v>14485</v>
      </c>
      <c r="N61" s="2">
        <v>30123</v>
      </c>
      <c r="O61" s="2">
        <v>14781</v>
      </c>
      <c r="P61" s="2">
        <v>33083</v>
      </c>
      <c r="Q61" s="2">
        <v>19593</v>
      </c>
      <c r="R61" s="2">
        <v>19860</v>
      </c>
      <c r="S61" s="2">
        <v>17521</v>
      </c>
      <c r="T61" s="2">
        <v>37589.0696572421</v>
      </c>
      <c r="U61" s="2">
        <v>14966</v>
      </c>
      <c r="V61" s="2">
        <v>17175</v>
      </c>
      <c r="W61" s="2">
        <v>18025</v>
      </c>
      <c r="X61" s="2">
        <v>15378</v>
      </c>
      <c r="Y61" s="2">
        <v>8824</v>
      </c>
      <c r="Z61" s="2">
        <v>12587</v>
      </c>
      <c r="AA61" s="2">
        <v>13861</v>
      </c>
      <c r="AB61" s="2">
        <v>18246</v>
      </c>
      <c r="AC61" s="2">
        <v>12110</v>
      </c>
      <c r="AD61" s="2">
        <v>17389</v>
      </c>
      <c r="AE61" s="2">
        <v>17892</v>
      </c>
      <c r="AF61" s="2">
        <v>19893</v>
      </c>
    </row>
    <row r="62" spans="1:32">
      <c r="A62">
        <v>2009</v>
      </c>
      <c r="B62" s="2">
        <v>70452</v>
      </c>
      <c r="C62" s="2">
        <v>62574</v>
      </c>
      <c r="D62" s="2">
        <v>24581</v>
      </c>
      <c r="E62" s="2">
        <v>21522</v>
      </c>
      <c r="F62" s="2">
        <v>40282</v>
      </c>
      <c r="G62" s="2">
        <v>35239</v>
      </c>
      <c r="H62" s="2">
        <v>26595</v>
      </c>
      <c r="I62" s="2">
        <v>22447</v>
      </c>
      <c r="J62" s="2">
        <v>78989</v>
      </c>
      <c r="K62" s="2">
        <v>44744</v>
      </c>
      <c r="L62" s="2">
        <v>44641</v>
      </c>
      <c r="M62" s="2">
        <v>16408</v>
      </c>
      <c r="N62" s="2">
        <v>33840</v>
      </c>
      <c r="O62" s="2">
        <v>17335</v>
      </c>
      <c r="P62" s="2">
        <v>35894</v>
      </c>
      <c r="Q62" s="2">
        <v>20597</v>
      </c>
      <c r="R62" s="2">
        <v>22677</v>
      </c>
      <c r="S62" s="2">
        <v>20428</v>
      </c>
      <c r="T62" s="2">
        <v>41166</v>
      </c>
      <c r="U62" s="2">
        <v>16045</v>
      </c>
      <c r="V62" s="2">
        <v>19254</v>
      </c>
      <c r="W62" s="2">
        <v>22920</v>
      </c>
      <c r="X62" s="2">
        <v>17339</v>
      </c>
      <c r="Y62" s="2">
        <v>10309</v>
      </c>
      <c r="Z62" s="2">
        <v>13539</v>
      </c>
      <c r="AA62" s="2">
        <v>15295</v>
      </c>
      <c r="AB62" s="2">
        <v>21688</v>
      </c>
      <c r="AC62" s="2">
        <v>12872</v>
      </c>
      <c r="AD62" s="2">
        <v>19454</v>
      </c>
      <c r="AE62" s="2">
        <v>21777</v>
      </c>
      <c r="AF62" s="2">
        <v>19942</v>
      </c>
    </row>
    <row r="63" spans="1:32">
      <c r="A63">
        <v>2010</v>
      </c>
      <c r="B63" s="4">
        <v>73856</v>
      </c>
      <c r="C63" s="4">
        <v>72994</v>
      </c>
      <c r="D63" s="4">
        <v>28668</v>
      </c>
      <c r="E63" s="4">
        <v>26283</v>
      </c>
      <c r="F63" s="4">
        <v>47347</v>
      </c>
      <c r="G63" s="4">
        <v>42355</v>
      </c>
      <c r="H63" s="4">
        <v>31599</v>
      </c>
      <c r="I63" s="4">
        <v>27076</v>
      </c>
      <c r="J63" s="4">
        <v>79074</v>
      </c>
      <c r="K63" s="4">
        <v>52840</v>
      </c>
      <c r="L63" s="4">
        <v>51711</v>
      </c>
      <c r="M63" s="4">
        <v>20888</v>
      </c>
      <c r="N63" s="4">
        <v>40025</v>
      </c>
      <c r="O63" s="4">
        <v>21253</v>
      </c>
      <c r="P63" s="4">
        <v>41106</v>
      </c>
      <c r="Q63" s="4">
        <v>24446</v>
      </c>
      <c r="R63" s="4">
        <v>27906</v>
      </c>
      <c r="S63" s="4">
        <v>24719</v>
      </c>
      <c r="T63" s="4">
        <v>44736</v>
      </c>
      <c r="U63" s="4">
        <v>20219</v>
      </c>
      <c r="V63" s="4">
        <v>23831</v>
      </c>
      <c r="W63" s="4">
        <v>27596</v>
      </c>
      <c r="X63" s="4">
        <v>21182</v>
      </c>
      <c r="Y63" s="4">
        <v>13119</v>
      </c>
      <c r="Z63" s="4">
        <v>15752</v>
      </c>
      <c r="AA63" s="4">
        <v>17319</v>
      </c>
      <c r="AB63" s="4">
        <v>27133</v>
      </c>
      <c r="AC63" s="4">
        <v>16113</v>
      </c>
      <c r="AD63" s="4">
        <v>24115</v>
      </c>
      <c r="AE63" s="4">
        <v>26860</v>
      </c>
      <c r="AF63" s="4">
        <v>25034</v>
      </c>
    </row>
    <row r="64" spans="1:32">
      <c r="A64">
        <v>2011</v>
      </c>
      <c r="B64" s="4">
        <v>81658</v>
      </c>
      <c r="C64" s="4">
        <v>85213</v>
      </c>
      <c r="D64" s="4">
        <v>33969</v>
      </c>
      <c r="E64" s="4">
        <v>31357</v>
      </c>
      <c r="F64" s="4">
        <v>57974</v>
      </c>
      <c r="G64" s="4">
        <v>50760</v>
      </c>
      <c r="H64" s="4">
        <v>38460</v>
      </c>
      <c r="I64" s="4">
        <v>32819</v>
      </c>
      <c r="J64" s="4">
        <v>82560</v>
      </c>
      <c r="K64" s="4">
        <v>62290</v>
      </c>
      <c r="L64" s="4">
        <v>59249</v>
      </c>
      <c r="M64" s="4">
        <v>25659</v>
      </c>
      <c r="N64" s="4">
        <v>47377</v>
      </c>
      <c r="O64" s="4">
        <v>26150</v>
      </c>
      <c r="P64" s="4">
        <v>47335</v>
      </c>
      <c r="Q64" s="4">
        <v>28661</v>
      </c>
      <c r="R64" s="4">
        <v>34197</v>
      </c>
      <c r="S64" s="4">
        <v>29880</v>
      </c>
      <c r="T64" s="4">
        <v>50807</v>
      </c>
      <c r="U64" s="4">
        <v>25326</v>
      </c>
      <c r="V64" s="4">
        <v>28898</v>
      </c>
      <c r="W64" s="4">
        <v>34500</v>
      </c>
      <c r="X64" s="4">
        <v>26133</v>
      </c>
      <c r="Y64" s="4">
        <v>16413</v>
      </c>
      <c r="Z64" s="4">
        <v>19265</v>
      </c>
      <c r="AA64" s="4">
        <v>20077</v>
      </c>
      <c r="AB64" s="4">
        <v>33464</v>
      </c>
      <c r="AC64" s="4">
        <v>19595</v>
      </c>
      <c r="AD64" s="4">
        <v>29522</v>
      </c>
      <c r="AE64" s="4">
        <v>33043</v>
      </c>
      <c r="AF64" s="4">
        <v>30087</v>
      </c>
    </row>
    <row r="65" spans="1:32">
      <c r="A65">
        <v>2012</v>
      </c>
      <c r="B65" s="4">
        <v>87475</v>
      </c>
      <c r="C65" s="4">
        <v>93173</v>
      </c>
      <c r="D65" s="4">
        <v>36584</v>
      </c>
      <c r="E65" s="4">
        <v>33628</v>
      </c>
      <c r="F65" s="4">
        <v>63886</v>
      </c>
      <c r="G65" s="4">
        <v>56649</v>
      </c>
      <c r="H65" s="4">
        <v>43415</v>
      </c>
      <c r="I65" s="4">
        <v>35711</v>
      </c>
      <c r="J65" s="4">
        <v>85373</v>
      </c>
      <c r="K65" s="4">
        <v>68347</v>
      </c>
      <c r="L65" s="4">
        <v>63374</v>
      </c>
      <c r="M65" s="4">
        <v>28792</v>
      </c>
      <c r="N65" s="4">
        <v>52763</v>
      </c>
      <c r="O65" s="4">
        <v>28800</v>
      </c>
      <c r="P65" s="4">
        <v>51768</v>
      </c>
      <c r="Q65" s="4">
        <v>31499</v>
      </c>
      <c r="R65" s="4">
        <v>38572</v>
      </c>
      <c r="S65" s="4">
        <v>33480</v>
      </c>
      <c r="T65" s="4">
        <v>54095</v>
      </c>
      <c r="U65" s="4">
        <v>27952</v>
      </c>
      <c r="V65" s="4">
        <v>32377</v>
      </c>
      <c r="W65" s="4">
        <v>38914</v>
      </c>
      <c r="X65" s="4">
        <v>29608</v>
      </c>
      <c r="Y65" s="4">
        <v>19710</v>
      </c>
      <c r="Z65" s="4">
        <v>22195</v>
      </c>
      <c r="AA65" s="4">
        <v>22936</v>
      </c>
      <c r="AB65" s="4">
        <v>38564</v>
      </c>
      <c r="AC65" s="4">
        <v>21978</v>
      </c>
      <c r="AD65" s="4">
        <v>33181</v>
      </c>
      <c r="AE65" s="4">
        <v>36394</v>
      </c>
      <c r="AF65" s="4">
        <v>33796</v>
      </c>
    </row>
    <row r="66" spans="1:32">
      <c r="A66">
        <v>2013</v>
      </c>
      <c r="B66" s="4">
        <v>93213</v>
      </c>
      <c r="C66" s="4">
        <v>99607</v>
      </c>
      <c r="D66" s="4">
        <v>38716</v>
      </c>
      <c r="E66" s="4">
        <v>34813</v>
      </c>
      <c r="F66" s="4">
        <v>67498</v>
      </c>
      <c r="G66" s="4">
        <v>61685.9</v>
      </c>
      <c r="H66" s="4">
        <v>47191</v>
      </c>
      <c r="I66" s="4">
        <v>37509.269999999997</v>
      </c>
      <c r="J66" s="4">
        <v>90092</v>
      </c>
      <c r="K66" s="4">
        <v>74607</v>
      </c>
      <c r="L66" s="4">
        <v>68462</v>
      </c>
      <c r="M66" s="4">
        <v>31684</v>
      </c>
      <c r="N66" s="4">
        <v>57856</v>
      </c>
      <c r="O66" s="4">
        <v>31771</v>
      </c>
      <c r="P66" s="4">
        <v>56322.5850307906</v>
      </c>
      <c r="Q66" s="4">
        <v>34174</v>
      </c>
      <c r="R66" s="4">
        <v>42612.7</v>
      </c>
      <c r="S66" s="4">
        <v>36763</v>
      </c>
      <c r="T66" s="4">
        <v>58540</v>
      </c>
      <c r="U66" s="4">
        <v>30588</v>
      </c>
      <c r="V66" s="4">
        <v>35317</v>
      </c>
      <c r="W66" s="4">
        <v>42795</v>
      </c>
      <c r="X66" s="4">
        <v>32454</v>
      </c>
      <c r="Y66" s="4">
        <v>22921.67</v>
      </c>
      <c r="Z66" s="4">
        <v>25083</v>
      </c>
      <c r="AA66" s="4">
        <v>26068</v>
      </c>
      <c r="AB66" s="4">
        <v>42692</v>
      </c>
      <c r="AC66" s="4">
        <v>24296</v>
      </c>
      <c r="AD66" s="4">
        <v>36510</v>
      </c>
      <c r="AE66" s="4">
        <v>39420</v>
      </c>
      <c r="AF66" s="4">
        <v>37181</v>
      </c>
    </row>
    <row r="67" spans="1:32">
      <c r="A67">
        <v>2014</v>
      </c>
      <c r="B67" s="5">
        <v>99995</v>
      </c>
      <c r="C67" s="5">
        <v>105231</v>
      </c>
      <c r="D67" s="5">
        <v>39984</v>
      </c>
      <c r="E67" s="5">
        <v>35070</v>
      </c>
      <c r="F67" s="5">
        <v>71046</v>
      </c>
      <c r="G67" s="5">
        <v>65201</v>
      </c>
      <c r="H67" s="5">
        <v>50160</v>
      </c>
      <c r="I67" s="5">
        <v>39226</v>
      </c>
      <c r="J67" s="5">
        <v>97370</v>
      </c>
      <c r="K67" s="5">
        <v>81874</v>
      </c>
      <c r="L67" s="5">
        <v>73002</v>
      </c>
      <c r="M67" s="5">
        <v>34425</v>
      </c>
      <c r="N67" s="5">
        <v>63472</v>
      </c>
      <c r="O67" s="5">
        <v>34674</v>
      </c>
      <c r="P67" s="5">
        <v>60879</v>
      </c>
      <c r="Q67" s="5">
        <v>37072</v>
      </c>
      <c r="R67" s="5">
        <v>47145</v>
      </c>
      <c r="S67" s="5">
        <v>40271</v>
      </c>
      <c r="T67" s="5">
        <v>63469</v>
      </c>
      <c r="U67" s="5">
        <v>33090</v>
      </c>
      <c r="V67" s="5">
        <v>38924</v>
      </c>
      <c r="W67" s="5">
        <v>47850</v>
      </c>
      <c r="X67" s="5">
        <v>35128</v>
      </c>
      <c r="Y67" s="5">
        <v>26437</v>
      </c>
      <c r="Z67" s="5">
        <v>27264</v>
      </c>
      <c r="AA67" s="5">
        <v>29252</v>
      </c>
      <c r="AB67" s="5">
        <v>46929</v>
      </c>
      <c r="AC67" s="5">
        <v>26433</v>
      </c>
      <c r="AD67" s="5">
        <v>39671</v>
      </c>
      <c r="AE67" s="5">
        <v>41834</v>
      </c>
      <c r="AF67" s="5">
        <v>40648</v>
      </c>
    </row>
    <row r="68" spans="1:32">
      <c r="A68">
        <v>2015</v>
      </c>
      <c r="B68">
        <v>106497</v>
      </c>
      <c r="C68">
        <v>107960</v>
      </c>
      <c r="D68">
        <v>40255</v>
      </c>
      <c r="E68">
        <v>34919</v>
      </c>
      <c r="F68">
        <v>71101</v>
      </c>
      <c r="G68">
        <v>65354</v>
      </c>
      <c r="H68">
        <v>51086</v>
      </c>
      <c r="I68">
        <v>39462</v>
      </c>
      <c r="J68">
        <v>103796</v>
      </c>
      <c r="K68">
        <v>87995</v>
      </c>
      <c r="L68">
        <v>77644</v>
      </c>
      <c r="M68">
        <v>35997</v>
      </c>
      <c r="N68">
        <v>67966</v>
      </c>
      <c r="O68">
        <v>36724</v>
      </c>
      <c r="P68">
        <v>64168</v>
      </c>
      <c r="Q68">
        <v>39123</v>
      </c>
      <c r="R68">
        <v>50654</v>
      </c>
      <c r="S68">
        <v>42754</v>
      </c>
      <c r="T68">
        <v>67503</v>
      </c>
      <c r="U68">
        <v>35190</v>
      </c>
      <c r="V68">
        <v>40818</v>
      </c>
      <c r="W68">
        <v>52321</v>
      </c>
      <c r="X68">
        <v>36775</v>
      </c>
      <c r="Y68">
        <v>29847</v>
      </c>
      <c r="Z68">
        <v>28806</v>
      </c>
      <c r="AA68">
        <v>31999</v>
      </c>
      <c r="AB68">
        <v>47626</v>
      </c>
      <c r="AC68">
        <v>26165</v>
      </c>
      <c r="AD68">
        <v>41252</v>
      </c>
      <c r="AE68">
        <v>43805</v>
      </c>
      <c r="AF68">
        <v>40036</v>
      </c>
    </row>
    <row r="69" spans="1:32">
      <c r="A69">
        <v>2016</v>
      </c>
      <c r="B69">
        <v>118198</v>
      </c>
      <c r="C69">
        <v>115053</v>
      </c>
      <c r="D69">
        <v>43062</v>
      </c>
      <c r="E69">
        <v>35532</v>
      </c>
      <c r="F69">
        <v>72064</v>
      </c>
      <c r="G69">
        <v>50791</v>
      </c>
      <c r="H69">
        <v>53868</v>
      </c>
      <c r="I69">
        <v>40432</v>
      </c>
      <c r="J69">
        <v>116562</v>
      </c>
      <c r="K69">
        <v>96887</v>
      </c>
      <c r="L69">
        <v>84916</v>
      </c>
      <c r="M69">
        <v>39561</v>
      </c>
      <c r="N69">
        <v>74707</v>
      </c>
      <c r="O69">
        <v>40400</v>
      </c>
      <c r="P69">
        <v>68733</v>
      </c>
      <c r="Q69">
        <v>42575</v>
      </c>
      <c r="R69">
        <v>55665</v>
      </c>
      <c r="S69">
        <v>46382</v>
      </c>
      <c r="T69">
        <v>74016</v>
      </c>
      <c r="U69">
        <v>38027</v>
      </c>
      <c r="V69">
        <v>44347</v>
      </c>
      <c r="W69">
        <v>58502</v>
      </c>
      <c r="X69">
        <v>40003</v>
      </c>
      <c r="Y69">
        <v>33246</v>
      </c>
      <c r="Z69">
        <v>31093</v>
      </c>
      <c r="AA69">
        <v>35184</v>
      </c>
      <c r="AB69">
        <v>51015</v>
      </c>
      <c r="AC69">
        <v>27643</v>
      </c>
      <c r="AD69">
        <v>43531</v>
      </c>
      <c r="AE69">
        <v>47194</v>
      </c>
      <c r="AF69">
        <v>40564</v>
      </c>
    </row>
    <row r="70" spans="1:32">
      <c r="A70">
        <v>2017</v>
      </c>
      <c r="B70">
        <v>128994</v>
      </c>
      <c r="C70">
        <v>118944</v>
      </c>
      <c r="D70">
        <v>45387</v>
      </c>
      <c r="E70">
        <v>42060</v>
      </c>
      <c r="F70">
        <v>63764</v>
      </c>
      <c r="G70">
        <v>53527</v>
      </c>
      <c r="H70">
        <v>54838</v>
      </c>
      <c r="I70">
        <v>41946</v>
      </c>
      <c r="J70">
        <v>126634</v>
      </c>
      <c r="K70">
        <v>107150</v>
      </c>
      <c r="L70">
        <v>92057</v>
      </c>
      <c r="M70">
        <v>43401</v>
      </c>
      <c r="N70">
        <v>82677</v>
      </c>
      <c r="O70">
        <v>43424</v>
      </c>
      <c r="P70">
        <v>72807</v>
      </c>
      <c r="Q70">
        <v>46674</v>
      </c>
      <c r="R70">
        <v>60199</v>
      </c>
      <c r="S70">
        <v>49558</v>
      </c>
      <c r="T70">
        <v>80932</v>
      </c>
      <c r="U70">
        <v>38102</v>
      </c>
      <c r="V70">
        <v>48430</v>
      </c>
      <c r="W70">
        <v>63442</v>
      </c>
      <c r="X70">
        <v>44651</v>
      </c>
      <c r="Y70">
        <v>37956</v>
      </c>
      <c r="Z70">
        <v>34221</v>
      </c>
      <c r="AA70">
        <v>39267</v>
      </c>
      <c r="AB70">
        <v>57266</v>
      </c>
      <c r="AC70">
        <v>28497</v>
      </c>
      <c r="AD70">
        <v>44047</v>
      </c>
      <c r="AE70">
        <v>50765</v>
      </c>
      <c r="AF70">
        <v>44941</v>
      </c>
    </row>
    <row r="73" spans="1:32">
      <c r="S73" s="3"/>
      <c r="T73" s="3"/>
      <c r="U73" s="3"/>
    </row>
    <row r="79" spans="1:32">
      <c r="S79" s="3"/>
      <c r="T79" s="3"/>
      <c r="U79" s="3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0"/>
  <sheetViews>
    <sheetView workbookViewId="0">
      <selection sqref="A1:XFD1"/>
    </sheetView>
  </sheetViews>
  <sheetFormatPr defaultRowHeight="16.5"/>
  <cols>
    <col min="2" max="3" width="9.25" customWidth="1"/>
    <col min="4" max="4" width="9.625" customWidth="1"/>
    <col min="5" max="6" width="9.5" customWidth="1"/>
    <col min="7" max="7" width="9.625" customWidth="1"/>
    <col min="8" max="8" width="9.25" customWidth="1"/>
    <col min="9" max="9" width="9.5" customWidth="1"/>
    <col min="10" max="10" width="9.25" customWidth="1"/>
    <col min="11" max="12" width="9.625" customWidth="1"/>
    <col min="13" max="15" width="9.5" customWidth="1"/>
    <col min="16" max="17" width="9.625" customWidth="1"/>
    <col min="18" max="19" width="9.5" customWidth="1"/>
    <col min="20" max="20" width="9.625" customWidth="1"/>
    <col min="21" max="21" width="9.5" customWidth="1"/>
    <col min="22" max="22" width="9.25" customWidth="1"/>
    <col min="23" max="23" width="9.5" customWidth="1"/>
    <col min="24" max="24" width="9.625" customWidth="1"/>
    <col min="25" max="27" width="9.25" customWidth="1"/>
    <col min="28" max="28" width="9.5" customWidth="1"/>
    <col min="29" max="32" width="9.25" customWidth="1"/>
  </cols>
  <sheetData>
    <row r="1" spans="1:32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42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  <c r="AF1" t="s">
        <v>88</v>
      </c>
    </row>
    <row r="2" spans="1:32">
      <c r="A2">
        <v>1949</v>
      </c>
      <c r="B2" s="1"/>
      <c r="C2" s="1">
        <v>0.04</v>
      </c>
      <c r="D2" s="1">
        <v>0.06</v>
      </c>
      <c r="E2" s="1">
        <v>0.12</v>
      </c>
      <c r="F2" s="1"/>
      <c r="G2" s="1">
        <v>2.1</v>
      </c>
      <c r="H2" s="1">
        <v>0.23</v>
      </c>
      <c r="I2" s="1"/>
      <c r="J2" s="1">
        <v>0.11</v>
      </c>
      <c r="K2" s="1">
        <v>0.01</v>
      </c>
      <c r="L2" s="1">
        <v>0</v>
      </c>
      <c r="M2" s="1">
        <v>2.3199999999999998E-2</v>
      </c>
      <c r="N2" s="1"/>
      <c r="O2" s="1">
        <v>9.7000000000000003E-2</v>
      </c>
      <c r="P2" s="1">
        <v>0.14000000000000001</v>
      </c>
      <c r="Q2" s="1"/>
      <c r="R2" s="1"/>
      <c r="S2" s="1"/>
      <c r="T2" s="1"/>
      <c r="U2" s="1"/>
      <c r="V2" s="1"/>
      <c r="W2" s="1">
        <v>3.8999999999999998E-3</v>
      </c>
      <c r="X2" s="1"/>
      <c r="Y2" s="1"/>
      <c r="Z2" s="1"/>
      <c r="AA2" s="1"/>
      <c r="AB2" s="1"/>
      <c r="AC2" s="1"/>
      <c r="AD2" s="1"/>
      <c r="AE2" s="1"/>
      <c r="AF2" s="1"/>
    </row>
    <row r="3" spans="1:32">
      <c r="A3">
        <v>1950</v>
      </c>
      <c r="B3" s="1">
        <v>0.3</v>
      </c>
      <c r="C3" s="1">
        <v>0.19</v>
      </c>
      <c r="D3" s="1">
        <v>0.2</v>
      </c>
      <c r="E3" s="1">
        <v>0.93</v>
      </c>
      <c r="F3" s="1"/>
      <c r="G3" s="1">
        <v>2.1</v>
      </c>
      <c r="H3" s="1">
        <v>0.62</v>
      </c>
      <c r="I3" s="1">
        <v>0.41</v>
      </c>
      <c r="J3" s="1">
        <v>0.22</v>
      </c>
      <c r="K3" s="1">
        <v>0.25</v>
      </c>
      <c r="L3" s="1">
        <v>0.21</v>
      </c>
      <c r="M3" s="1">
        <v>0.21929999999999999</v>
      </c>
      <c r="N3" s="1">
        <v>0.38419999999999999</v>
      </c>
      <c r="O3" s="1">
        <v>0.15010000000000001</v>
      </c>
      <c r="P3" s="1">
        <v>0.38</v>
      </c>
      <c r="Q3" s="1">
        <v>0.05</v>
      </c>
      <c r="R3" s="1">
        <v>0.28999999999999998</v>
      </c>
      <c r="S3" s="1">
        <v>1.03</v>
      </c>
      <c r="T3" s="1">
        <v>0.15</v>
      </c>
      <c r="U3" s="1">
        <v>0.12</v>
      </c>
      <c r="V3" s="1"/>
      <c r="W3" s="1">
        <v>0.13120000000000001</v>
      </c>
      <c r="X3" s="1">
        <v>0.20330000000000001</v>
      </c>
      <c r="Y3" s="1">
        <v>0.03</v>
      </c>
      <c r="Z3" s="1">
        <v>7.0000000000000007E-2</v>
      </c>
      <c r="AA3" s="1"/>
      <c r="AB3" s="1">
        <v>0.13</v>
      </c>
      <c r="AC3" s="1">
        <v>0.20549999999999999</v>
      </c>
      <c r="AD3" s="1">
        <v>3.7100000000000001E-2</v>
      </c>
      <c r="AE3" s="1">
        <v>4.7999999999999996E-3</v>
      </c>
      <c r="AF3" s="1">
        <v>0.33</v>
      </c>
    </row>
    <row r="4" spans="1:32">
      <c r="A4">
        <v>1951</v>
      </c>
      <c r="B4" s="1">
        <v>0.9</v>
      </c>
      <c r="C4" s="1">
        <v>0.45</v>
      </c>
      <c r="D4" s="1">
        <v>0.36</v>
      </c>
      <c r="E4" s="1">
        <v>1.3</v>
      </c>
      <c r="F4" s="1">
        <v>0.05</v>
      </c>
      <c r="G4" s="1">
        <v>2.4</v>
      </c>
      <c r="H4" s="1">
        <v>0.71</v>
      </c>
      <c r="I4" s="1">
        <v>0.8</v>
      </c>
      <c r="J4" s="1">
        <v>0.74</v>
      </c>
      <c r="K4" s="1">
        <v>0.34</v>
      </c>
      <c r="L4" s="1">
        <v>0.28000000000000003</v>
      </c>
      <c r="M4" s="1">
        <v>0.78990000000000005</v>
      </c>
      <c r="N4" s="1">
        <v>0.37019999999999997</v>
      </c>
      <c r="O4" s="1">
        <v>0.31879999999999997</v>
      </c>
      <c r="P4" s="1">
        <v>0.64</v>
      </c>
      <c r="Q4" s="1">
        <v>0.74</v>
      </c>
      <c r="R4" s="1">
        <v>0.57999999999999996</v>
      </c>
      <c r="S4" s="1">
        <v>1.34</v>
      </c>
      <c r="T4" s="1">
        <v>0.56000000000000005</v>
      </c>
      <c r="U4" s="1">
        <v>0.67</v>
      </c>
      <c r="V4" s="1"/>
      <c r="W4" s="1">
        <v>0.40849999999999997</v>
      </c>
      <c r="X4" s="1">
        <v>1.2975000000000001</v>
      </c>
      <c r="Y4" s="1">
        <v>0.09</v>
      </c>
      <c r="Z4" s="1">
        <v>0.23</v>
      </c>
      <c r="AA4" s="1"/>
      <c r="AB4" s="1">
        <v>0.64</v>
      </c>
      <c r="AC4" s="1">
        <v>1.0338000000000001</v>
      </c>
      <c r="AD4" s="1">
        <v>4.3700000000000003E-2</v>
      </c>
      <c r="AE4" s="1">
        <v>2.0400000000000001E-2</v>
      </c>
      <c r="AF4" s="1">
        <v>0.68</v>
      </c>
    </row>
    <row r="5" spans="1:32">
      <c r="A5">
        <v>1952</v>
      </c>
      <c r="B5" s="1">
        <v>1</v>
      </c>
      <c r="C5" s="1">
        <v>1.03</v>
      </c>
      <c r="D5" s="1">
        <v>1.47</v>
      </c>
      <c r="E5" s="1">
        <v>2.1</v>
      </c>
      <c r="F5" s="1">
        <v>0.3</v>
      </c>
      <c r="G5" s="1">
        <v>7.9</v>
      </c>
      <c r="H5" s="1">
        <v>1.85</v>
      </c>
      <c r="I5" s="1">
        <v>2.78</v>
      </c>
      <c r="J5" s="1">
        <v>1.98</v>
      </c>
      <c r="K5" s="1">
        <v>1.24</v>
      </c>
      <c r="L5" s="1">
        <v>0.54</v>
      </c>
      <c r="M5" s="1">
        <v>1.1477999999999999</v>
      </c>
      <c r="N5" s="1">
        <v>0.62229999999999996</v>
      </c>
      <c r="O5" s="1">
        <v>0.58819999999999995</v>
      </c>
      <c r="P5" s="1">
        <v>1.31</v>
      </c>
      <c r="Q5" s="1">
        <v>0.75</v>
      </c>
      <c r="R5" s="1">
        <v>1.74</v>
      </c>
      <c r="S5" s="1">
        <v>2.13</v>
      </c>
      <c r="T5" s="1">
        <v>0.93</v>
      </c>
      <c r="U5" s="1">
        <v>0.25</v>
      </c>
      <c r="V5" s="1">
        <v>0.17</v>
      </c>
      <c r="W5" s="1">
        <v>0.95350000000000001</v>
      </c>
      <c r="X5" s="1">
        <v>1.329</v>
      </c>
      <c r="Y5" s="1">
        <v>0.15</v>
      </c>
      <c r="Z5" s="1">
        <v>0.59</v>
      </c>
      <c r="AA5" s="1">
        <v>4.0000000000000001E-3</v>
      </c>
      <c r="AB5" s="1">
        <v>1.04</v>
      </c>
      <c r="AC5" s="1">
        <v>1.4447000000000001</v>
      </c>
      <c r="AD5" s="1">
        <v>8.6800000000000002E-2</v>
      </c>
      <c r="AE5" s="1">
        <v>5.0200000000000002E-2</v>
      </c>
      <c r="AF5" s="1">
        <v>2.29</v>
      </c>
    </row>
    <row r="6" spans="1:32">
      <c r="A6">
        <v>1953</v>
      </c>
      <c r="B6" s="1">
        <v>4.5999999999999996</v>
      </c>
      <c r="C6" s="1">
        <v>1.58</v>
      </c>
      <c r="D6" s="1">
        <v>2.2400000000000002</v>
      </c>
      <c r="E6" s="1">
        <v>2.9</v>
      </c>
      <c r="F6" s="1">
        <v>0.9</v>
      </c>
      <c r="G6" s="1">
        <v>11.7</v>
      </c>
      <c r="H6" s="1">
        <v>3.21</v>
      </c>
      <c r="I6" s="1">
        <v>5.97</v>
      </c>
      <c r="J6" s="1">
        <v>3.65</v>
      </c>
      <c r="K6" s="1">
        <v>1.66</v>
      </c>
      <c r="L6" s="1">
        <v>0.61</v>
      </c>
      <c r="M6" s="1">
        <v>1.9494</v>
      </c>
      <c r="N6" s="1">
        <v>0.81899999999999995</v>
      </c>
      <c r="O6" s="1">
        <v>1.0686</v>
      </c>
      <c r="P6" s="1">
        <v>2.27</v>
      </c>
      <c r="Q6" s="1">
        <v>1.86</v>
      </c>
      <c r="R6" s="1">
        <v>2.2999999999999998</v>
      </c>
      <c r="S6" s="1">
        <v>3.52</v>
      </c>
      <c r="T6" s="1">
        <v>2.1800000000000002</v>
      </c>
      <c r="U6" s="1">
        <v>0.65</v>
      </c>
      <c r="V6" s="1">
        <v>0.86</v>
      </c>
      <c r="W6" s="1">
        <v>2.1168</v>
      </c>
      <c r="X6" s="1">
        <v>2.0644999999999998</v>
      </c>
      <c r="Y6" s="1">
        <v>0.34</v>
      </c>
      <c r="Z6" s="1">
        <v>1.49</v>
      </c>
      <c r="AA6" s="1">
        <v>0.03</v>
      </c>
      <c r="AB6" s="1">
        <v>2.11</v>
      </c>
      <c r="AC6" s="1">
        <v>1.9739</v>
      </c>
      <c r="AD6" s="1">
        <v>0.26669999999999999</v>
      </c>
      <c r="AE6" s="1">
        <v>8.1100000000000005E-2</v>
      </c>
      <c r="AF6" s="1">
        <v>1.45</v>
      </c>
    </row>
    <row r="7" spans="1:32">
      <c r="A7">
        <v>1954</v>
      </c>
      <c r="B7" s="1">
        <v>7.3</v>
      </c>
      <c r="C7" s="1">
        <v>2.02</v>
      </c>
      <c r="D7" s="1">
        <v>3.14</v>
      </c>
      <c r="E7" s="1">
        <v>4</v>
      </c>
      <c r="F7" s="1">
        <v>2.02</v>
      </c>
      <c r="G7" s="1">
        <v>12.9</v>
      </c>
      <c r="H7" s="1">
        <v>5.39</v>
      </c>
      <c r="I7" s="1">
        <v>7.31</v>
      </c>
      <c r="J7" s="1">
        <v>3.25</v>
      </c>
      <c r="K7" s="1">
        <v>1.1499999999999999</v>
      </c>
      <c r="L7" s="1">
        <v>0.76</v>
      </c>
      <c r="M7" s="1">
        <v>1.7902</v>
      </c>
      <c r="N7" s="1">
        <v>1.1842999999999999</v>
      </c>
      <c r="O7" s="1">
        <v>1.5680000000000001</v>
      </c>
      <c r="P7" s="1">
        <v>2.21</v>
      </c>
      <c r="Q7" s="1">
        <v>2.87</v>
      </c>
      <c r="R7" s="1">
        <v>3.11</v>
      </c>
      <c r="S7" s="1">
        <v>3.89</v>
      </c>
      <c r="T7" s="1">
        <v>1.82</v>
      </c>
      <c r="U7" s="1">
        <v>0.88</v>
      </c>
      <c r="V7" s="1">
        <v>0.66</v>
      </c>
      <c r="W7" s="1">
        <v>1.7983</v>
      </c>
      <c r="X7" s="1">
        <v>2.7018</v>
      </c>
      <c r="Y7" s="1">
        <v>0.4</v>
      </c>
      <c r="Z7" s="1">
        <v>1.77</v>
      </c>
      <c r="AA7" s="1">
        <v>0.03</v>
      </c>
      <c r="AB7" s="1">
        <v>2.42</v>
      </c>
      <c r="AC7" s="1">
        <v>2.8258999999999999</v>
      </c>
      <c r="AD7" s="1">
        <v>0.24399999999999999</v>
      </c>
      <c r="AE7" s="1">
        <v>0.13830000000000001</v>
      </c>
      <c r="AF7" s="1">
        <v>1.91</v>
      </c>
    </row>
    <row r="8" spans="1:32">
      <c r="A8">
        <v>1955</v>
      </c>
      <c r="B8" s="1">
        <v>6.4</v>
      </c>
      <c r="C8" s="1">
        <v>1.39</v>
      </c>
      <c r="D8" s="1">
        <v>3.44</v>
      </c>
      <c r="E8" s="1">
        <v>4</v>
      </c>
      <c r="F8" s="1">
        <v>1.8446</v>
      </c>
      <c r="G8" s="1">
        <v>11</v>
      </c>
      <c r="H8" s="1">
        <v>5.56</v>
      </c>
      <c r="I8" s="1">
        <v>7.5</v>
      </c>
      <c r="J8" s="1">
        <v>3.43</v>
      </c>
      <c r="K8" s="1">
        <v>1.36</v>
      </c>
      <c r="L8" s="1">
        <v>0.77</v>
      </c>
      <c r="M8" s="1">
        <v>2.4921000000000002</v>
      </c>
      <c r="N8" s="1">
        <v>2.1627000000000001</v>
      </c>
      <c r="O8" s="1">
        <v>1.5586</v>
      </c>
      <c r="P8" s="1">
        <v>1.98</v>
      </c>
      <c r="Q8" s="1">
        <v>3.03</v>
      </c>
      <c r="R8" s="1">
        <v>3.85</v>
      </c>
      <c r="S8" s="1">
        <v>3.37</v>
      </c>
      <c r="T8" s="1">
        <v>2.19</v>
      </c>
      <c r="U8" s="1">
        <v>1.61</v>
      </c>
      <c r="V8" s="1">
        <v>0.33</v>
      </c>
      <c r="W8" s="1">
        <v>1.5347</v>
      </c>
      <c r="X8" s="1">
        <v>3.1469</v>
      </c>
      <c r="Y8" s="1">
        <v>0.4</v>
      </c>
      <c r="Z8" s="1">
        <v>1.61</v>
      </c>
      <c r="AA8" s="1">
        <v>0.05</v>
      </c>
      <c r="AB8" s="1">
        <v>3.61</v>
      </c>
      <c r="AC8" s="1">
        <v>3.6417999999999999</v>
      </c>
      <c r="AD8" s="1">
        <v>0.87519999999999998</v>
      </c>
      <c r="AE8" s="1">
        <v>0.13139999999999999</v>
      </c>
      <c r="AF8" s="1">
        <v>2.62</v>
      </c>
    </row>
    <row r="9" spans="1:32">
      <c r="A9">
        <v>1956</v>
      </c>
      <c r="B9" s="1">
        <v>8.9</v>
      </c>
      <c r="C9" s="1">
        <v>2.0299999999999998</v>
      </c>
      <c r="D9" s="1">
        <v>5.4</v>
      </c>
      <c r="E9" s="1">
        <v>7.8</v>
      </c>
      <c r="F9" s="1">
        <v>3.2307999999999999</v>
      </c>
      <c r="G9" s="1">
        <v>15.3</v>
      </c>
      <c r="H9" s="1">
        <v>6.47</v>
      </c>
      <c r="I9" s="1">
        <v>8.84</v>
      </c>
      <c r="J9" s="1">
        <v>3.76</v>
      </c>
      <c r="K9" s="1">
        <v>2.97</v>
      </c>
      <c r="L9" s="1">
        <v>1.19</v>
      </c>
      <c r="M9" s="1">
        <v>3.6688999999999998</v>
      </c>
      <c r="N9" s="1">
        <v>5.4093999999999998</v>
      </c>
      <c r="O9" s="1">
        <v>2.4152999999999998</v>
      </c>
      <c r="P9" s="1">
        <v>4.17</v>
      </c>
      <c r="Q9" s="1">
        <v>6.69</v>
      </c>
      <c r="R9" s="1">
        <v>6.54</v>
      </c>
      <c r="S9" s="1">
        <v>3.89</v>
      </c>
      <c r="T9" s="1">
        <v>2.99</v>
      </c>
      <c r="U9" s="1">
        <v>1.62</v>
      </c>
      <c r="V9" s="1">
        <v>0.57999999999999996</v>
      </c>
      <c r="W9" s="1">
        <v>2.4121000000000001</v>
      </c>
      <c r="X9" s="1">
        <v>4.1475999999999997</v>
      </c>
      <c r="Y9" s="1">
        <v>1.05</v>
      </c>
      <c r="Z9" s="1">
        <v>2.68</v>
      </c>
      <c r="AA9" s="1">
        <v>0.71</v>
      </c>
      <c r="AB9" s="1">
        <v>7.94</v>
      </c>
      <c r="AC9" s="1">
        <v>8.2830999999999992</v>
      </c>
      <c r="AD9" s="1">
        <v>3.2970000000000002</v>
      </c>
      <c r="AE9" s="1">
        <v>0.1885</v>
      </c>
      <c r="AF9" s="1">
        <v>4.41</v>
      </c>
    </row>
    <row r="10" spans="1:32">
      <c r="A10">
        <v>1957</v>
      </c>
      <c r="B10" s="1">
        <v>7.5</v>
      </c>
      <c r="C10" s="1">
        <v>2.4</v>
      </c>
      <c r="D10" s="1">
        <v>5.78</v>
      </c>
      <c r="E10" s="1">
        <v>7.9</v>
      </c>
      <c r="F10" s="1">
        <v>3.4</v>
      </c>
      <c r="G10" s="1">
        <v>14.1</v>
      </c>
      <c r="H10" s="1">
        <v>4.22</v>
      </c>
      <c r="I10" s="1">
        <v>7.54</v>
      </c>
      <c r="J10" s="1">
        <v>5.2</v>
      </c>
      <c r="K10" s="1">
        <v>3.65</v>
      </c>
      <c r="L10" s="1">
        <v>1.75</v>
      </c>
      <c r="M10" s="1">
        <v>3.234</v>
      </c>
      <c r="N10" s="1">
        <v>2.4214000000000002</v>
      </c>
      <c r="O10" s="1">
        <v>1.9426000000000001</v>
      </c>
      <c r="P10" s="1">
        <v>3.94</v>
      </c>
      <c r="Q10" s="1">
        <v>7.16</v>
      </c>
      <c r="R10" s="1">
        <v>6.57</v>
      </c>
      <c r="S10" s="1">
        <v>3.8</v>
      </c>
      <c r="T10" s="1">
        <v>3.59</v>
      </c>
      <c r="U10" s="1">
        <v>1.43</v>
      </c>
      <c r="V10" s="1">
        <v>0.61</v>
      </c>
      <c r="W10" s="1">
        <v>2.133</v>
      </c>
      <c r="X10" s="1">
        <v>4.7218</v>
      </c>
      <c r="Y10" s="1">
        <v>1.19</v>
      </c>
      <c r="Z10" s="1">
        <v>2.9</v>
      </c>
      <c r="AA10" s="1">
        <v>0.24</v>
      </c>
      <c r="AB10" s="1">
        <v>5.64</v>
      </c>
      <c r="AC10" s="1">
        <v>7.6299000000000001</v>
      </c>
      <c r="AD10" s="1">
        <v>1.7222999999999999</v>
      </c>
      <c r="AE10" s="1">
        <v>0.15359999999999999</v>
      </c>
      <c r="AF10" s="1">
        <v>4.26</v>
      </c>
    </row>
    <row r="11" spans="1:32">
      <c r="A11">
        <v>1958</v>
      </c>
      <c r="B11" s="1">
        <v>12.1</v>
      </c>
      <c r="C11" s="1">
        <v>5.86</v>
      </c>
      <c r="D11" s="1">
        <v>15.09</v>
      </c>
      <c r="E11" s="1">
        <v>13.7</v>
      </c>
      <c r="F11" s="1">
        <v>9.3000000000000007</v>
      </c>
      <c r="G11" s="1">
        <v>22.2</v>
      </c>
      <c r="H11" s="1">
        <v>8.36</v>
      </c>
      <c r="I11" s="1">
        <v>14.96</v>
      </c>
      <c r="J11" s="1">
        <v>11.32</v>
      </c>
      <c r="K11" s="1">
        <v>9.16</v>
      </c>
      <c r="L11" s="1">
        <v>6.08</v>
      </c>
      <c r="M11" s="1">
        <v>7.4090999999999996</v>
      </c>
      <c r="N11" s="1">
        <v>5.7915999999999999</v>
      </c>
      <c r="O11" s="1">
        <v>4.7202000000000002</v>
      </c>
      <c r="P11" s="1">
        <v>10.64</v>
      </c>
      <c r="Q11" s="1">
        <v>16.98</v>
      </c>
      <c r="R11" s="1">
        <v>12.3</v>
      </c>
      <c r="S11" s="1">
        <v>11.42</v>
      </c>
      <c r="T11" s="1">
        <v>8.09</v>
      </c>
      <c r="U11" s="1">
        <v>3.47</v>
      </c>
      <c r="V11" s="1">
        <v>1.02</v>
      </c>
      <c r="W11" s="1">
        <v>4.2633000000000001</v>
      </c>
      <c r="X11" s="1">
        <v>9.8711000000000002</v>
      </c>
      <c r="Y11" s="1">
        <v>5.22</v>
      </c>
      <c r="Z11" s="1">
        <v>7.5</v>
      </c>
      <c r="AA11" s="1">
        <v>0.08</v>
      </c>
      <c r="AB11" s="1">
        <v>7.72</v>
      </c>
      <c r="AC11" s="1">
        <v>9.8671000000000006</v>
      </c>
      <c r="AD11" s="1">
        <v>3.6785000000000001</v>
      </c>
      <c r="AE11" s="1">
        <v>0.92869999999999997</v>
      </c>
      <c r="AF11" s="1">
        <v>6.76</v>
      </c>
    </row>
    <row r="12" spans="1:32">
      <c r="A12">
        <v>1959</v>
      </c>
      <c r="B12" s="1">
        <v>17.899999999999999</v>
      </c>
      <c r="C12" s="1">
        <v>6.43</v>
      </c>
      <c r="D12" s="1">
        <v>15.83</v>
      </c>
      <c r="E12" s="1">
        <v>15.1</v>
      </c>
      <c r="F12" s="1">
        <v>12.3</v>
      </c>
      <c r="G12" s="1">
        <v>24.3</v>
      </c>
      <c r="H12" s="1">
        <v>10.74</v>
      </c>
      <c r="I12" s="1">
        <v>18.96</v>
      </c>
      <c r="J12" s="1">
        <v>15.61</v>
      </c>
      <c r="K12" s="1">
        <v>12.12</v>
      </c>
      <c r="L12" s="1">
        <v>7.13</v>
      </c>
      <c r="M12" s="1">
        <v>9.1870999999999992</v>
      </c>
      <c r="N12" s="1">
        <v>8.16</v>
      </c>
      <c r="O12" s="1">
        <v>6.9218999999999999</v>
      </c>
      <c r="P12" s="1">
        <v>12.22</v>
      </c>
      <c r="Q12" s="1">
        <v>19.72</v>
      </c>
      <c r="R12" s="1">
        <v>16.010000000000002</v>
      </c>
      <c r="S12" s="1">
        <v>14.19</v>
      </c>
      <c r="T12" s="1">
        <v>11.84</v>
      </c>
      <c r="U12" s="1">
        <v>5.82</v>
      </c>
      <c r="V12" s="1">
        <v>1.52</v>
      </c>
      <c r="W12" s="1">
        <v>6.7157999999999998</v>
      </c>
      <c r="X12" s="1">
        <v>13.9291</v>
      </c>
      <c r="Y12" s="1">
        <v>6.51</v>
      </c>
      <c r="Z12" s="1">
        <v>10.35</v>
      </c>
      <c r="AA12" s="1">
        <v>0.28999999999999998</v>
      </c>
      <c r="AB12" s="1">
        <v>10.84</v>
      </c>
      <c r="AC12" s="1">
        <v>12.7072</v>
      </c>
      <c r="AD12" s="1">
        <v>4.7801999999999998</v>
      </c>
      <c r="AE12" s="1">
        <v>1.9156</v>
      </c>
      <c r="AF12" s="1">
        <v>8.31</v>
      </c>
    </row>
    <row r="13" spans="1:32">
      <c r="A13">
        <v>1960</v>
      </c>
      <c r="B13" s="1">
        <v>16.8</v>
      </c>
      <c r="C13" s="1">
        <v>7.54</v>
      </c>
      <c r="D13" s="1">
        <v>17.52</v>
      </c>
      <c r="E13" s="1">
        <v>16.100000000000001</v>
      </c>
      <c r="F13" s="1">
        <v>12.7</v>
      </c>
      <c r="G13" s="1">
        <v>24.8</v>
      </c>
      <c r="H13" s="1">
        <v>11.06</v>
      </c>
      <c r="I13" s="1">
        <v>23</v>
      </c>
      <c r="J13" s="1">
        <v>17.64</v>
      </c>
      <c r="K13" s="1">
        <v>13.63</v>
      </c>
      <c r="L13" s="1">
        <v>8.91</v>
      </c>
      <c r="M13" s="1">
        <v>12.295299999999999</v>
      </c>
      <c r="N13" s="1">
        <v>10.0854</v>
      </c>
      <c r="O13" s="1">
        <v>9.2346000000000004</v>
      </c>
      <c r="P13" s="1">
        <v>14.97</v>
      </c>
      <c r="Q13" s="1">
        <v>20.57</v>
      </c>
      <c r="R13" s="1">
        <v>15.98</v>
      </c>
      <c r="S13" s="1">
        <v>15.05</v>
      </c>
      <c r="T13" s="1">
        <v>12.93</v>
      </c>
      <c r="U13" s="1">
        <v>6.8</v>
      </c>
      <c r="V13" s="1">
        <v>1.73</v>
      </c>
      <c r="W13" s="1">
        <v>6.6847000000000003</v>
      </c>
      <c r="X13" s="1">
        <v>15.843</v>
      </c>
      <c r="Y13" s="1">
        <v>7.79</v>
      </c>
      <c r="Z13" s="1">
        <v>10.82</v>
      </c>
      <c r="AA13" s="1">
        <v>0.99</v>
      </c>
      <c r="AB13" s="1">
        <v>12.09</v>
      </c>
      <c r="AC13" s="1">
        <v>11.202999999999999</v>
      </c>
      <c r="AD13" s="1">
        <v>4.7358000000000002</v>
      </c>
      <c r="AE13" s="1">
        <v>2.4445999999999999</v>
      </c>
      <c r="AF13" s="1">
        <v>10.59</v>
      </c>
    </row>
    <row r="14" spans="1:32">
      <c r="A14">
        <v>1961</v>
      </c>
      <c r="B14" s="1">
        <v>6.8</v>
      </c>
      <c r="C14" s="1">
        <v>2.54</v>
      </c>
      <c r="D14" s="1">
        <v>5.4</v>
      </c>
      <c r="E14" s="1">
        <v>5.7</v>
      </c>
      <c r="F14" s="1">
        <v>3.8</v>
      </c>
      <c r="G14" s="1">
        <v>7.2</v>
      </c>
      <c r="H14" s="1">
        <v>5.0999999999999996</v>
      </c>
      <c r="I14" s="1">
        <v>7.88</v>
      </c>
      <c r="J14" s="1">
        <v>7.21</v>
      </c>
      <c r="K14" s="1">
        <v>4.12</v>
      </c>
      <c r="L14" s="1">
        <v>3.56</v>
      </c>
      <c r="M14" s="1">
        <v>4.3418999999999999</v>
      </c>
      <c r="N14" s="1">
        <v>3.8683999999999998</v>
      </c>
      <c r="O14" s="1">
        <v>3.6231</v>
      </c>
      <c r="P14" s="1">
        <v>4.1500000000000004</v>
      </c>
      <c r="Q14" s="1">
        <v>5.27</v>
      </c>
      <c r="R14" s="1">
        <v>5.32</v>
      </c>
      <c r="S14" s="1">
        <v>4.93</v>
      </c>
      <c r="T14" s="1">
        <v>4.72</v>
      </c>
      <c r="U14" s="1">
        <v>2.12</v>
      </c>
      <c r="V14" s="1">
        <v>1.34</v>
      </c>
      <c r="W14" s="1">
        <v>2.3349000000000002</v>
      </c>
      <c r="X14" s="1">
        <v>6.0671999999999997</v>
      </c>
      <c r="Y14" s="1">
        <v>1.62</v>
      </c>
      <c r="Z14" s="1">
        <v>3.87</v>
      </c>
      <c r="AA14" s="1">
        <v>0.32</v>
      </c>
      <c r="AB14" s="1">
        <v>3.51</v>
      </c>
      <c r="AC14" s="1">
        <v>2.3441999999999998</v>
      </c>
      <c r="AD14" s="1">
        <v>0.82640000000000002</v>
      </c>
      <c r="AE14" s="1">
        <v>0.98180000000000001</v>
      </c>
      <c r="AF14" s="1">
        <v>3.86</v>
      </c>
    </row>
    <row r="15" spans="1:32">
      <c r="A15">
        <v>1962</v>
      </c>
      <c r="B15" s="1">
        <v>2.8</v>
      </c>
      <c r="C15" s="1">
        <v>1.86</v>
      </c>
      <c r="D15" s="1">
        <v>3.25</v>
      </c>
      <c r="E15" s="1">
        <v>4.4000000000000004</v>
      </c>
      <c r="F15" s="1">
        <v>2.2000000000000002</v>
      </c>
      <c r="G15" s="1">
        <v>4.2</v>
      </c>
      <c r="H15" s="1">
        <v>3.91</v>
      </c>
      <c r="I15" s="1">
        <v>5.71</v>
      </c>
      <c r="J15" s="1">
        <v>3.83</v>
      </c>
      <c r="K15" s="1">
        <v>2.15</v>
      </c>
      <c r="L15" s="1">
        <v>1.87</v>
      </c>
      <c r="M15" s="1">
        <v>2.3774000000000002</v>
      </c>
      <c r="N15" s="1">
        <v>3.2256999999999998</v>
      </c>
      <c r="O15" s="1">
        <v>1.7252000000000001</v>
      </c>
      <c r="P15" s="1">
        <v>3.29</v>
      </c>
      <c r="Q15" s="1">
        <v>3.23</v>
      </c>
      <c r="R15" s="1">
        <v>2.78</v>
      </c>
      <c r="S15" s="1">
        <v>3.28</v>
      </c>
      <c r="T15" s="1">
        <v>5</v>
      </c>
      <c r="U15" s="1">
        <v>1.37</v>
      </c>
      <c r="V15" s="1">
        <v>0.77</v>
      </c>
      <c r="W15" s="1">
        <v>0.77690000000000003</v>
      </c>
      <c r="X15" s="1">
        <v>2.5619999999999998</v>
      </c>
      <c r="Y15" s="1">
        <v>1.8</v>
      </c>
      <c r="Z15" s="1">
        <v>1.85</v>
      </c>
      <c r="AA15" s="1">
        <v>0.24</v>
      </c>
      <c r="AB15" s="1">
        <v>1.82</v>
      </c>
      <c r="AC15" s="1">
        <v>1.5451999999999999</v>
      </c>
      <c r="AD15" s="1">
        <v>0.28589999999999999</v>
      </c>
      <c r="AE15" s="1">
        <v>0.39639999999999997</v>
      </c>
      <c r="AF15" s="1">
        <v>1.91</v>
      </c>
    </row>
    <row r="16" spans="1:32">
      <c r="A16">
        <v>1963</v>
      </c>
      <c r="B16" s="1">
        <v>3.7</v>
      </c>
      <c r="C16" s="1">
        <v>2.58</v>
      </c>
      <c r="D16" s="1">
        <v>4.75</v>
      </c>
      <c r="E16" s="1">
        <v>5.2</v>
      </c>
      <c r="F16" s="1">
        <v>3.3</v>
      </c>
      <c r="G16" s="1">
        <v>5.9</v>
      </c>
      <c r="H16" s="1">
        <v>5.21</v>
      </c>
      <c r="I16" s="1">
        <v>9</v>
      </c>
      <c r="J16" s="1">
        <v>5.32</v>
      </c>
      <c r="K16" s="1">
        <v>3.13</v>
      </c>
      <c r="L16" s="1">
        <v>2.2400000000000002</v>
      </c>
      <c r="M16" s="1">
        <v>3.0348000000000002</v>
      </c>
      <c r="N16" s="1">
        <v>3.2852999999999999</v>
      </c>
      <c r="O16" s="1">
        <v>2.4815</v>
      </c>
      <c r="P16" s="1">
        <v>5.96</v>
      </c>
      <c r="Q16" s="1">
        <v>5.13</v>
      </c>
      <c r="R16" s="1">
        <v>3.12</v>
      </c>
      <c r="S16" s="1">
        <v>4.3499999999999996</v>
      </c>
      <c r="T16" s="1">
        <v>6.62</v>
      </c>
      <c r="U16" s="1">
        <v>1.66</v>
      </c>
      <c r="V16" s="1">
        <v>0.98</v>
      </c>
      <c r="W16" s="1">
        <v>1.2343999999999999</v>
      </c>
      <c r="X16" s="1">
        <v>3.1791999999999998</v>
      </c>
      <c r="Y16" s="1">
        <v>1.32</v>
      </c>
      <c r="Z16" s="1">
        <v>2.64</v>
      </c>
      <c r="AA16" s="1">
        <v>0.21</v>
      </c>
      <c r="AB16" s="1">
        <v>2.41</v>
      </c>
      <c r="AC16" s="1">
        <v>2.3121999999999998</v>
      </c>
      <c r="AD16" s="1">
        <v>0.45800000000000002</v>
      </c>
      <c r="AE16" s="1">
        <v>0.45550000000000002</v>
      </c>
      <c r="AF16" s="1">
        <v>2.61</v>
      </c>
    </row>
    <row r="17" spans="1:32">
      <c r="A17">
        <v>1964</v>
      </c>
      <c r="B17" s="1">
        <v>5.6</v>
      </c>
      <c r="C17" s="1">
        <v>3.59</v>
      </c>
      <c r="D17" s="1">
        <v>5.9</v>
      </c>
      <c r="E17" s="1">
        <v>5.8</v>
      </c>
      <c r="F17" s="1">
        <v>4.7</v>
      </c>
      <c r="G17" s="1">
        <v>9.5</v>
      </c>
      <c r="H17" s="1">
        <v>6.89</v>
      </c>
      <c r="I17" s="1">
        <v>11.7</v>
      </c>
      <c r="J17" s="1">
        <v>7.22</v>
      </c>
      <c r="K17" s="1">
        <v>4.5599999999999996</v>
      </c>
      <c r="L17" s="1">
        <v>2.9</v>
      </c>
      <c r="M17" s="1">
        <v>4.1920000000000002</v>
      </c>
      <c r="N17" s="1">
        <v>4.2949000000000002</v>
      </c>
      <c r="O17" s="1">
        <v>2.9434999999999998</v>
      </c>
      <c r="P17" s="1">
        <v>6.55</v>
      </c>
      <c r="Q17" s="1">
        <v>7.21</v>
      </c>
      <c r="R17" s="1">
        <v>4.41</v>
      </c>
      <c r="S17" s="1">
        <v>5.48</v>
      </c>
      <c r="T17" s="1">
        <v>6.5</v>
      </c>
      <c r="U17" s="1">
        <v>2.69</v>
      </c>
      <c r="V17" s="1">
        <v>1.04</v>
      </c>
      <c r="W17" s="1">
        <v>2.0381999999999998</v>
      </c>
      <c r="X17" s="1">
        <v>5.4489999999999998</v>
      </c>
      <c r="Y17" s="1">
        <v>3.57</v>
      </c>
      <c r="Z17" s="1">
        <v>4.26</v>
      </c>
      <c r="AA17" s="1">
        <v>0.32</v>
      </c>
      <c r="AB17" s="1">
        <v>3.42</v>
      </c>
      <c r="AC17" s="1">
        <v>3.9441000000000002</v>
      </c>
      <c r="AD17" s="1">
        <v>0.79379999999999995</v>
      </c>
      <c r="AE17" s="1">
        <v>0.73040000000000005</v>
      </c>
      <c r="AF17" s="1">
        <v>3.78</v>
      </c>
    </row>
    <row r="18" spans="1:32">
      <c r="A18">
        <v>1965</v>
      </c>
      <c r="B18" s="1">
        <v>7.9</v>
      </c>
      <c r="C18" s="1">
        <v>2.91</v>
      </c>
      <c r="D18" s="1">
        <v>6.01</v>
      </c>
      <c r="E18" s="1">
        <v>6.9</v>
      </c>
      <c r="F18" s="1">
        <v>6.1</v>
      </c>
      <c r="G18" s="1">
        <v>7.3</v>
      </c>
      <c r="H18" s="1">
        <v>6.79</v>
      </c>
      <c r="I18" s="1">
        <v>9.92</v>
      </c>
      <c r="J18" s="1">
        <v>7.75</v>
      </c>
      <c r="K18" s="1">
        <v>4.47</v>
      </c>
      <c r="L18" s="1">
        <v>2.82</v>
      </c>
      <c r="M18" s="1">
        <v>3.5209999999999999</v>
      </c>
      <c r="N18" s="1">
        <v>4.9352</v>
      </c>
      <c r="O18" s="1">
        <v>3.0152000000000001</v>
      </c>
      <c r="P18" s="1">
        <v>6.18</v>
      </c>
      <c r="Q18" s="1">
        <v>6.91</v>
      </c>
      <c r="R18" s="1">
        <v>5.68</v>
      </c>
      <c r="S18" s="1">
        <v>6.9</v>
      </c>
      <c r="T18" s="1">
        <v>6.77</v>
      </c>
      <c r="U18" s="1">
        <v>2.86</v>
      </c>
      <c r="V18" s="1">
        <v>1.22</v>
      </c>
      <c r="W18" s="1">
        <v>3.7677</v>
      </c>
      <c r="X18" s="1">
        <v>16.010000000000002</v>
      </c>
      <c r="Y18" s="1">
        <v>8.6300000000000008</v>
      </c>
      <c r="Z18" s="1">
        <v>8.8000000000000007</v>
      </c>
      <c r="AA18" s="1">
        <v>0.54</v>
      </c>
      <c r="AB18" s="1">
        <v>5.55</v>
      </c>
      <c r="AC18" s="1">
        <v>6.8733000000000004</v>
      </c>
      <c r="AD18" s="1">
        <v>1.2998000000000001</v>
      </c>
      <c r="AE18" s="1">
        <v>1.4001999999999999</v>
      </c>
      <c r="AF18" s="1">
        <v>4.03</v>
      </c>
    </row>
    <row r="19" spans="1:32">
      <c r="A19">
        <v>1966</v>
      </c>
      <c r="B19" s="1">
        <v>5.8</v>
      </c>
      <c r="C19" s="1">
        <v>3.84</v>
      </c>
      <c r="D19" s="1">
        <v>7.07</v>
      </c>
      <c r="E19" s="1">
        <v>8.3000000000000007</v>
      </c>
      <c r="F19" s="1">
        <v>5.9</v>
      </c>
      <c r="G19" s="1">
        <v>6.2</v>
      </c>
      <c r="H19" s="1">
        <v>5.94</v>
      </c>
      <c r="I19" s="1">
        <v>9.9</v>
      </c>
      <c r="J19" s="1">
        <v>7.23</v>
      </c>
      <c r="K19" s="1">
        <v>4.16</v>
      </c>
      <c r="L19" s="1">
        <v>2.91</v>
      </c>
      <c r="M19" s="1">
        <v>3.6888999999999998</v>
      </c>
      <c r="N19" s="1">
        <v>4.5842999999999998</v>
      </c>
      <c r="O19" s="1">
        <v>3.6423999999999999</v>
      </c>
      <c r="P19" s="1">
        <v>8.06</v>
      </c>
      <c r="Q19" s="1">
        <v>6.17</v>
      </c>
      <c r="R19" s="1">
        <v>8.06</v>
      </c>
      <c r="S19" s="1">
        <v>8.65</v>
      </c>
      <c r="T19" s="1">
        <v>5.73</v>
      </c>
      <c r="U19" s="1">
        <v>4.1500000000000004</v>
      </c>
      <c r="V19" s="1">
        <v>1.1599999999999999</v>
      </c>
      <c r="W19" s="1">
        <v>5.1383999999999999</v>
      </c>
      <c r="X19" s="1">
        <v>27.5335</v>
      </c>
      <c r="Y19" s="1">
        <v>8.64</v>
      </c>
      <c r="Z19" s="1">
        <v>11.42</v>
      </c>
      <c r="AA19" s="1">
        <v>0.79</v>
      </c>
      <c r="AB19" s="1">
        <v>7.84</v>
      </c>
      <c r="AC19" s="1">
        <v>9.2695000000000007</v>
      </c>
      <c r="AD19" s="1">
        <v>2.2014999999999998</v>
      </c>
      <c r="AE19" s="1">
        <v>2.2610999999999999</v>
      </c>
      <c r="AF19" s="1">
        <v>4.16</v>
      </c>
    </row>
    <row r="20" spans="1:32">
      <c r="A20">
        <v>1967</v>
      </c>
      <c r="B20" s="1">
        <v>3.8</v>
      </c>
      <c r="C20" s="1">
        <v>1.73</v>
      </c>
      <c r="D20" s="1">
        <v>6.25</v>
      </c>
      <c r="E20" s="1">
        <v>5.3</v>
      </c>
      <c r="F20" s="1">
        <v>3.4</v>
      </c>
      <c r="G20" s="1">
        <v>3.8</v>
      </c>
      <c r="H20" s="1">
        <v>4.3499999999999996</v>
      </c>
      <c r="I20" s="1">
        <v>7.4</v>
      </c>
      <c r="J20" s="1">
        <v>4.6100000000000003</v>
      </c>
      <c r="K20" s="1">
        <v>3.1</v>
      </c>
      <c r="L20" s="1">
        <v>2.37</v>
      </c>
      <c r="M20" s="1">
        <v>2.3216000000000001</v>
      </c>
      <c r="N20" s="1">
        <v>3.0072000000000001</v>
      </c>
      <c r="O20" s="1">
        <v>2.1919</v>
      </c>
      <c r="P20" s="1">
        <v>6.25</v>
      </c>
      <c r="Q20" s="1">
        <v>4.07</v>
      </c>
      <c r="R20" s="1">
        <v>6.76</v>
      </c>
      <c r="S20" s="1">
        <v>6.7</v>
      </c>
      <c r="T20" s="1">
        <v>3.93</v>
      </c>
      <c r="U20" s="1">
        <v>3.26</v>
      </c>
      <c r="V20" s="1">
        <v>0.91</v>
      </c>
      <c r="W20" s="1">
        <v>2.9582999999999999</v>
      </c>
      <c r="X20" s="1">
        <v>15.7402</v>
      </c>
      <c r="Y20" s="1">
        <v>5.16</v>
      </c>
      <c r="Z20" s="1">
        <v>8.6300000000000008</v>
      </c>
      <c r="AA20" s="1">
        <v>0.78</v>
      </c>
      <c r="AB20" s="1">
        <v>3.95</v>
      </c>
      <c r="AC20" s="1">
        <v>6.2915000000000001</v>
      </c>
      <c r="AD20" s="1">
        <v>1.7967</v>
      </c>
      <c r="AE20" s="1">
        <v>1.3714999999999999</v>
      </c>
      <c r="AF20" s="1">
        <v>3.04</v>
      </c>
    </row>
    <row r="21" spans="1:32">
      <c r="A21">
        <v>1968</v>
      </c>
      <c r="B21" s="1">
        <v>3.8</v>
      </c>
      <c r="C21" s="1">
        <v>2.13</v>
      </c>
      <c r="D21" s="1">
        <v>6.03</v>
      </c>
      <c r="E21" s="1">
        <v>5.4</v>
      </c>
      <c r="F21" s="1">
        <v>3.7</v>
      </c>
      <c r="G21" s="1">
        <v>3.4</v>
      </c>
      <c r="H21" s="1">
        <v>4.1900000000000004</v>
      </c>
      <c r="I21" s="1">
        <v>6.4</v>
      </c>
      <c r="J21" s="1">
        <v>4.58</v>
      </c>
      <c r="K21" s="1">
        <v>2.68</v>
      </c>
      <c r="L21" s="1">
        <v>2.08</v>
      </c>
      <c r="M21" s="1">
        <v>2.3342999999999998</v>
      </c>
      <c r="N21" s="1">
        <v>2.7623000000000002</v>
      </c>
      <c r="O21" s="1">
        <v>2.6678000000000002</v>
      </c>
      <c r="P21" s="1">
        <v>5.55</v>
      </c>
      <c r="Q21" s="1">
        <v>4.33</v>
      </c>
      <c r="R21" s="1">
        <v>4.46</v>
      </c>
      <c r="S21" s="1">
        <v>4.37</v>
      </c>
      <c r="T21" s="1">
        <v>2.9</v>
      </c>
      <c r="U21" s="1">
        <v>1.94</v>
      </c>
      <c r="V21" s="1">
        <v>0.78</v>
      </c>
      <c r="W21" s="1">
        <v>1.3526</v>
      </c>
      <c r="X21" s="1">
        <v>7.2348999999999997</v>
      </c>
      <c r="Y21" s="1">
        <v>3</v>
      </c>
      <c r="Z21" s="1">
        <v>4.25</v>
      </c>
      <c r="AA21" s="1">
        <v>0.21</v>
      </c>
      <c r="AB21" s="1">
        <v>3.2</v>
      </c>
      <c r="AC21" s="1">
        <v>5.1702000000000004</v>
      </c>
      <c r="AD21" s="1">
        <v>1.6916</v>
      </c>
      <c r="AE21" s="1">
        <v>1.6435999999999999</v>
      </c>
      <c r="AF21" s="1">
        <v>3.19</v>
      </c>
    </row>
    <row r="22" spans="1:32">
      <c r="A22">
        <v>1969</v>
      </c>
      <c r="B22" s="1">
        <v>6.9</v>
      </c>
      <c r="C22" s="1">
        <v>3.89</v>
      </c>
      <c r="D22" s="1">
        <v>7.25</v>
      </c>
      <c r="E22" s="1">
        <v>6</v>
      </c>
      <c r="F22" s="1">
        <v>3.9</v>
      </c>
      <c r="G22" s="1">
        <v>7.7</v>
      </c>
      <c r="H22" s="1">
        <v>6.43</v>
      </c>
      <c r="I22" s="1">
        <v>9.2799999999999994</v>
      </c>
      <c r="J22" s="1">
        <v>7.45</v>
      </c>
      <c r="K22" s="1">
        <v>3.46</v>
      </c>
      <c r="L22" s="1">
        <v>3.33</v>
      </c>
      <c r="M22" s="1">
        <v>3.734</v>
      </c>
      <c r="N22" s="1">
        <v>3.4119999999999999</v>
      </c>
      <c r="O22" s="1">
        <v>4.5702999999999996</v>
      </c>
      <c r="P22" s="1">
        <v>6.78</v>
      </c>
      <c r="Q22" s="1">
        <v>10.23</v>
      </c>
      <c r="R22" s="1">
        <v>8.24</v>
      </c>
      <c r="S22" s="1">
        <v>8.01</v>
      </c>
      <c r="T22" s="1">
        <v>4.78</v>
      </c>
      <c r="U22" s="1">
        <v>4.17</v>
      </c>
      <c r="V22" s="1">
        <v>1.1000000000000001</v>
      </c>
      <c r="W22" s="1">
        <v>3.6478000000000002</v>
      </c>
      <c r="X22" s="1">
        <v>24.229299999999999</v>
      </c>
      <c r="Y22" s="1">
        <v>3.9</v>
      </c>
      <c r="Z22" s="1">
        <v>7.68</v>
      </c>
      <c r="AA22" s="1">
        <v>0.39</v>
      </c>
      <c r="AB22" s="1">
        <v>8.24</v>
      </c>
      <c r="AC22" s="1">
        <v>7.4794999999999998</v>
      </c>
      <c r="AD22" s="1">
        <v>2.7721</v>
      </c>
      <c r="AE22" s="1">
        <v>2.1539999999999999</v>
      </c>
      <c r="AF22" s="1">
        <v>3.94</v>
      </c>
    </row>
    <row r="23" spans="1:32">
      <c r="A23">
        <v>1970</v>
      </c>
      <c r="B23" s="1">
        <v>8.6999999999999993</v>
      </c>
      <c r="C23" s="1">
        <v>6.17</v>
      </c>
      <c r="D23" s="1">
        <v>9.8000000000000007</v>
      </c>
      <c r="E23" s="1">
        <v>11</v>
      </c>
      <c r="F23" s="1">
        <v>6.4</v>
      </c>
      <c r="G23" s="1">
        <v>12.3</v>
      </c>
      <c r="H23" s="1">
        <v>8.81</v>
      </c>
      <c r="I23" s="1">
        <v>10.48</v>
      </c>
      <c r="J23" s="1">
        <v>10.9</v>
      </c>
      <c r="K23" s="1">
        <v>6</v>
      </c>
      <c r="L23" s="1">
        <v>4.3600000000000003</v>
      </c>
      <c r="M23" s="1">
        <v>6.6517999999999997</v>
      </c>
      <c r="N23" s="1">
        <v>7.2125000000000004</v>
      </c>
      <c r="O23" s="1">
        <v>7.3836000000000004</v>
      </c>
      <c r="P23" s="1">
        <v>9.92</v>
      </c>
      <c r="Q23" s="1">
        <v>18.61</v>
      </c>
      <c r="R23" s="1">
        <v>24.41</v>
      </c>
      <c r="S23" s="1">
        <v>17.86</v>
      </c>
      <c r="T23" s="1">
        <v>8.61</v>
      </c>
      <c r="U23" s="1">
        <v>5.9</v>
      </c>
      <c r="V23" s="1">
        <v>1.49</v>
      </c>
      <c r="W23" s="1">
        <v>6.2447999999999997</v>
      </c>
      <c r="X23" s="1">
        <v>35.303899999999999</v>
      </c>
      <c r="Y23" s="1">
        <v>12.33</v>
      </c>
      <c r="Z23" s="1">
        <v>10.31</v>
      </c>
      <c r="AA23" s="1">
        <v>0.56999999999999995</v>
      </c>
      <c r="AB23" s="1">
        <v>17.13</v>
      </c>
      <c r="AC23" s="1">
        <v>10.3249</v>
      </c>
      <c r="AD23" s="1">
        <v>3.1124000000000001</v>
      </c>
      <c r="AE23" s="1">
        <v>2.4659</v>
      </c>
      <c r="AF23" s="1">
        <v>4.5</v>
      </c>
    </row>
    <row r="24" spans="1:32">
      <c r="A24">
        <v>1971</v>
      </c>
      <c r="B24" s="1">
        <v>7.7</v>
      </c>
      <c r="C24" s="1">
        <v>6.56</v>
      </c>
      <c r="D24" s="1">
        <v>13.71</v>
      </c>
      <c r="E24" s="1">
        <v>14.1</v>
      </c>
      <c r="F24" s="1">
        <v>7</v>
      </c>
      <c r="G24" s="1">
        <v>17.100000000000001</v>
      </c>
      <c r="H24" s="1">
        <v>11.62</v>
      </c>
      <c r="I24" s="1">
        <v>10.99</v>
      </c>
      <c r="J24" s="1">
        <v>11.36</v>
      </c>
      <c r="K24" s="1">
        <v>7.56</v>
      </c>
      <c r="L24" s="1">
        <v>6.25</v>
      </c>
      <c r="M24" s="1">
        <v>8.6672999999999991</v>
      </c>
      <c r="N24" s="1">
        <v>8.4451000000000001</v>
      </c>
      <c r="O24" s="1">
        <v>8.1485000000000003</v>
      </c>
      <c r="P24" s="1">
        <v>13.25</v>
      </c>
      <c r="Q24" s="1">
        <v>17.600000000000001</v>
      </c>
      <c r="R24" s="1">
        <v>26.46</v>
      </c>
      <c r="S24" s="1">
        <v>21.38</v>
      </c>
      <c r="T24" s="1">
        <v>10.01</v>
      </c>
      <c r="U24" s="1">
        <v>5.85</v>
      </c>
      <c r="V24" s="1">
        <v>1.87</v>
      </c>
      <c r="W24" s="1">
        <v>5.2531999999999996</v>
      </c>
      <c r="X24" s="1">
        <v>32.395200000000003</v>
      </c>
      <c r="Y24" s="1">
        <v>16.350000000000001</v>
      </c>
      <c r="Z24" s="1">
        <v>10.31</v>
      </c>
      <c r="AA24" s="1">
        <v>0.89</v>
      </c>
      <c r="AB24" s="1">
        <v>22.5</v>
      </c>
      <c r="AC24" s="1">
        <v>11.1309</v>
      </c>
      <c r="AD24" s="1">
        <v>3.1960999999999999</v>
      </c>
      <c r="AE24" s="1">
        <v>2.4944000000000002</v>
      </c>
      <c r="AF24" s="1">
        <v>4.76</v>
      </c>
    </row>
    <row r="25" spans="1:32">
      <c r="A25">
        <v>1972</v>
      </c>
      <c r="B25" s="1">
        <v>7.6</v>
      </c>
      <c r="C25" s="1">
        <v>7.98</v>
      </c>
      <c r="D25" s="1">
        <v>14.5</v>
      </c>
      <c r="E25" s="1">
        <v>15.5</v>
      </c>
      <c r="F25" s="1">
        <v>7.1</v>
      </c>
      <c r="G25" s="1">
        <v>18.7</v>
      </c>
      <c r="H25" s="1">
        <v>11.59</v>
      </c>
      <c r="I25" s="1">
        <v>12.5</v>
      </c>
      <c r="J25" s="1">
        <v>13.22</v>
      </c>
      <c r="K25" s="1">
        <v>9.15</v>
      </c>
      <c r="L25" s="1">
        <v>6.96</v>
      </c>
      <c r="M25" s="1">
        <v>8.4701000000000004</v>
      </c>
      <c r="N25" s="1">
        <v>9.7380999999999993</v>
      </c>
      <c r="O25" s="1">
        <v>7.0837000000000003</v>
      </c>
      <c r="P25" s="1">
        <v>14.8</v>
      </c>
      <c r="Q25" s="1">
        <v>16.54</v>
      </c>
      <c r="R25" s="1">
        <v>21</v>
      </c>
      <c r="S25" s="1">
        <v>16.07</v>
      </c>
      <c r="T25" s="1">
        <v>10.19</v>
      </c>
      <c r="U25" s="1">
        <v>6.48</v>
      </c>
      <c r="V25" s="1">
        <v>1.86</v>
      </c>
      <c r="W25" s="1">
        <v>4.2312000000000003</v>
      </c>
      <c r="X25" s="1">
        <v>24.203399999999998</v>
      </c>
      <c r="Y25" s="1">
        <v>11.48</v>
      </c>
      <c r="Z25" s="1">
        <v>10.29</v>
      </c>
      <c r="AA25" s="1">
        <v>0.91</v>
      </c>
      <c r="AB25" s="1">
        <v>21.25</v>
      </c>
      <c r="AC25" s="1">
        <v>10.547800000000001</v>
      </c>
      <c r="AD25" s="1">
        <v>3.2835999999999999</v>
      </c>
      <c r="AE25" s="1">
        <v>2.3241000000000001</v>
      </c>
      <c r="AF25" s="1">
        <v>4.6399999999999997</v>
      </c>
    </row>
    <row r="26" spans="1:32">
      <c r="A26">
        <v>1973</v>
      </c>
      <c r="B26" s="1">
        <v>10.3</v>
      </c>
      <c r="C26" s="1">
        <v>11.93</v>
      </c>
      <c r="D26" s="1">
        <v>15.1</v>
      </c>
      <c r="E26" s="1">
        <v>15.1</v>
      </c>
      <c r="F26" s="1">
        <v>8.1</v>
      </c>
      <c r="G26" s="1">
        <v>20.9</v>
      </c>
      <c r="H26" s="1">
        <v>13.39</v>
      </c>
      <c r="I26" s="1">
        <v>15.6</v>
      </c>
      <c r="J26" s="1">
        <v>16.239999999999998</v>
      </c>
      <c r="K26" s="1">
        <v>10</v>
      </c>
      <c r="L26" s="1">
        <v>6.23</v>
      </c>
      <c r="M26" s="1">
        <v>9.5239999999999991</v>
      </c>
      <c r="N26" s="1">
        <v>9.0913000000000004</v>
      </c>
      <c r="O26" s="1">
        <v>6.4504000000000001</v>
      </c>
      <c r="P26" s="1">
        <v>17.3</v>
      </c>
      <c r="Q26" s="1">
        <v>17.47</v>
      </c>
      <c r="R26" s="1">
        <v>17.28</v>
      </c>
      <c r="S26" s="1">
        <v>17.05</v>
      </c>
      <c r="T26" s="1">
        <v>11.8</v>
      </c>
      <c r="U26" s="1">
        <v>6.13</v>
      </c>
      <c r="V26" s="1">
        <v>1.46</v>
      </c>
      <c r="W26" s="1">
        <v>3.7239</v>
      </c>
      <c r="X26" s="1">
        <v>19.964400000000001</v>
      </c>
      <c r="Y26" s="1">
        <v>7.54</v>
      </c>
      <c r="Z26" s="1">
        <v>10.69</v>
      </c>
      <c r="AA26" s="1">
        <v>0.98</v>
      </c>
      <c r="AB26" s="1">
        <v>17.75</v>
      </c>
      <c r="AC26" s="1">
        <v>10.3521</v>
      </c>
      <c r="AD26" s="1">
        <v>3.1031</v>
      </c>
      <c r="AE26" s="1">
        <v>2.2770000000000001</v>
      </c>
      <c r="AF26" s="1">
        <v>4.16</v>
      </c>
    </row>
    <row r="27" spans="1:32">
      <c r="A27">
        <v>1974</v>
      </c>
      <c r="B27" s="1">
        <v>13.8</v>
      </c>
      <c r="C27" s="1">
        <v>15.61</v>
      </c>
      <c r="D27" s="1">
        <v>18.21</v>
      </c>
      <c r="E27" s="1">
        <v>14.6</v>
      </c>
      <c r="F27" s="1">
        <v>10</v>
      </c>
      <c r="G27" s="1">
        <v>23.3</v>
      </c>
      <c r="H27" s="1">
        <v>13.68</v>
      </c>
      <c r="I27" s="1">
        <v>17.100000000000001</v>
      </c>
      <c r="J27" s="1">
        <v>22.43</v>
      </c>
      <c r="K27" s="1">
        <v>8.61</v>
      </c>
      <c r="L27" s="1">
        <v>5.53</v>
      </c>
      <c r="M27" s="1">
        <v>9.1372</v>
      </c>
      <c r="N27" s="1">
        <v>9.0927000000000007</v>
      </c>
      <c r="O27" s="1">
        <v>5.5594000000000001</v>
      </c>
      <c r="P27" s="1">
        <v>13.88</v>
      </c>
      <c r="Q27" s="1">
        <v>19.21</v>
      </c>
      <c r="R27" s="1">
        <v>16.920000000000002</v>
      </c>
      <c r="S27" s="1">
        <v>16.149999999999999</v>
      </c>
      <c r="T27" s="1">
        <v>13.23</v>
      </c>
      <c r="U27" s="1">
        <v>6.78</v>
      </c>
      <c r="V27" s="1">
        <v>2.3199999999999998</v>
      </c>
      <c r="W27" s="1">
        <v>3.2482000000000002</v>
      </c>
      <c r="X27" s="1">
        <v>17.464700000000001</v>
      </c>
      <c r="Y27" s="1">
        <v>5.45</v>
      </c>
      <c r="Z27" s="1">
        <v>10.76</v>
      </c>
      <c r="AA27" s="1">
        <v>1.05</v>
      </c>
      <c r="AB27" s="1">
        <v>14.98</v>
      </c>
      <c r="AC27" s="1">
        <v>10.4056</v>
      </c>
      <c r="AD27" s="1">
        <v>3.1665999999999999</v>
      </c>
      <c r="AE27" s="1">
        <v>2.4359999999999999</v>
      </c>
      <c r="AF27" s="1">
        <v>5.0599999999999996</v>
      </c>
    </row>
    <row r="28" spans="1:32">
      <c r="A28">
        <v>1975</v>
      </c>
      <c r="B28" s="1">
        <v>18.7</v>
      </c>
      <c r="C28" s="1">
        <v>16.25</v>
      </c>
      <c r="D28" s="1">
        <v>26.57</v>
      </c>
      <c r="E28" s="1">
        <v>15.8</v>
      </c>
      <c r="F28" s="1">
        <v>10.1</v>
      </c>
      <c r="G28" s="1">
        <v>31.2</v>
      </c>
      <c r="H28" s="1">
        <v>15.44</v>
      </c>
      <c r="I28" s="1">
        <v>17.86</v>
      </c>
      <c r="J28" s="1">
        <v>32.54</v>
      </c>
      <c r="K28" s="1">
        <v>10.75</v>
      </c>
      <c r="L28" s="1">
        <v>5.95</v>
      </c>
      <c r="M28" s="1">
        <v>9.8703000000000003</v>
      </c>
      <c r="N28" s="1">
        <v>10.2585</v>
      </c>
      <c r="O28" s="1">
        <v>5.4067999999999996</v>
      </c>
      <c r="P28" s="1">
        <v>20.36</v>
      </c>
      <c r="Q28" s="1">
        <v>21.64</v>
      </c>
      <c r="R28" s="1">
        <v>20.79</v>
      </c>
      <c r="S28" s="1">
        <v>18.41</v>
      </c>
      <c r="T28" s="1">
        <v>15.99</v>
      </c>
      <c r="U28" s="1">
        <v>7.63</v>
      </c>
      <c r="V28" s="1">
        <v>2.59</v>
      </c>
      <c r="W28" s="1">
        <v>6.4359000000000002</v>
      </c>
      <c r="X28" s="1">
        <v>21.7226</v>
      </c>
      <c r="Y28" s="1">
        <v>6.85</v>
      </c>
      <c r="Z28" s="1">
        <v>11.09</v>
      </c>
      <c r="AA28" s="1">
        <v>1.0900000000000001</v>
      </c>
      <c r="AB28" s="1">
        <v>14.87</v>
      </c>
      <c r="AC28" s="1">
        <v>10.9781</v>
      </c>
      <c r="AD28" s="1">
        <v>4.3128000000000002</v>
      </c>
      <c r="AE28" s="1">
        <v>2.4956999999999998</v>
      </c>
      <c r="AF28" s="1">
        <v>6.11</v>
      </c>
    </row>
    <row r="29" spans="1:32">
      <c r="A29">
        <v>1976</v>
      </c>
      <c r="B29" s="1">
        <v>13.5</v>
      </c>
      <c r="C29" s="1">
        <v>13.58</v>
      </c>
      <c r="D29" s="1">
        <v>27.51</v>
      </c>
      <c r="E29" s="1">
        <v>15.4</v>
      </c>
      <c r="F29" s="1">
        <v>10.1</v>
      </c>
      <c r="G29" s="1">
        <v>32.4</v>
      </c>
      <c r="H29" s="1">
        <v>12.42</v>
      </c>
      <c r="I29" s="1">
        <v>18</v>
      </c>
      <c r="J29" s="1">
        <v>24.52</v>
      </c>
      <c r="K29" s="1">
        <v>12.44</v>
      </c>
      <c r="L29" s="1">
        <v>6.12</v>
      </c>
      <c r="M29" s="1">
        <v>11.366300000000001</v>
      </c>
      <c r="N29" s="1">
        <v>9.0907999999999998</v>
      </c>
      <c r="O29" s="1">
        <v>4.6806000000000001</v>
      </c>
      <c r="P29" s="1">
        <v>20.03</v>
      </c>
      <c r="Q29" s="1">
        <v>19.32</v>
      </c>
      <c r="R29" s="1">
        <v>28.8</v>
      </c>
      <c r="S29" s="1">
        <v>16.84</v>
      </c>
      <c r="T29" s="1">
        <v>17.350000000000001</v>
      </c>
      <c r="U29" s="1">
        <v>8.6</v>
      </c>
      <c r="V29" s="1">
        <v>2.2999999999999998</v>
      </c>
      <c r="W29" s="1">
        <v>3.9464999999999999</v>
      </c>
      <c r="X29" s="1">
        <v>15.899699999999999</v>
      </c>
      <c r="Y29" s="1">
        <v>6.44</v>
      </c>
      <c r="Z29" s="1">
        <v>10.02</v>
      </c>
      <c r="AA29" s="1">
        <v>1.0900000000000001</v>
      </c>
      <c r="AB29" s="1">
        <v>12.88</v>
      </c>
      <c r="AC29" s="1">
        <v>8.3449000000000009</v>
      </c>
      <c r="AD29" s="1">
        <v>4.1947999999999999</v>
      </c>
      <c r="AE29" s="1">
        <v>2.2770000000000001</v>
      </c>
      <c r="AF29" s="1">
        <v>7.14</v>
      </c>
    </row>
    <row r="30" spans="1:32">
      <c r="A30">
        <v>1977</v>
      </c>
      <c r="B30" s="1">
        <v>17.2</v>
      </c>
      <c r="C30" s="1">
        <v>15.77</v>
      </c>
      <c r="D30" s="1">
        <v>31.77</v>
      </c>
      <c r="E30" s="1">
        <v>16.600000000000001</v>
      </c>
      <c r="F30" s="1">
        <v>11.8</v>
      </c>
      <c r="G30" s="1">
        <v>24.2</v>
      </c>
      <c r="H30" s="1">
        <v>11.73</v>
      </c>
      <c r="I30" s="1">
        <v>18</v>
      </c>
      <c r="J30" s="1">
        <v>18</v>
      </c>
      <c r="K30" s="1">
        <v>12.75</v>
      </c>
      <c r="L30" s="1">
        <v>8</v>
      </c>
      <c r="M30" s="1">
        <v>10.1327</v>
      </c>
      <c r="N30" s="1">
        <v>8.5984999999999996</v>
      </c>
      <c r="O30" s="1">
        <v>5.1567999999999996</v>
      </c>
      <c r="P30" s="1">
        <v>18.18</v>
      </c>
      <c r="Q30" s="1">
        <v>22.12</v>
      </c>
      <c r="R30" s="1">
        <v>37.85</v>
      </c>
      <c r="S30" s="1">
        <v>15.46</v>
      </c>
      <c r="T30" s="1">
        <v>17.559999999999999</v>
      </c>
      <c r="U30" s="1">
        <v>7.95</v>
      </c>
      <c r="V30" s="1">
        <v>2.92</v>
      </c>
      <c r="W30" s="1">
        <v>4.4757999999999996</v>
      </c>
      <c r="X30" s="1">
        <v>14.664999999999999</v>
      </c>
      <c r="Y30" s="1">
        <v>7.2</v>
      </c>
      <c r="Z30" s="1">
        <v>9.7200000000000006</v>
      </c>
      <c r="AA30" s="1">
        <v>1.31</v>
      </c>
      <c r="AB30" s="1">
        <v>13.81</v>
      </c>
      <c r="AC30" s="1">
        <v>7.7134</v>
      </c>
      <c r="AD30" s="1">
        <v>4.6727999999999996</v>
      </c>
      <c r="AE30" s="1">
        <v>3.1703999999999999</v>
      </c>
      <c r="AF30" s="1">
        <v>8.69</v>
      </c>
    </row>
    <row r="31" spans="1:32">
      <c r="A31">
        <v>1978</v>
      </c>
      <c r="B31" s="1">
        <v>22.6</v>
      </c>
      <c r="C31" s="1">
        <v>20.3</v>
      </c>
      <c r="D31" s="1">
        <v>37.049999999999997</v>
      </c>
      <c r="E31" s="1">
        <v>21.49</v>
      </c>
      <c r="F31" s="1">
        <v>15.2</v>
      </c>
      <c r="G31" s="1">
        <v>27.8</v>
      </c>
      <c r="H31" s="1">
        <v>18.16</v>
      </c>
      <c r="I31" s="1">
        <v>27</v>
      </c>
      <c r="J31" s="1">
        <v>27.91</v>
      </c>
      <c r="K31" s="1">
        <v>21.75</v>
      </c>
      <c r="L31" s="1">
        <v>23.23</v>
      </c>
      <c r="M31" s="1">
        <v>13.1457</v>
      </c>
      <c r="N31" s="1">
        <v>13.35</v>
      </c>
      <c r="O31" s="1">
        <v>8.1316000000000006</v>
      </c>
      <c r="P31" s="1">
        <v>41.87</v>
      </c>
      <c r="Q31" s="1">
        <v>24.8</v>
      </c>
      <c r="R31" s="1">
        <v>33.58</v>
      </c>
      <c r="S31" s="1">
        <v>20.149999999999999</v>
      </c>
      <c r="T31" s="1">
        <v>27.23</v>
      </c>
      <c r="U31" s="1">
        <v>9.7100000000000009</v>
      </c>
      <c r="V31" s="1">
        <v>3.35</v>
      </c>
      <c r="W31" s="1">
        <v>5.9025999999999996</v>
      </c>
      <c r="X31" s="1">
        <v>22.48</v>
      </c>
      <c r="Y31" s="1">
        <v>10.93</v>
      </c>
      <c r="Z31" s="1">
        <v>15.04</v>
      </c>
      <c r="AA31" s="1">
        <v>1.85</v>
      </c>
      <c r="AB31" s="1">
        <v>20.354800000000001</v>
      </c>
      <c r="AC31" s="1">
        <v>9.2978000000000005</v>
      </c>
      <c r="AD31" s="1">
        <v>6.7458</v>
      </c>
      <c r="AE31" s="1">
        <v>4.2718999999999996</v>
      </c>
      <c r="AF31" s="1">
        <v>13</v>
      </c>
    </row>
    <row r="32" spans="1:32">
      <c r="A32">
        <v>1979</v>
      </c>
      <c r="B32" s="1">
        <v>26.5</v>
      </c>
      <c r="C32" s="1">
        <v>24.77</v>
      </c>
      <c r="D32" s="1">
        <v>37.950000000000003</v>
      </c>
      <c r="E32" s="1">
        <v>23.27</v>
      </c>
      <c r="F32" s="1">
        <v>16.399999999999999</v>
      </c>
      <c r="G32" s="1">
        <v>31.8</v>
      </c>
      <c r="H32" s="1">
        <v>19.54</v>
      </c>
      <c r="I32" s="1">
        <v>26.9</v>
      </c>
      <c r="J32" s="1">
        <v>35.58</v>
      </c>
      <c r="K32" s="1">
        <v>26.75</v>
      </c>
      <c r="L32" s="1">
        <v>26.11</v>
      </c>
      <c r="M32" s="1">
        <v>13.8027</v>
      </c>
      <c r="N32" s="1">
        <v>15.3027</v>
      </c>
      <c r="O32" s="1">
        <v>8.3994999999999997</v>
      </c>
      <c r="P32" s="1">
        <v>61.35</v>
      </c>
      <c r="Q32" s="1">
        <v>23.75</v>
      </c>
      <c r="R32" s="1">
        <v>31.53</v>
      </c>
      <c r="S32" s="1">
        <v>25.29</v>
      </c>
      <c r="T32" s="1">
        <v>28.29</v>
      </c>
      <c r="U32" s="1">
        <v>9.9700000000000006</v>
      </c>
      <c r="V32" s="1">
        <v>3.22</v>
      </c>
      <c r="W32" s="1">
        <v>6.1783999999999999</v>
      </c>
      <c r="X32" s="1">
        <v>23.3</v>
      </c>
      <c r="Y32" s="1">
        <v>11.94</v>
      </c>
      <c r="Z32" s="1">
        <v>16.77</v>
      </c>
      <c r="AA32" s="1">
        <v>2.08</v>
      </c>
      <c r="AB32" s="1">
        <v>21.162199999999999</v>
      </c>
      <c r="AC32" s="1">
        <v>11.2164</v>
      </c>
      <c r="AD32" s="1">
        <v>9.9700000000000006</v>
      </c>
      <c r="AE32" s="1">
        <v>4.1703999999999999</v>
      </c>
      <c r="AF32" s="1">
        <v>13.83</v>
      </c>
    </row>
    <row r="33" spans="1:32">
      <c r="A33">
        <v>1980</v>
      </c>
      <c r="B33" s="1">
        <v>33.200000000000003</v>
      </c>
      <c r="C33" s="1">
        <v>23.92</v>
      </c>
      <c r="D33" s="1">
        <v>37.159999999999997</v>
      </c>
      <c r="E33" s="1">
        <v>28.2</v>
      </c>
      <c r="F33" s="1">
        <v>15</v>
      </c>
      <c r="G33" s="1">
        <v>53.577199999999998</v>
      </c>
      <c r="H33" s="1">
        <v>20.88</v>
      </c>
      <c r="I33" s="1">
        <v>38.5</v>
      </c>
      <c r="J33" s="1">
        <v>45.43</v>
      </c>
      <c r="K33" s="1">
        <v>34.729999999999997</v>
      </c>
      <c r="L33" s="1">
        <v>33.25</v>
      </c>
      <c r="M33" s="1">
        <v>17.3049</v>
      </c>
      <c r="N33" s="1">
        <v>18.3</v>
      </c>
      <c r="O33" s="1">
        <v>18.821899999999999</v>
      </c>
      <c r="P33" s="1">
        <v>69.97</v>
      </c>
      <c r="Q33" s="1">
        <v>24.27</v>
      </c>
      <c r="R33" s="1">
        <v>35.5</v>
      </c>
      <c r="S33" s="1">
        <v>32.200000000000003</v>
      </c>
      <c r="T33" s="1">
        <v>38.29</v>
      </c>
      <c r="U33" s="1">
        <v>12.56</v>
      </c>
      <c r="V33" s="1">
        <v>3.47</v>
      </c>
      <c r="W33" s="1">
        <v>10.2789</v>
      </c>
      <c r="X33" s="1">
        <v>32</v>
      </c>
      <c r="Y33" s="1">
        <v>13.97</v>
      </c>
      <c r="Z33" s="1">
        <v>20.9</v>
      </c>
      <c r="AA33" s="1">
        <v>1.81</v>
      </c>
      <c r="AB33" s="1">
        <v>27.802</v>
      </c>
      <c r="AC33" s="1">
        <v>12.645099999999999</v>
      </c>
      <c r="AD33" s="1">
        <v>7.38</v>
      </c>
      <c r="AE33" s="1">
        <v>3.9758</v>
      </c>
      <c r="AF33" s="1">
        <v>20.47</v>
      </c>
    </row>
    <row r="34" spans="1:32">
      <c r="A34">
        <v>1981</v>
      </c>
      <c r="B34" s="1">
        <v>36.6</v>
      </c>
      <c r="C34" s="1">
        <v>27.6</v>
      </c>
      <c r="D34" s="1">
        <v>53.31</v>
      </c>
      <c r="E34" s="1">
        <v>25.47</v>
      </c>
      <c r="F34" s="1">
        <v>12.2</v>
      </c>
      <c r="G34" s="1">
        <v>60.9086</v>
      </c>
      <c r="H34" s="1">
        <v>20.98</v>
      </c>
      <c r="I34" s="1">
        <v>47</v>
      </c>
      <c r="J34" s="1">
        <v>54.6</v>
      </c>
      <c r="K34" s="1">
        <v>60.5</v>
      </c>
      <c r="L34" s="1">
        <v>34.159999999999997</v>
      </c>
      <c r="M34" s="1">
        <v>15.7202</v>
      </c>
      <c r="N34" s="1">
        <v>18.4696</v>
      </c>
      <c r="O34" s="1">
        <v>17.085799999999999</v>
      </c>
      <c r="P34" s="1">
        <v>79.599999999999994</v>
      </c>
      <c r="Q34" s="1">
        <v>47.25</v>
      </c>
      <c r="R34" s="1">
        <v>33.479999999999997</v>
      </c>
      <c r="S34" s="1">
        <v>33.450000000000003</v>
      </c>
      <c r="T34" s="1">
        <v>60.4</v>
      </c>
      <c r="U34" s="1">
        <v>10.52</v>
      </c>
      <c r="V34" s="1">
        <v>4.7699999999999996</v>
      </c>
      <c r="W34" s="1">
        <v>10.0664</v>
      </c>
      <c r="X34" s="1">
        <v>40.5</v>
      </c>
      <c r="Y34" s="1">
        <v>15.16</v>
      </c>
      <c r="Z34" s="1">
        <v>18.68</v>
      </c>
      <c r="AA34" s="1">
        <v>1.22</v>
      </c>
      <c r="AB34" s="1">
        <v>22.924399999999999</v>
      </c>
      <c r="AC34" s="1">
        <v>14.1023</v>
      </c>
      <c r="AD34" s="1">
        <v>8.4700000000000006</v>
      </c>
      <c r="AE34" s="1">
        <v>3.6947000000000001</v>
      </c>
      <c r="AF34" s="1">
        <v>18.399999999999999</v>
      </c>
    </row>
    <row r="35" spans="1:32">
      <c r="A35">
        <v>1982</v>
      </c>
      <c r="B35" s="1">
        <v>38.6</v>
      </c>
      <c r="C35" s="1">
        <v>35.07</v>
      </c>
      <c r="D35" s="1">
        <v>78.09</v>
      </c>
      <c r="E35" s="1">
        <v>34.5</v>
      </c>
      <c r="F35" s="1">
        <v>17.399999999999999</v>
      </c>
      <c r="G35" s="1">
        <v>70.762600000000006</v>
      </c>
      <c r="H35" s="1">
        <v>27.51</v>
      </c>
      <c r="I35" s="1">
        <v>62.9</v>
      </c>
      <c r="J35" s="1">
        <v>71.34</v>
      </c>
      <c r="K35" s="1">
        <v>76.209999999999994</v>
      </c>
      <c r="L35" s="1">
        <v>41.72</v>
      </c>
      <c r="M35" s="1">
        <v>33.985300000000002</v>
      </c>
      <c r="N35" s="1">
        <v>24.45</v>
      </c>
      <c r="O35" s="1">
        <v>24.497199999999999</v>
      </c>
      <c r="P35" s="1">
        <v>85</v>
      </c>
      <c r="Q35" s="1">
        <v>53.52</v>
      </c>
      <c r="R35" s="1">
        <v>48.83</v>
      </c>
      <c r="S35" s="1">
        <v>40.18</v>
      </c>
      <c r="T35" s="1">
        <v>84.73</v>
      </c>
      <c r="U35" s="1">
        <v>18.72</v>
      </c>
      <c r="V35" s="1">
        <v>5.83</v>
      </c>
      <c r="W35" s="1">
        <v>13.4602</v>
      </c>
      <c r="X35" s="1">
        <v>44.1</v>
      </c>
      <c r="Y35" s="1">
        <v>15.52</v>
      </c>
      <c r="Z35" s="1">
        <v>24.55</v>
      </c>
      <c r="AA35" s="1">
        <v>1.56</v>
      </c>
      <c r="AB35" s="1">
        <v>29.480499999999999</v>
      </c>
      <c r="AC35" s="1">
        <v>15.685499999999999</v>
      </c>
      <c r="AD35" s="1">
        <v>10.51</v>
      </c>
      <c r="AE35" s="1">
        <v>4.8041</v>
      </c>
      <c r="AF35" s="1">
        <v>24.74</v>
      </c>
    </row>
    <row r="36" spans="1:32">
      <c r="A36">
        <v>1983</v>
      </c>
      <c r="B36" s="1">
        <v>51.3</v>
      </c>
      <c r="C36" s="1">
        <v>41.58</v>
      </c>
      <c r="D36" s="1">
        <v>74.34</v>
      </c>
      <c r="E36" s="1">
        <v>44.83</v>
      </c>
      <c r="F36" s="1">
        <v>23.5</v>
      </c>
      <c r="G36" s="1">
        <v>74.222800000000007</v>
      </c>
      <c r="H36" s="1">
        <v>29.33</v>
      </c>
      <c r="I36" s="1">
        <v>71.900000000000006</v>
      </c>
      <c r="J36" s="1">
        <v>75.94</v>
      </c>
      <c r="K36" s="1">
        <v>105.27</v>
      </c>
      <c r="L36" s="1">
        <v>44.04</v>
      </c>
      <c r="M36" s="1">
        <v>46.163600000000002</v>
      </c>
      <c r="N36" s="1">
        <v>26.9664</v>
      </c>
      <c r="O36" s="1">
        <v>28.094799999999999</v>
      </c>
      <c r="P36" s="1">
        <v>96.46</v>
      </c>
      <c r="Q36" s="1">
        <v>61.4</v>
      </c>
      <c r="R36" s="1">
        <v>56.13</v>
      </c>
      <c r="S36" s="1">
        <v>55.66</v>
      </c>
      <c r="T36" s="1">
        <v>88.71</v>
      </c>
      <c r="U36" s="1">
        <v>21.39</v>
      </c>
      <c r="V36" s="1">
        <v>6.32</v>
      </c>
      <c r="W36" s="1">
        <v>16.757899999999999</v>
      </c>
      <c r="X36" s="1">
        <v>51.620600000000003</v>
      </c>
      <c r="Y36" s="1">
        <v>17.07</v>
      </c>
      <c r="Z36" s="1">
        <v>24.5</v>
      </c>
      <c r="AA36" s="1">
        <v>1.99</v>
      </c>
      <c r="AB36" s="1">
        <v>30.826599999999999</v>
      </c>
      <c r="AC36" s="1">
        <v>18.9053</v>
      </c>
      <c r="AD36" s="1">
        <v>12.67</v>
      </c>
      <c r="AE36" s="1">
        <v>5.6158999999999999</v>
      </c>
      <c r="AF36" s="1">
        <v>27.79</v>
      </c>
    </row>
    <row r="37" spans="1:32">
      <c r="A37">
        <v>1984</v>
      </c>
      <c r="B37" s="1">
        <v>66.3</v>
      </c>
      <c r="C37" s="1">
        <v>48.28</v>
      </c>
      <c r="D37" s="1">
        <v>84.68</v>
      </c>
      <c r="E37" s="1">
        <v>68.900000000000006</v>
      </c>
      <c r="F37" s="1">
        <v>27.3</v>
      </c>
      <c r="G37" s="1">
        <v>96.677700000000002</v>
      </c>
      <c r="H37" s="1">
        <v>40.93</v>
      </c>
      <c r="I37" s="1">
        <v>88.5</v>
      </c>
      <c r="J37" s="1">
        <v>92.3</v>
      </c>
      <c r="K37" s="1">
        <v>103.98</v>
      </c>
      <c r="L37" s="1">
        <v>64.89</v>
      </c>
      <c r="M37" s="1">
        <v>62.219000000000001</v>
      </c>
      <c r="N37" s="1">
        <v>34.610700000000001</v>
      </c>
      <c r="O37" s="1">
        <v>35.207999999999998</v>
      </c>
      <c r="P37" s="1">
        <v>140.15</v>
      </c>
      <c r="Q37" s="1">
        <v>86.93</v>
      </c>
      <c r="R37" s="1">
        <v>74.47</v>
      </c>
      <c r="S37" s="1">
        <v>60.54</v>
      </c>
      <c r="T37" s="1">
        <v>130.37</v>
      </c>
      <c r="U37" s="1">
        <v>27.25</v>
      </c>
      <c r="V37" s="1">
        <v>9.83</v>
      </c>
      <c r="W37" s="1">
        <v>24.339700000000001</v>
      </c>
      <c r="X37" s="1">
        <v>70.09</v>
      </c>
      <c r="Y37" s="1">
        <v>23.02</v>
      </c>
      <c r="Z37" s="1">
        <v>32.99</v>
      </c>
      <c r="AA37" s="1">
        <v>4.79</v>
      </c>
      <c r="AB37" s="1">
        <v>40.386400000000002</v>
      </c>
      <c r="AC37" s="1">
        <v>24.504999999999999</v>
      </c>
      <c r="AD37" s="1">
        <v>13.52</v>
      </c>
      <c r="AE37" s="1">
        <v>8.3565000000000005</v>
      </c>
      <c r="AF37" s="1">
        <v>33.729999999999997</v>
      </c>
    </row>
    <row r="38" spans="1:32">
      <c r="A38">
        <v>1985</v>
      </c>
      <c r="B38" s="1">
        <v>94</v>
      </c>
      <c r="C38" s="1">
        <v>65.900000000000006</v>
      </c>
      <c r="D38" s="1">
        <v>110.66</v>
      </c>
      <c r="E38" s="1">
        <v>91.69</v>
      </c>
      <c r="F38" s="1">
        <v>52.42</v>
      </c>
      <c r="G38" s="1">
        <v>142.18180000000001</v>
      </c>
      <c r="H38" s="1">
        <v>62.16</v>
      </c>
      <c r="I38" s="1">
        <v>111.8</v>
      </c>
      <c r="J38" s="1">
        <v>118.56</v>
      </c>
      <c r="K38" s="1">
        <v>191.93</v>
      </c>
      <c r="L38" s="1">
        <v>102.2</v>
      </c>
      <c r="M38" s="1">
        <v>80.737700000000004</v>
      </c>
      <c r="N38" s="1">
        <v>55.615400000000001</v>
      </c>
      <c r="O38" s="1">
        <v>44.027900000000002</v>
      </c>
      <c r="P38" s="1">
        <v>194.33</v>
      </c>
      <c r="Q38" s="1">
        <v>126.95</v>
      </c>
      <c r="R38" s="1">
        <v>102.91</v>
      </c>
      <c r="S38" s="1">
        <v>83.52</v>
      </c>
      <c r="T38" s="1">
        <v>184.59</v>
      </c>
      <c r="U38" s="1">
        <v>42.22</v>
      </c>
      <c r="V38" s="1">
        <v>15.31</v>
      </c>
      <c r="W38" s="1">
        <v>36.482199999999999</v>
      </c>
      <c r="X38" s="1">
        <v>109.66</v>
      </c>
      <c r="Y38" s="1">
        <v>33.14</v>
      </c>
      <c r="Z38" s="1">
        <v>46.28</v>
      </c>
      <c r="AA38" s="1">
        <v>7.49</v>
      </c>
      <c r="AB38" s="1">
        <v>57.988100000000003</v>
      </c>
      <c r="AC38" s="1">
        <v>33.8964</v>
      </c>
      <c r="AD38" s="1">
        <v>17.170000000000002</v>
      </c>
      <c r="AE38" s="1">
        <v>13.634600000000001</v>
      </c>
      <c r="AF38" s="1">
        <v>44.48</v>
      </c>
    </row>
    <row r="39" spans="1:32">
      <c r="A39">
        <v>1986</v>
      </c>
      <c r="B39" s="1">
        <v>106.2</v>
      </c>
      <c r="C39" s="1">
        <v>71.91</v>
      </c>
      <c r="D39" s="1">
        <v>131.30000000000001</v>
      </c>
      <c r="E39" s="1">
        <v>97.02</v>
      </c>
      <c r="F39" s="1">
        <v>47.57</v>
      </c>
      <c r="G39" s="1">
        <v>178.15600000000001</v>
      </c>
      <c r="H39" s="1">
        <v>63.41</v>
      </c>
      <c r="I39" s="1">
        <v>123.6</v>
      </c>
      <c r="J39" s="1">
        <v>146.93</v>
      </c>
      <c r="K39" s="1">
        <v>241.23</v>
      </c>
      <c r="L39" s="1">
        <v>127.39</v>
      </c>
      <c r="M39" s="1">
        <v>103.4897</v>
      </c>
      <c r="N39" s="1">
        <v>64.460499999999996</v>
      </c>
      <c r="O39" s="1">
        <v>53.352699999999999</v>
      </c>
      <c r="P39" s="1">
        <v>223.08</v>
      </c>
      <c r="Q39" s="1">
        <v>144.94</v>
      </c>
      <c r="R39" s="1">
        <v>111.44</v>
      </c>
      <c r="S39" s="1">
        <v>99.26</v>
      </c>
      <c r="T39" s="1">
        <v>216.5</v>
      </c>
      <c r="U39" s="1">
        <v>55.21</v>
      </c>
      <c r="V39" s="1">
        <v>16</v>
      </c>
      <c r="W39" s="1">
        <v>42.067500000000003</v>
      </c>
      <c r="X39" s="1">
        <v>112.76</v>
      </c>
      <c r="Y39" s="1">
        <v>35.99</v>
      </c>
      <c r="Z39" s="1">
        <v>49.92</v>
      </c>
      <c r="AA39" s="1">
        <v>5.35</v>
      </c>
      <c r="AB39" s="1">
        <v>63.53</v>
      </c>
      <c r="AC39" s="1">
        <v>40.424599999999998</v>
      </c>
      <c r="AD39" s="1">
        <v>18.21</v>
      </c>
      <c r="AE39" s="1">
        <v>17.346900000000002</v>
      </c>
      <c r="AF39" s="1">
        <v>48.47</v>
      </c>
    </row>
    <row r="40" spans="1:32">
      <c r="A40">
        <v>1987</v>
      </c>
      <c r="B40" s="1">
        <v>136.19999999999999</v>
      </c>
      <c r="C40" s="1">
        <v>76.44</v>
      </c>
      <c r="D40" s="1">
        <v>152.01</v>
      </c>
      <c r="E40" s="1">
        <v>106.24</v>
      </c>
      <c r="F40" s="1">
        <v>53.32</v>
      </c>
      <c r="G40" s="1">
        <v>220.11439999999999</v>
      </c>
      <c r="H40" s="1">
        <v>77</v>
      </c>
      <c r="I40" s="1">
        <v>140.30000000000001</v>
      </c>
      <c r="J40" s="1">
        <v>186.3</v>
      </c>
      <c r="K40" s="1">
        <v>317.12</v>
      </c>
      <c r="L40" s="1">
        <v>156.19999999999999</v>
      </c>
      <c r="M40" s="1">
        <v>117.1818</v>
      </c>
      <c r="N40" s="1">
        <v>81.596299999999999</v>
      </c>
      <c r="O40" s="1">
        <v>58.7729</v>
      </c>
      <c r="P40" s="1">
        <v>297.77</v>
      </c>
      <c r="Q40" s="1">
        <v>160.41999999999999</v>
      </c>
      <c r="R40" s="1">
        <v>140.08000000000001</v>
      </c>
      <c r="S40" s="1">
        <v>116.39</v>
      </c>
      <c r="T40" s="1">
        <v>251.01</v>
      </c>
      <c r="U40" s="1">
        <v>63.26</v>
      </c>
      <c r="V40" s="1">
        <v>16.02</v>
      </c>
      <c r="W40" s="1">
        <v>48.244500000000002</v>
      </c>
      <c r="X40" s="1">
        <v>140.18</v>
      </c>
      <c r="Y40" s="1">
        <v>42.97</v>
      </c>
      <c r="Z40" s="1">
        <v>54.38</v>
      </c>
      <c r="AA40" s="1">
        <v>5.3</v>
      </c>
      <c r="AB40" s="1">
        <v>80.891199999999998</v>
      </c>
      <c r="AC40" s="1">
        <v>47.905500000000004</v>
      </c>
      <c r="AD40" s="1">
        <v>21.99</v>
      </c>
      <c r="AE40" s="1">
        <v>19.3748</v>
      </c>
      <c r="AF40" s="1">
        <v>51.25</v>
      </c>
    </row>
    <row r="41" spans="1:32">
      <c r="A41">
        <v>1988</v>
      </c>
      <c r="B41" s="1">
        <v>163</v>
      </c>
      <c r="C41" s="1">
        <v>82.61</v>
      </c>
      <c r="D41" s="1">
        <v>210.85</v>
      </c>
      <c r="E41" s="1">
        <v>107.68</v>
      </c>
      <c r="F41" s="1">
        <v>72.05</v>
      </c>
      <c r="G41" s="1">
        <v>269.76530000000002</v>
      </c>
      <c r="H41" s="1">
        <v>93.03</v>
      </c>
      <c r="I41" s="1">
        <v>160.6</v>
      </c>
      <c r="J41" s="1">
        <v>245.27</v>
      </c>
      <c r="K41" s="1">
        <v>371.87</v>
      </c>
      <c r="L41" s="1">
        <v>188.95</v>
      </c>
      <c r="M41" s="1">
        <v>137.81909999999999</v>
      </c>
      <c r="N41" s="1">
        <v>100.28870000000001</v>
      </c>
      <c r="O41" s="1">
        <v>78.1751</v>
      </c>
      <c r="P41" s="1">
        <v>369.82</v>
      </c>
      <c r="Q41" s="1">
        <v>204.05</v>
      </c>
      <c r="R41" s="1">
        <v>160.46</v>
      </c>
      <c r="S41" s="1">
        <v>140.04</v>
      </c>
      <c r="T41" s="1">
        <v>353.59</v>
      </c>
      <c r="U41" s="1">
        <v>75.63</v>
      </c>
      <c r="V41" s="1">
        <v>20.14</v>
      </c>
      <c r="W41" s="1">
        <v>55.833100000000002</v>
      </c>
      <c r="X41" s="1">
        <v>158.51</v>
      </c>
      <c r="Y41" s="1">
        <v>45.42</v>
      </c>
      <c r="Z41" s="1">
        <v>67.77</v>
      </c>
      <c r="AA41" s="1">
        <v>5.81</v>
      </c>
      <c r="AB41" s="1">
        <v>94.721000000000004</v>
      </c>
      <c r="AC41" s="1">
        <v>59.539700000000003</v>
      </c>
      <c r="AD41" s="1">
        <v>25.67</v>
      </c>
      <c r="AE41" s="1">
        <v>18.789100000000001</v>
      </c>
      <c r="AF41" s="1">
        <v>68.41</v>
      </c>
    </row>
    <row r="42" spans="1:32">
      <c r="A42">
        <v>1989</v>
      </c>
      <c r="B42" s="1">
        <v>139.5</v>
      </c>
      <c r="C42" s="1">
        <v>83.88</v>
      </c>
      <c r="D42" s="1">
        <v>192.96</v>
      </c>
      <c r="E42" s="1">
        <v>107.96</v>
      </c>
      <c r="F42" s="1">
        <v>70.680000000000007</v>
      </c>
      <c r="G42" s="1">
        <v>253.49029999999999</v>
      </c>
      <c r="H42" s="1">
        <v>80.099999999999994</v>
      </c>
      <c r="I42" s="1">
        <v>158</v>
      </c>
      <c r="J42" s="1">
        <v>214.76</v>
      </c>
      <c r="K42" s="1">
        <v>320.23</v>
      </c>
      <c r="L42" s="1">
        <v>179.49</v>
      </c>
      <c r="M42" s="1">
        <v>114.38930000000001</v>
      </c>
      <c r="N42" s="1">
        <v>101.6412</v>
      </c>
      <c r="O42" s="1">
        <v>73.284899999999993</v>
      </c>
      <c r="P42" s="1">
        <v>305.54000000000002</v>
      </c>
      <c r="Q42" s="1">
        <v>187.68</v>
      </c>
      <c r="R42" s="1">
        <v>123.7</v>
      </c>
      <c r="S42" s="1">
        <v>114.41</v>
      </c>
      <c r="T42" s="1">
        <v>347.34</v>
      </c>
      <c r="U42" s="1">
        <v>71.89</v>
      </c>
      <c r="V42" s="1">
        <v>28.81</v>
      </c>
      <c r="W42" s="1">
        <v>54.753999999999998</v>
      </c>
      <c r="X42" s="1">
        <v>152.4</v>
      </c>
      <c r="Y42" s="1">
        <v>44.08</v>
      </c>
      <c r="Z42" s="1">
        <v>67.8</v>
      </c>
      <c r="AA42" s="1">
        <v>6.69</v>
      </c>
      <c r="AB42" s="1">
        <v>95.179299999999998</v>
      </c>
      <c r="AC42" s="1">
        <v>51.192</v>
      </c>
      <c r="AD42" s="1">
        <v>21.53</v>
      </c>
      <c r="AE42" s="1">
        <v>17.575700000000001</v>
      </c>
      <c r="AF42" s="1">
        <v>75.069999999999993</v>
      </c>
    </row>
    <row r="43" spans="1:32">
      <c r="A43">
        <v>1990</v>
      </c>
      <c r="B43" s="1">
        <v>179.2</v>
      </c>
      <c r="C43" s="1">
        <v>87.69</v>
      </c>
      <c r="D43" s="1">
        <v>177.21</v>
      </c>
      <c r="E43" s="1">
        <v>123.41</v>
      </c>
      <c r="F43" s="1">
        <v>70.77</v>
      </c>
      <c r="G43" s="1">
        <v>262.87909999999999</v>
      </c>
      <c r="H43" s="1">
        <v>93.51</v>
      </c>
      <c r="I43" s="1">
        <v>162.9</v>
      </c>
      <c r="J43" s="1">
        <v>227.08</v>
      </c>
      <c r="K43" s="1">
        <v>356.3</v>
      </c>
      <c r="L43" s="1">
        <v>186.96</v>
      </c>
      <c r="M43" s="1">
        <v>122.97880000000001</v>
      </c>
      <c r="N43" s="1">
        <v>115.4072</v>
      </c>
      <c r="O43" s="1">
        <v>70.653199999999998</v>
      </c>
      <c r="P43" s="1">
        <v>335.66</v>
      </c>
      <c r="Q43" s="1">
        <v>206.12</v>
      </c>
      <c r="R43" s="1">
        <v>144.44</v>
      </c>
      <c r="S43" s="1">
        <v>124.17</v>
      </c>
      <c r="T43" s="1">
        <v>381.47</v>
      </c>
      <c r="U43" s="1">
        <v>68.569999999999993</v>
      </c>
      <c r="V43" s="1">
        <v>35.549999999999997</v>
      </c>
      <c r="W43" s="1">
        <v>69.313999999999993</v>
      </c>
      <c r="X43" s="1">
        <v>162.66</v>
      </c>
      <c r="Y43" s="1">
        <v>51.51</v>
      </c>
      <c r="Z43" s="1">
        <v>75.739999999999995</v>
      </c>
      <c r="AA43" s="1">
        <v>7.61</v>
      </c>
      <c r="AB43" s="1">
        <v>103.7154</v>
      </c>
      <c r="AC43" s="1">
        <v>59.347000000000001</v>
      </c>
      <c r="AD43" s="1">
        <v>22.25</v>
      </c>
      <c r="AE43" s="1">
        <v>21.9603</v>
      </c>
      <c r="AF43" s="1">
        <v>88.78</v>
      </c>
    </row>
    <row r="44" spans="1:32">
      <c r="A44">
        <v>1991</v>
      </c>
      <c r="B44" s="1">
        <v>192</v>
      </c>
      <c r="C44" s="1">
        <v>128.94999999999999</v>
      </c>
      <c r="D44" s="1">
        <v>240.45</v>
      </c>
      <c r="E44" s="1">
        <v>149.52000000000001</v>
      </c>
      <c r="F44" s="1">
        <v>100.66</v>
      </c>
      <c r="G44" s="1">
        <v>317.95589999999999</v>
      </c>
      <c r="H44" s="1">
        <v>113.97</v>
      </c>
      <c r="I44" s="1">
        <v>189.6</v>
      </c>
      <c r="J44" s="1">
        <v>258.3</v>
      </c>
      <c r="K44" s="1">
        <v>439.98</v>
      </c>
      <c r="L44" s="1">
        <v>239.75</v>
      </c>
      <c r="M44" s="1">
        <v>137.2568</v>
      </c>
      <c r="N44" s="1">
        <v>145.62</v>
      </c>
      <c r="O44" s="1">
        <v>91.077299999999994</v>
      </c>
      <c r="P44" s="1">
        <v>439.82</v>
      </c>
      <c r="Q44" s="1">
        <v>256.45999999999998</v>
      </c>
      <c r="R44" s="1">
        <v>168.19</v>
      </c>
      <c r="S44" s="1">
        <v>157.07</v>
      </c>
      <c r="T44" s="1">
        <v>478.2</v>
      </c>
      <c r="U44" s="1">
        <v>89.65</v>
      </c>
      <c r="V44" s="1">
        <v>45.63</v>
      </c>
      <c r="W44" s="1">
        <v>85.1614</v>
      </c>
      <c r="X44" s="1">
        <v>204.28</v>
      </c>
      <c r="Y44" s="1">
        <v>58.44</v>
      </c>
      <c r="Z44" s="1">
        <v>98.32</v>
      </c>
      <c r="AA44" s="1">
        <v>10.57</v>
      </c>
      <c r="AB44" s="1">
        <v>124.9323</v>
      </c>
      <c r="AC44" s="1">
        <v>68.589699999999993</v>
      </c>
      <c r="AD44" s="1">
        <v>23.94</v>
      </c>
      <c r="AE44" s="1">
        <v>28.813400000000001</v>
      </c>
      <c r="AF44" s="1">
        <v>124.93</v>
      </c>
    </row>
    <row r="45" spans="1:32">
      <c r="A45">
        <v>1992</v>
      </c>
      <c r="B45" s="1">
        <v>266</v>
      </c>
      <c r="C45" s="1">
        <v>169.88</v>
      </c>
      <c r="D45" s="1">
        <v>335.79</v>
      </c>
      <c r="E45" s="1">
        <v>172.79</v>
      </c>
      <c r="F45" s="1">
        <v>149.24</v>
      </c>
      <c r="G45" s="1">
        <v>436.84829999999999</v>
      </c>
      <c r="H45" s="1">
        <v>151.08000000000001</v>
      </c>
      <c r="I45" s="1">
        <v>244.2</v>
      </c>
      <c r="J45" s="1">
        <v>357.38</v>
      </c>
      <c r="K45" s="1">
        <v>711.7</v>
      </c>
      <c r="L45" s="1">
        <v>361.18</v>
      </c>
      <c r="M45" s="1">
        <v>214.84119999999999</v>
      </c>
      <c r="N45" s="1">
        <v>227.54839999999999</v>
      </c>
      <c r="O45" s="1">
        <v>125.36069999999999</v>
      </c>
      <c r="P45" s="1">
        <v>601.5</v>
      </c>
      <c r="Q45" s="1">
        <v>318.83</v>
      </c>
      <c r="R45" s="1">
        <v>240.73</v>
      </c>
      <c r="S45" s="1">
        <v>233.39</v>
      </c>
      <c r="T45" s="1">
        <v>921.75</v>
      </c>
      <c r="U45" s="1">
        <v>141.04</v>
      </c>
      <c r="V45" s="1">
        <v>87.05</v>
      </c>
      <c r="W45" s="1">
        <v>106.3852</v>
      </c>
      <c r="X45" s="1">
        <v>304.77999999999997</v>
      </c>
      <c r="Y45" s="1">
        <v>78.819999999999993</v>
      </c>
      <c r="Z45" s="1">
        <v>140.69</v>
      </c>
      <c r="AA45" s="1">
        <v>13.33</v>
      </c>
      <c r="AB45" s="1">
        <v>142.46530000000001</v>
      </c>
      <c r="AC45" s="1">
        <v>85.128600000000006</v>
      </c>
      <c r="AD45" s="1">
        <v>30.27</v>
      </c>
      <c r="AE45" s="1">
        <v>38.094200000000001</v>
      </c>
      <c r="AF45" s="1">
        <v>170.03</v>
      </c>
    </row>
    <row r="46" spans="1:32">
      <c r="A46">
        <v>1993</v>
      </c>
      <c r="B46" s="1">
        <v>410.4</v>
      </c>
      <c r="C46" s="1">
        <v>226.56</v>
      </c>
      <c r="D46" s="1">
        <v>540.20000000000005</v>
      </c>
      <c r="E46" s="1">
        <v>251.26</v>
      </c>
      <c r="F46" s="1">
        <v>217.4</v>
      </c>
      <c r="G46" s="1">
        <v>718.25030000000004</v>
      </c>
      <c r="H46" s="1">
        <v>253.59</v>
      </c>
      <c r="I46" s="1">
        <v>328.6</v>
      </c>
      <c r="J46" s="1">
        <v>653.91</v>
      </c>
      <c r="K46" s="1">
        <v>1144.2</v>
      </c>
      <c r="L46" s="1">
        <v>683.83</v>
      </c>
      <c r="M46" s="1">
        <v>321.0428</v>
      </c>
      <c r="N46" s="1">
        <v>368.4495</v>
      </c>
      <c r="O46" s="1">
        <v>185.50380000000001</v>
      </c>
      <c r="P46" s="1">
        <v>892.48</v>
      </c>
      <c r="Q46" s="1">
        <v>450.43</v>
      </c>
      <c r="R46" s="1">
        <v>383.18</v>
      </c>
      <c r="S46" s="1">
        <v>320.24</v>
      </c>
      <c r="T46" s="1">
        <v>1629.87</v>
      </c>
      <c r="U46" s="1">
        <v>278.07</v>
      </c>
      <c r="V46" s="1">
        <v>188.25</v>
      </c>
      <c r="W46" s="1">
        <v>155.05459999999999</v>
      </c>
      <c r="X46" s="1">
        <v>459.4</v>
      </c>
      <c r="Y46" s="1">
        <v>106.3</v>
      </c>
      <c r="Z46" s="1">
        <v>251.4</v>
      </c>
      <c r="AA46" s="1">
        <v>18.149999999999999</v>
      </c>
      <c r="AB46" s="1">
        <v>228.2062</v>
      </c>
      <c r="AC46" s="1">
        <v>122.0812</v>
      </c>
      <c r="AD46" s="1">
        <v>44.73</v>
      </c>
      <c r="AE46" s="1">
        <v>52.667299999999997</v>
      </c>
      <c r="AF46" s="1">
        <v>248.44</v>
      </c>
    </row>
    <row r="47" spans="1:32">
      <c r="A47">
        <v>1994</v>
      </c>
      <c r="B47" s="1">
        <v>648.79999999999995</v>
      </c>
      <c r="C47" s="1">
        <v>315.97000000000003</v>
      </c>
      <c r="D47" s="1">
        <v>709.19</v>
      </c>
      <c r="E47" s="1">
        <v>290.89999999999998</v>
      </c>
      <c r="F47" s="1">
        <v>250.99</v>
      </c>
      <c r="G47" s="1">
        <v>887.98429999999996</v>
      </c>
      <c r="H47" s="1">
        <v>302.47000000000003</v>
      </c>
      <c r="I47" s="1">
        <v>405.3</v>
      </c>
      <c r="J47" s="1">
        <v>1123.29</v>
      </c>
      <c r="K47" s="1">
        <v>1331.13</v>
      </c>
      <c r="L47" s="1">
        <v>1006.39</v>
      </c>
      <c r="M47" s="1">
        <v>399.53609999999998</v>
      </c>
      <c r="N47" s="1">
        <v>538.86</v>
      </c>
      <c r="O47" s="1">
        <v>237.45480000000001</v>
      </c>
      <c r="P47" s="1">
        <v>1108</v>
      </c>
      <c r="Q47" s="1">
        <v>628.03</v>
      </c>
      <c r="R47" s="1">
        <v>593.07000000000005</v>
      </c>
      <c r="S47" s="1">
        <v>420.89</v>
      </c>
      <c r="T47" s="1">
        <v>2141.15</v>
      </c>
      <c r="U47" s="1">
        <v>382.59</v>
      </c>
      <c r="V47" s="1">
        <v>220.25</v>
      </c>
      <c r="W47" s="1">
        <v>202.9178</v>
      </c>
      <c r="X47" s="1">
        <v>573.42999999999995</v>
      </c>
      <c r="Y47" s="1">
        <v>140.94999999999999</v>
      </c>
      <c r="Z47" s="1">
        <v>321.73</v>
      </c>
      <c r="AA47" s="1">
        <v>21.17</v>
      </c>
      <c r="AB47" s="1">
        <v>283.2912</v>
      </c>
      <c r="AC47" s="1">
        <v>159.05340000000001</v>
      </c>
      <c r="AD47" s="1">
        <v>45.2</v>
      </c>
      <c r="AE47" s="1">
        <v>60.978000000000002</v>
      </c>
      <c r="AF47" s="1">
        <v>285.48</v>
      </c>
    </row>
    <row r="48" spans="1:32">
      <c r="A48">
        <v>1995</v>
      </c>
      <c r="B48" s="1">
        <v>841.5</v>
      </c>
      <c r="C48" s="1">
        <v>393.18</v>
      </c>
      <c r="D48" s="1">
        <v>939.32</v>
      </c>
      <c r="E48" s="1">
        <v>295.56</v>
      </c>
      <c r="F48" s="1">
        <v>273.06</v>
      </c>
      <c r="G48" s="1">
        <v>884.95159999999998</v>
      </c>
      <c r="H48" s="1">
        <v>341.85</v>
      </c>
      <c r="I48" s="1">
        <v>487.5</v>
      </c>
      <c r="J48" s="1">
        <v>1601.79</v>
      </c>
      <c r="K48" s="1">
        <v>1680.17</v>
      </c>
      <c r="L48" s="1">
        <v>1357.9</v>
      </c>
      <c r="M48" s="1">
        <v>532.54240000000004</v>
      </c>
      <c r="N48" s="1">
        <v>681.17139999999995</v>
      </c>
      <c r="O48" s="1">
        <v>284.1825</v>
      </c>
      <c r="P48" s="1">
        <v>1320.97</v>
      </c>
      <c r="Q48" s="1">
        <v>805.03</v>
      </c>
      <c r="R48" s="1">
        <v>826.5</v>
      </c>
      <c r="S48" s="1">
        <v>524.01</v>
      </c>
      <c r="T48" s="1">
        <v>2327.2199999999998</v>
      </c>
      <c r="U48" s="1">
        <v>423.37</v>
      </c>
      <c r="V48" s="1">
        <v>198.07</v>
      </c>
      <c r="W48" s="1">
        <v>270.96629999999999</v>
      </c>
      <c r="X48" s="1">
        <v>677.34</v>
      </c>
      <c r="Y48" s="1">
        <v>173.66</v>
      </c>
      <c r="Z48" s="1">
        <v>380.57</v>
      </c>
      <c r="AA48" s="1">
        <v>36.950000000000003</v>
      </c>
      <c r="AB48" s="1">
        <v>324.32499999999999</v>
      </c>
      <c r="AC48" s="1">
        <v>194.66810000000001</v>
      </c>
      <c r="AD48" s="1">
        <v>55.58</v>
      </c>
      <c r="AE48" s="1">
        <v>70.123699999999999</v>
      </c>
      <c r="AF48" s="1">
        <v>333.34</v>
      </c>
    </row>
    <row r="49" spans="1:32">
      <c r="A49">
        <v>1996</v>
      </c>
      <c r="B49" s="1">
        <v>876.9</v>
      </c>
      <c r="C49" s="1">
        <v>435.81</v>
      </c>
      <c r="D49" s="1">
        <v>1187.7</v>
      </c>
      <c r="E49" s="1">
        <v>333.47140000000002</v>
      </c>
      <c r="F49" s="1">
        <v>275.54000000000002</v>
      </c>
      <c r="G49" s="1">
        <v>876.07489999999996</v>
      </c>
      <c r="H49" s="1">
        <v>394.57</v>
      </c>
      <c r="I49" s="1">
        <v>568.6</v>
      </c>
      <c r="J49" s="1">
        <v>1952.05</v>
      </c>
      <c r="K49" s="1">
        <v>1949.53</v>
      </c>
      <c r="L49" s="1">
        <v>1617.53</v>
      </c>
      <c r="M49" s="1">
        <v>614.29049999999995</v>
      </c>
      <c r="N49" s="1">
        <v>790</v>
      </c>
      <c r="O49" s="1">
        <v>355.8519</v>
      </c>
      <c r="P49" s="1">
        <v>1558.01</v>
      </c>
      <c r="Q49" s="1">
        <v>1003.61</v>
      </c>
      <c r="R49" s="1">
        <v>984.38</v>
      </c>
      <c r="S49" s="1">
        <v>678.33</v>
      </c>
      <c r="T49" s="1">
        <v>2327.64</v>
      </c>
      <c r="U49" s="1">
        <v>476.42</v>
      </c>
      <c r="V49" s="1">
        <v>185.93</v>
      </c>
      <c r="W49" s="1">
        <v>320.7278</v>
      </c>
      <c r="X49" s="1">
        <v>803.79</v>
      </c>
      <c r="Y49" s="1">
        <v>207.1</v>
      </c>
      <c r="Z49" s="1">
        <v>448.02</v>
      </c>
      <c r="AA49" s="1">
        <v>30.36</v>
      </c>
      <c r="AB49" s="1">
        <v>371.99549999999999</v>
      </c>
      <c r="AC49" s="1">
        <v>214.83279999999999</v>
      </c>
      <c r="AD49" s="1">
        <v>77.66</v>
      </c>
      <c r="AE49" s="1">
        <v>77.319100000000006</v>
      </c>
      <c r="AF49" s="1">
        <v>387.85</v>
      </c>
    </row>
    <row r="50" spans="1:32">
      <c r="A50">
        <v>1997</v>
      </c>
      <c r="B50" s="1">
        <v>961.2</v>
      </c>
      <c r="C50" s="1">
        <v>498.66</v>
      </c>
      <c r="D50" s="1">
        <v>1469.99</v>
      </c>
      <c r="E50" s="1">
        <v>398.39589999999998</v>
      </c>
      <c r="F50" s="1">
        <v>317.5</v>
      </c>
      <c r="G50" s="1">
        <v>953.68679999999995</v>
      </c>
      <c r="H50" s="1">
        <v>364.51</v>
      </c>
      <c r="I50" s="1">
        <v>669.9</v>
      </c>
      <c r="J50" s="1">
        <v>1977.59</v>
      </c>
      <c r="K50" s="1">
        <v>2203.09</v>
      </c>
      <c r="L50" s="1">
        <v>1694.57</v>
      </c>
      <c r="M50" s="1">
        <v>687.3048</v>
      </c>
      <c r="N50" s="1">
        <v>898.46780000000001</v>
      </c>
      <c r="O50" s="1">
        <v>384.30450000000002</v>
      </c>
      <c r="P50" s="1">
        <v>1792.22</v>
      </c>
      <c r="Q50" s="1">
        <v>1165.19</v>
      </c>
      <c r="R50" s="1">
        <v>1083.5999999999999</v>
      </c>
      <c r="S50" s="1">
        <v>700.73</v>
      </c>
      <c r="T50" s="1">
        <v>2298.14</v>
      </c>
      <c r="U50" s="1">
        <v>479.8</v>
      </c>
      <c r="V50" s="1">
        <v>167.83</v>
      </c>
      <c r="W50" s="1">
        <v>370.94850000000002</v>
      </c>
      <c r="X50" s="1">
        <v>949.3</v>
      </c>
      <c r="Y50" s="1">
        <v>247.23</v>
      </c>
      <c r="Z50" s="1">
        <v>540.5</v>
      </c>
      <c r="AA50" s="1">
        <v>34.549999999999997</v>
      </c>
      <c r="AB50" s="1">
        <v>424.09870000000001</v>
      </c>
      <c r="AC50" s="1">
        <v>264.38819999999998</v>
      </c>
      <c r="AD50" s="1">
        <v>97.66</v>
      </c>
      <c r="AE50" s="1">
        <v>88.102699999999999</v>
      </c>
      <c r="AF50" s="1">
        <v>446.81</v>
      </c>
    </row>
    <row r="51" spans="1:32">
      <c r="A51">
        <v>1998</v>
      </c>
      <c r="B51" s="1">
        <v>1155.5999999999999</v>
      </c>
      <c r="C51" s="1">
        <v>575.86</v>
      </c>
      <c r="D51" s="1">
        <v>1651.15</v>
      </c>
      <c r="E51" s="1">
        <v>534.68520000000001</v>
      </c>
      <c r="F51" s="1">
        <v>350.16</v>
      </c>
      <c r="G51" s="1">
        <v>1052.5704000000001</v>
      </c>
      <c r="H51" s="1">
        <v>420.87</v>
      </c>
      <c r="I51" s="1">
        <v>801.6</v>
      </c>
      <c r="J51" s="1">
        <v>1964.83</v>
      </c>
      <c r="K51" s="1">
        <v>2535.5</v>
      </c>
      <c r="L51" s="1">
        <v>1847.93</v>
      </c>
      <c r="M51" s="1">
        <v>729.03129999999999</v>
      </c>
      <c r="N51" s="1">
        <v>1048.5178000000001</v>
      </c>
      <c r="O51" s="1">
        <v>454.76499999999999</v>
      </c>
      <c r="P51" s="1">
        <v>2056.9699999999998</v>
      </c>
      <c r="Q51" s="1">
        <v>1252.22</v>
      </c>
      <c r="R51" s="1">
        <v>1231.0999999999999</v>
      </c>
      <c r="S51" s="1">
        <v>848.59</v>
      </c>
      <c r="T51" s="1">
        <v>2668.13</v>
      </c>
      <c r="U51" s="1">
        <v>571.70000000000005</v>
      </c>
      <c r="V51" s="1">
        <v>183.34</v>
      </c>
      <c r="W51" s="1">
        <v>498.14519999999999</v>
      </c>
      <c r="X51" s="1">
        <v>1184.8</v>
      </c>
      <c r="Y51" s="1">
        <v>304.91000000000003</v>
      </c>
      <c r="Z51" s="1">
        <v>672.54</v>
      </c>
      <c r="AA51" s="1">
        <v>42.75</v>
      </c>
      <c r="AB51" s="1">
        <v>544.89160000000004</v>
      </c>
      <c r="AC51" s="1">
        <v>331.00599999999997</v>
      </c>
      <c r="AD51" s="1">
        <v>116.38</v>
      </c>
      <c r="AE51" s="1">
        <v>108.6536</v>
      </c>
      <c r="AF51" s="1">
        <v>519.77</v>
      </c>
    </row>
    <row r="52" spans="1:32">
      <c r="A52">
        <v>1999</v>
      </c>
      <c r="B52" s="1">
        <v>1170.5999999999999</v>
      </c>
      <c r="C52" s="1">
        <v>567.36</v>
      </c>
      <c r="D52" s="1">
        <v>1797.96</v>
      </c>
      <c r="E52" s="1">
        <v>575.35069999999996</v>
      </c>
      <c r="F52" s="1">
        <v>383.37</v>
      </c>
      <c r="G52" s="1">
        <v>1102.3219999999999</v>
      </c>
      <c r="H52" s="1">
        <v>498.77</v>
      </c>
      <c r="I52" s="1">
        <v>785.9</v>
      </c>
      <c r="J52" s="1">
        <v>1856.72</v>
      </c>
      <c r="K52" s="1">
        <v>2742.65</v>
      </c>
      <c r="L52" s="1">
        <v>1886.04</v>
      </c>
      <c r="M52" s="1">
        <v>773.87570000000005</v>
      </c>
      <c r="N52" s="1">
        <v>1040.0048999999999</v>
      </c>
      <c r="O52" s="1">
        <v>491.48110000000003</v>
      </c>
      <c r="P52" s="1">
        <v>2222.17</v>
      </c>
      <c r="Q52" s="1">
        <v>1324.18</v>
      </c>
      <c r="R52" s="1">
        <v>1302.17</v>
      </c>
      <c r="S52" s="1">
        <v>943.34</v>
      </c>
      <c r="T52" s="1">
        <v>3027.56</v>
      </c>
      <c r="U52" s="1">
        <v>620.20000000000005</v>
      </c>
      <c r="V52" s="1">
        <v>190.13</v>
      </c>
      <c r="W52" s="1">
        <v>562.86789999999996</v>
      </c>
      <c r="X52" s="1">
        <v>1220.6600000000001</v>
      </c>
      <c r="Y52" s="1">
        <v>333.9</v>
      </c>
      <c r="Z52" s="1">
        <v>717.28</v>
      </c>
      <c r="AA52" s="1">
        <v>56.6</v>
      </c>
      <c r="AB52" s="1">
        <v>619.27430000000004</v>
      </c>
      <c r="AC52" s="1">
        <v>384.08260000000001</v>
      </c>
      <c r="AD52" s="1">
        <v>128.13</v>
      </c>
      <c r="AE52" s="1">
        <v>130.6062</v>
      </c>
      <c r="AF52" s="1">
        <v>534.64679999999998</v>
      </c>
    </row>
    <row r="53" spans="1:32">
      <c r="A53">
        <v>2000</v>
      </c>
      <c r="B53" s="1">
        <v>1297.4000000000001</v>
      </c>
      <c r="C53" s="1">
        <v>608.79999999999995</v>
      </c>
      <c r="D53" s="1">
        <v>1847.23</v>
      </c>
      <c r="E53" s="1">
        <v>625.16279999999995</v>
      </c>
      <c r="F53" s="1">
        <v>430.42</v>
      </c>
      <c r="G53" s="1">
        <v>1267.6873000000001</v>
      </c>
      <c r="H53" s="1">
        <v>586.86</v>
      </c>
      <c r="I53" s="1">
        <v>859.2</v>
      </c>
      <c r="J53" s="1">
        <v>1869.67</v>
      </c>
      <c r="K53" s="1">
        <v>2995.43</v>
      </c>
      <c r="L53" s="1">
        <v>2267.2199999999998</v>
      </c>
      <c r="M53" s="1">
        <v>866.66669999999999</v>
      </c>
      <c r="N53" s="1">
        <v>1082.4716000000001</v>
      </c>
      <c r="O53" s="1">
        <v>548.20039999999995</v>
      </c>
      <c r="P53" s="1">
        <v>2542.65</v>
      </c>
      <c r="Q53" s="1">
        <v>1475.72</v>
      </c>
      <c r="R53" s="1">
        <v>1421.55</v>
      </c>
      <c r="S53" s="1">
        <v>1066.27</v>
      </c>
      <c r="T53" s="1">
        <v>3233.7</v>
      </c>
      <c r="U53" s="1">
        <v>660.01</v>
      </c>
      <c r="V53" s="1">
        <v>193.45</v>
      </c>
      <c r="W53" s="1">
        <v>655.8116</v>
      </c>
      <c r="X53" s="1">
        <v>1403.85</v>
      </c>
      <c r="Y53" s="1">
        <v>402.5</v>
      </c>
      <c r="Z53" s="1">
        <v>697.94</v>
      </c>
      <c r="AA53" s="1">
        <v>66.5</v>
      </c>
      <c r="AB53" s="1">
        <v>745.84969999999998</v>
      </c>
      <c r="AC53" s="1">
        <v>441.35180000000003</v>
      </c>
      <c r="AD53" s="1">
        <v>154.83000000000001</v>
      </c>
      <c r="AE53" s="1">
        <v>160.82040000000001</v>
      </c>
      <c r="AF53" s="1">
        <v>610.38430000000005</v>
      </c>
    </row>
    <row r="54" spans="1:32">
      <c r="A54">
        <v>2001</v>
      </c>
      <c r="B54" s="1">
        <v>1530.5</v>
      </c>
      <c r="C54" s="1">
        <v>705.1</v>
      </c>
      <c r="D54" s="1">
        <v>1941.9</v>
      </c>
      <c r="E54" s="1">
        <v>708.34680000000003</v>
      </c>
      <c r="F54" s="1">
        <v>496.43</v>
      </c>
      <c r="G54" s="1">
        <v>1420.9564</v>
      </c>
      <c r="H54" s="1">
        <v>679.65</v>
      </c>
      <c r="I54" s="1">
        <v>972.9</v>
      </c>
      <c r="J54" s="1">
        <v>1994.73</v>
      </c>
      <c r="K54" s="1">
        <v>3302.96</v>
      </c>
      <c r="L54" s="1">
        <v>2776.69</v>
      </c>
      <c r="M54" s="1">
        <v>964.11329999999998</v>
      </c>
      <c r="N54" s="1">
        <v>1134.4756</v>
      </c>
      <c r="O54" s="1">
        <v>660.49419999999998</v>
      </c>
      <c r="P54" s="1">
        <v>2807.79</v>
      </c>
      <c r="Q54" s="1">
        <v>1627.99</v>
      </c>
      <c r="R54" s="1">
        <v>1551.75</v>
      </c>
      <c r="S54" s="1">
        <v>1210.6300000000001</v>
      </c>
      <c r="T54" s="1">
        <v>3536.41</v>
      </c>
      <c r="U54" s="1">
        <v>731.25</v>
      </c>
      <c r="V54" s="1">
        <v>206.43</v>
      </c>
      <c r="W54" s="1">
        <v>801.82280000000003</v>
      </c>
      <c r="X54" s="1">
        <v>1573.8</v>
      </c>
      <c r="Y54" s="1">
        <v>533.74</v>
      </c>
      <c r="Z54" s="1">
        <v>734.81</v>
      </c>
      <c r="AA54" s="1">
        <v>85.77</v>
      </c>
      <c r="AB54" s="1">
        <v>850.65620000000001</v>
      </c>
      <c r="AC54" s="1">
        <v>505.42</v>
      </c>
      <c r="AD54" s="1">
        <v>201.61</v>
      </c>
      <c r="AE54" s="1">
        <v>195.81180000000001</v>
      </c>
      <c r="AF54" s="1">
        <v>705.99699999999996</v>
      </c>
    </row>
    <row r="55" spans="1:32">
      <c r="A55">
        <v>2002</v>
      </c>
      <c r="B55" s="1">
        <v>1814.3</v>
      </c>
      <c r="C55" s="1">
        <v>811.26</v>
      </c>
      <c r="D55" s="1">
        <v>2046.69</v>
      </c>
      <c r="E55" s="1">
        <v>838.26829999999995</v>
      </c>
      <c r="F55" s="1">
        <v>715.09</v>
      </c>
      <c r="G55" s="1">
        <v>1605.5503000000001</v>
      </c>
      <c r="H55" s="1">
        <v>807.99</v>
      </c>
      <c r="I55" s="1">
        <v>1055.7</v>
      </c>
      <c r="J55" s="1">
        <v>2187.06</v>
      </c>
      <c r="K55" s="1">
        <v>3849.24</v>
      </c>
      <c r="L55" s="1">
        <v>3596.31</v>
      </c>
      <c r="M55" s="1">
        <v>1133.3145999999999</v>
      </c>
      <c r="N55" s="1">
        <v>1230.7620999999999</v>
      </c>
      <c r="O55" s="1">
        <v>924.60270000000003</v>
      </c>
      <c r="P55" s="1">
        <v>3509.29</v>
      </c>
      <c r="Q55" s="1">
        <v>1820.45</v>
      </c>
      <c r="R55" s="1">
        <v>1695.22</v>
      </c>
      <c r="S55" s="1">
        <v>1355.87</v>
      </c>
      <c r="T55" s="1">
        <v>3970.69</v>
      </c>
      <c r="U55" s="1">
        <v>834.99</v>
      </c>
      <c r="V55" s="1">
        <v>225.77</v>
      </c>
      <c r="W55" s="1">
        <v>995.66449999999998</v>
      </c>
      <c r="X55" s="1">
        <v>1805.2</v>
      </c>
      <c r="Y55" s="1">
        <v>632.44000000000005</v>
      </c>
      <c r="Z55" s="1">
        <v>828.65</v>
      </c>
      <c r="AA55" s="1">
        <v>108.99</v>
      </c>
      <c r="AB55" s="1">
        <v>974.62980000000005</v>
      </c>
      <c r="AC55" s="1">
        <v>575.83439999999996</v>
      </c>
      <c r="AD55" s="1">
        <v>245.02</v>
      </c>
      <c r="AE55" s="1">
        <v>230.82689999999999</v>
      </c>
      <c r="AF55" s="1">
        <v>813.02229999999997</v>
      </c>
    </row>
    <row r="56" spans="1:32">
      <c r="A56">
        <v>2003</v>
      </c>
      <c r="B56" s="1">
        <v>2157.1</v>
      </c>
      <c r="C56" s="1">
        <v>1046.72</v>
      </c>
      <c r="D56" s="1">
        <v>2515.86</v>
      </c>
      <c r="E56" s="1">
        <v>1116.3486</v>
      </c>
      <c r="F56" s="1">
        <v>1209.44</v>
      </c>
      <c r="G56" s="1">
        <v>2082.6999999999998</v>
      </c>
      <c r="H56" s="1">
        <v>969.03</v>
      </c>
      <c r="I56" s="1">
        <v>1190.7</v>
      </c>
      <c r="J56" s="1">
        <v>2452.11</v>
      </c>
      <c r="K56" s="1">
        <v>5335.8</v>
      </c>
      <c r="L56" s="1">
        <v>4993.57</v>
      </c>
      <c r="M56" s="1">
        <v>1477.7162000000001</v>
      </c>
      <c r="N56" s="1">
        <v>1507.8724999999999</v>
      </c>
      <c r="O56" s="1">
        <v>1379.9695999999999</v>
      </c>
      <c r="P56" s="1">
        <v>5328.44</v>
      </c>
      <c r="Q56" s="1">
        <v>2310.54</v>
      </c>
      <c r="R56" s="1">
        <v>1883.59</v>
      </c>
      <c r="S56" s="1">
        <v>1557</v>
      </c>
      <c r="T56" s="1">
        <v>5030.57</v>
      </c>
      <c r="U56" s="1">
        <v>987.31</v>
      </c>
      <c r="V56" s="1">
        <v>276.33999999999997</v>
      </c>
      <c r="W56" s="1">
        <v>1269.3543999999999</v>
      </c>
      <c r="X56" s="1">
        <v>2158.1999999999998</v>
      </c>
      <c r="Y56" s="1">
        <v>754.13</v>
      </c>
      <c r="Z56" s="1">
        <v>1021.18</v>
      </c>
      <c r="AA56" s="1">
        <v>138.62</v>
      </c>
      <c r="AB56" s="1">
        <v>1278.7197000000001</v>
      </c>
      <c r="AC56" s="1">
        <v>655.07180000000005</v>
      </c>
      <c r="AD56" s="1">
        <v>285.12</v>
      </c>
      <c r="AE56" s="1">
        <v>318.20999999999998</v>
      </c>
      <c r="AF56" s="1">
        <v>1002.1256</v>
      </c>
    </row>
    <row r="57" spans="1:32">
      <c r="A57">
        <v>2004</v>
      </c>
      <c r="B57" s="1">
        <v>2528.3000000000002</v>
      </c>
      <c r="C57" s="1">
        <v>1258.98</v>
      </c>
      <c r="D57" s="1">
        <v>3251.65</v>
      </c>
      <c r="E57" s="1">
        <v>1477.7</v>
      </c>
      <c r="F57" s="1">
        <v>1808.91</v>
      </c>
      <c r="G57" s="1">
        <v>3000.1</v>
      </c>
      <c r="H57" s="1">
        <v>1171.6400000000001</v>
      </c>
      <c r="I57" s="1">
        <v>1464.7</v>
      </c>
      <c r="J57" s="1">
        <v>3084.66</v>
      </c>
      <c r="K57" s="1">
        <v>6827.59</v>
      </c>
      <c r="L57" s="1">
        <v>6059.78</v>
      </c>
      <c r="M57" s="1">
        <v>1914.2273</v>
      </c>
      <c r="N57" s="1">
        <v>1899.0974000000001</v>
      </c>
      <c r="O57" s="1">
        <v>1819.6590000000001</v>
      </c>
      <c r="P57" s="1">
        <v>7629.04</v>
      </c>
      <c r="Q57" s="1">
        <v>3099.3771000000002</v>
      </c>
      <c r="R57" s="1">
        <v>2356.38</v>
      </c>
      <c r="S57" s="1">
        <v>1981.29</v>
      </c>
      <c r="T57" s="1">
        <v>6025.53</v>
      </c>
      <c r="U57" s="1">
        <v>1263.6500000000001</v>
      </c>
      <c r="V57" s="1">
        <v>325.27999999999997</v>
      </c>
      <c r="W57" s="1">
        <v>1621.9203</v>
      </c>
      <c r="X57" s="1">
        <v>2648.46</v>
      </c>
      <c r="Y57" s="1">
        <v>869.25</v>
      </c>
      <c r="Z57" s="1">
        <v>1330.6</v>
      </c>
      <c r="AA57" s="1">
        <v>168.44</v>
      </c>
      <c r="AB57" s="1">
        <v>1544.1935000000001</v>
      </c>
      <c r="AC57" s="1">
        <v>756.01440000000002</v>
      </c>
      <c r="AD57" s="1">
        <v>318.06</v>
      </c>
      <c r="AE57" s="1">
        <v>380.84649999999999</v>
      </c>
      <c r="AF57" s="1">
        <v>1161.52</v>
      </c>
    </row>
    <row r="58" spans="1:32">
      <c r="A58">
        <v>2005</v>
      </c>
      <c r="B58" s="1">
        <v>2827.2</v>
      </c>
      <c r="C58" s="1">
        <v>1516.84</v>
      </c>
      <c r="D58" s="1">
        <v>4210.25</v>
      </c>
      <c r="E58" s="1">
        <v>1859.4</v>
      </c>
      <c r="F58" s="1">
        <v>2687.84</v>
      </c>
      <c r="G58" s="1">
        <v>4234.1000000000004</v>
      </c>
      <c r="H58" s="1">
        <v>1802.4</v>
      </c>
      <c r="I58" s="1">
        <v>1731.9</v>
      </c>
      <c r="J58" s="1">
        <v>3542.55</v>
      </c>
      <c r="K58" s="1">
        <v>8739.7099999999991</v>
      </c>
      <c r="L58" s="1">
        <v>6696.25</v>
      </c>
      <c r="M58" s="1">
        <v>2520.9639999999999</v>
      </c>
      <c r="N58" s="1">
        <v>2344.7330000000002</v>
      </c>
      <c r="O58" s="1">
        <v>2168.9712</v>
      </c>
      <c r="P58" s="1">
        <v>10541.87</v>
      </c>
      <c r="Q58" s="1">
        <v>4378.6899999999996</v>
      </c>
      <c r="R58" s="1">
        <v>2834.75</v>
      </c>
      <c r="S58" s="1">
        <v>2563.96</v>
      </c>
      <c r="T58" s="1">
        <v>7164.11</v>
      </c>
      <c r="U58" s="1">
        <v>1769.07</v>
      </c>
      <c r="V58" s="1">
        <v>379.43</v>
      </c>
      <c r="W58" s="1">
        <v>2006.318</v>
      </c>
      <c r="X58" s="1">
        <v>3477.6772000000001</v>
      </c>
      <c r="Y58" s="1">
        <v>1018.25</v>
      </c>
      <c r="Z58" s="1">
        <v>1755.3</v>
      </c>
      <c r="AA58" s="1">
        <v>196.19</v>
      </c>
      <c r="AB58" s="1">
        <v>1982.0389</v>
      </c>
      <c r="AC58" s="1">
        <v>874.52499999999998</v>
      </c>
      <c r="AD58" s="1">
        <v>367.15</v>
      </c>
      <c r="AE58" s="1">
        <v>444.8</v>
      </c>
      <c r="AF58" s="1">
        <v>1352.27</v>
      </c>
    </row>
    <row r="59" spans="1:32">
      <c r="A59">
        <v>2006</v>
      </c>
      <c r="B59" s="1">
        <v>3371.5</v>
      </c>
      <c r="C59" s="1">
        <v>1849.8</v>
      </c>
      <c r="D59" s="1">
        <v>5501</v>
      </c>
      <c r="E59" s="1">
        <v>2321.5</v>
      </c>
      <c r="F59" s="1">
        <v>3406.35</v>
      </c>
      <c r="G59" s="1">
        <v>5689.6</v>
      </c>
      <c r="H59" s="1">
        <v>2804.3</v>
      </c>
      <c r="I59" s="1">
        <v>2235.9</v>
      </c>
      <c r="J59" s="1">
        <v>3925.09</v>
      </c>
      <c r="K59" s="1">
        <v>10071.42</v>
      </c>
      <c r="L59" s="1">
        <v>7593.66</v>
      </c>
      <c r="M59" s="1">
        <v>3544.6671000000001</v>
      </c>
      <c r="N59" s="1">
        <v>3115.0774999999999</v>
      </c>
      <c r="O59" s="1">
        <v>2683.5744</v>
      </c>
      <c r="P59" s="1">
        <v>11136.06</v>
      </c>
      <c r="Q59" s="1">
        <v>5907.74</v>
      </c>
      <c r="R59" s="1">
        <v>3572.69</v>
      </c>
      <c r="S59" s="1">
        <v>3242.39</v>
      </c>
      <c r="T59" s="1">
        <v>8132.37</v>
      </c>
      <c r="U59" s="1">
        <v>2246.5700000000002</v>
      </c>
      <c r="V59" s="1">
        <v>426.01</v>
      </c>
      <c r="W59" s="1">
        <v>2451.8350999999998</v>
      </c>
      <c r="X59" s="1">
        <v>4521.74</v>
      </c>
      <c r="Y59" s="1">
        <v>1197.68</v>
      </c>
      <c r="Z59" s="1">
        <v>2220.4499999999998</v>
      </c>
      <c r="AA59" s="1">
        <v>232.35</v>
      </c>
      <c r="AB59" s="1">
        <v>2610.2204999999999</v>
      </c>
      <c r="AC59" s="1">
        <v>1024.8651</v>
      </c>
      <c r="AD59" s="1">
        <v>419.62</v>
      </c>
      <c r="AE59" s="1">
        <v>515.29999999999995</v>
      </c>
      <c r="AF59" s="1">
        <v>1567.05</v>
      </c>
    </row>
    <row r="60" spans="1:32">
      <c r="A60">
        <v>2007</v>
      </c>
      <c r="B60" s="1">
        <v>3966.6</v>
      </c>
      <c r="C60" s="1">
        <v>2388.63</v>
      </c>
      <c r="D60" s="1">
        <v>6884.68</v>
      </c>
      <c r="E60" s="1">
        <v>2927.2</v>
      </c>
      <c r="F60" s="1">
        <v>4404.75</v>
      </c>
      <c r="G60" s="1">
        <v>7435.2</v>
      </c>
      <c r="H60" s="1">
        <v>4003.2</v>
      </c>
      <c r="I60" s="1">
        <v>2864.2</v>
      </c>
      <c r="J60" s="1">
        <v>4458.6099999999997</v>
      </c>
      <c r="K60" s="1">
        <v>12268.07</v>
      </c>
      <c r="L60" s="1">
        <v>8420.43</v>
      </c>
      <c r="M60" s="1">
        <v>5093.6810999999998</v>
      </c>
      <c r="N60" s="1">
        <v>4321.7403999999997</v>
      </c>
      <c r="O60" s="1">
        <v>3301.9427000000001</v>
      </c>
      <c r="P60" s="1">
        <v>12537.02</v>
      </c>
      <c r="Q60" s="1">
        <v>8010.1091999999999</v>
      </c>
      <c r="R60" s="1">
        <v>4534.1400000000003</v>
      </c>
      <c r="S60" s="1">
        <v>4294.3559999999998</v>
      </c>
      <c r="T60" s="1">
        <v>9596.9500000000007</v>
      </c>
      <c r="U60" s="1">
        <v>2970.08</v>
      </c>
      <c r="V60" s="1">
        <v>509.2568</v>
      </c>
      <c r="W60" s="1">
        <v>3161.5147000000002</v>
      </c>
      <c r="X60" s="1">
        <v>5855.3</v>
      </c>
      <c r="Y60" s="1">
        <v>1488.8</v>
      </c>
      <c r="Z60" s="1">
        <v>2798.89</v>
      </c>
      <c r="AA60" s="1">
        <v>271.18</v>
      </c>
      <c r="AB60" s="1">
        <v>3642.1295</v>
      </c>
      <c r="AC60" s="1">
        <v>1310.3788999999999</v>
      </c>
      <c r="AD60" s="1">
        <v>487.47</v>
      </c>
      <c r="AE60" s="1">
        <v>621.79999999999995</v>
      </c>
      <c r="AF60" s="1">
        <v>1850.84</v>
      </c>
    </row>
    <row r="61" spans="1:32">
      <c r="A61">
        <v>2008</v>
      </c>
      <c r="B61" s="1">
        <v>3848.5</v>
      </c>
      <c r="C61" s="1">
        <v>3404.1</v>
      </c>
      <c r="D61" s="1">
        <v>8866.56</v>
      </c>
      <c r="E61" s="1">
        <v>3635.14</v>
      </c>
      <c r="F61" s="1">
        <v>5604.67</v>
      </c>
      <c r="G61" s="1">
        <v>10019.1</v>
      </c>
      <c r="H61" s="1">
        <v>5608.2</v>
      </c>
      <c r="I61" s="1">
        <v>3656</v>
      </c>
      <c r="J61" s="1">
        <v>4829.45</v>
      </c>
      <c r="K61" s="1">
        <v>15060.45</v>
      </c>
      <c r="L61" s="1">
        <v>9323</v>
      </c>
      <c r="M61" s="1">
        <v>6799.9534999999996</v>
      </c>
      <c r="N61" s="1">
        <v>5301.6939000000002</v>
      </c>
      <c r="O61" s="1">
        <v>4745.4332999999997</v>
      </c>
      <c r="P61" s="1">
        <v>15435.93</v>
      </c>
      <c r="Q61" s="1">
        <v>10490.65</v>
      </c>
      <c r="R61" s="1">
        <v>5798.56</v>
      </c>
      <c r="S61" s="1">
        <v>5649.69</v>
      </c>
      <c r="T61" s="1">
        <v>11165.06</v>
      </c>
      <c r="U61" s="1">
        <v>3778.1</v>
      </c>
      <c r="V61" s="1">
        <v>709.01</v>
      </c>
      <c r="W61" s="1">
        <v>4045.2509</v>
      </c>
      <c r="X61" s="1">
        <v>7602.4</v>
      </c>
      <c r="Y61" s="1">
        <v>1864.45</v>
      </c>
      <c r="Z61" s="1">
        <v>3526.6</v>
      </c>
      <c r="AA61" s="1">
        <v>309.93</v>
      </c>
      <c r="AB61" s="1">
        <v>4851.4076999999997</v>
      </c>
      <c r="AC61" s="1">
        <v>1735.7895000000001</v>
      </c>
      <c r="AD61" s="1">
        <v>582.85</v>
      </c>
      <c r="AE61" s="1">
        <v>858.83680000000004</v>
      </c>
      <c r="AF61" s="1">
        <v>2259.9699999999998</v>
      </c>
    </row>
    <row r="62" spans="1:32">
      <c r="A62">
        <v>2009</v>
      </c>
      <c r="B62" s="1">
        <v>4616.8999999999996</v>
      </c>
      <c r="C62" s="1">
        <v>4738.2</v>
      </c>
      <c r="D62" s="1">
        <v>12269.8</v>
      </c>
      <c r="E62" s="1">
        <v>4943.2</v>
      </c>
      <c r="F62" s="1">
        <v>7336.8</v>
      </c>
      <c r="G62" s="1">
        <v>12292.5</v>
      </c>
      <c r="H62" s="1">
        <v>6411.6</v>
      </c>
      <c r="I62" s="1">
        <v>5028.8</v>
      </c>
      <c r="J62" s="1">
        <v>5043.8</v>
      </c>
      <c r="K62" s="1">
        <v>18949.900000000001</v>
      </c>
      <c r="L62" s="1">
        <v>10742.3</v>
      </c>
      <c r="M62" s="1">
        <v>8990.7000000000007</v>
      </c>
      <c r="N62" s="1">
        <v>6231.2</v>
      </c>
      <c r="O62" s="1">
        <v>6643.1</v>
      </c>
      <c r="P62" s="1">
        <v>19034.5</v>
      </c>
      <c r="Q62" s="1">
        <v>13704.5</v>
      </c>
      <c r="R62" s="1">
        <v>7866.9</v>
      </c>
      <c r="S62" s="1">
        <v>7703.4</v>
      </c>
      <c r="T62" s="1">
        <v>12933.1</v>
      </c>
      <c r="U62" s="1">
        <v>5237.2</v>
      </c>
      <c r="V62" s="1">
        <v>988.3</v>
      </c>
      <c r="W62" s="1">
        <v>5214.3</v>
      </c>
      <c r="X62" s="1">
        <v>11371.9</v>
      </c>
      <c r="Y62" s="1">
        <v>2412</v>
      </c>
      <c r="Z62" s="1">
        <v>4526.3999999999996</v>
      </c>
      <c r="AA62" s="1">
        <v>378.3</v>
      </c>
      <c r="AB62" s="1">
        <v>6246.9</v>
      </c>
      <c r="AC62" s="1">
        <v>2363</v>
      </c>
      <c r="AD62" s="1">
        <v>798.2</v>
      </c>
      <c r="AE62" s="1">
        <v>1075.9000000000001</v>
      </c>
      <c r="AF62" s="1">
        <v>2725.5</v>
      </c>
    </row>
    <row r="63" spans="1:32" s="29" customFormat="1">
      <c r="A63" s="31">
        <v>2010</v>
      </c>
      <c r="B63" s="32">
        <v>5402.9520000000002</v>
      </c>
      <c r="C63" s="32">
        <v>6278.0916999999999</v>
      </c>
      <c r="D63" s="32">
        <v>15083.3532</v>
      </c>
      <c r="E63" s="32">
        <v>6063.1710999999996</v>
      </c>
      <c r="F63" s="32">
        <v>8926.4611000000004</v>
      </c>
      <c r="G63" s="32">
        <v>16043.0255</v>
      </c>
      <c r="H63" s="32">
        <v>7870.3843999999999</v>
      </c>
      <c r="I63" s="32">
        <v>6812.5591000000004</v>
      </c>
      <c r="J63" s="32">
        <v>5108.8955999999998</v>
      </c>
      <c r="K63" s="32">
        <v>23184.2827</v>
      </c>
      <c r="L63" s="32">
        <v>12376.036</v>
      </c>
      <c r="M63" s="32">
        <v>11542.938</v>
      </c>
      <c r="N63" s="32">
        <v>8199.1247999999996</v>
      </c>
      <c r="O63" s="32">
        <v>8772.2716999999993</v>
      </c>
      <c r="P63" s="32">
        <v>23280.5154</v>
      </c>
      <c r="Q63" s="32">
        <v>16585.859100000001</v>
      </c>
      <c r="R63" s="32">
        <v>10262.697</v>
      </c>
      <c r="S63" s="32">
        <v>9663.5841</v>
      </c>
      <c r="T63" s="32">
        <v>15623.6976</v>
      </c>
      <c r="U63" s="32">
        <v>7057.5551999999998</v>
      </c>
      <c r="V63" s="32">
        <v>1317.0434</v>
      </c>
      <c r="W63" s="32">
        <v>6688.9138999999996</v>
      </c>
      <c r="X63" s="32">
        <v>13116.7166</v>
      </c>
      <c r="Y63" s="32">
        <v>3104.9180000000001</v>
      </c>
      <c r="Z63" s="32">
        <v>5528.7146000000002</v>
      </c>
      <c r="AA63" s="32">
        <v>462.66899999999998</v>
      </c>
      <c r="AB63" s="32">
        <v>7963.6657999999998</v>
      </c>
      <c r="AC63" s="32">
        <v>3158.3400999999999</v>
      </c>
      <c r="AD63" s="32">
        <v>1016.8686</v>
      </c>
      <c r="AE63" s="32">
        <v>1444.1605999999999</v>
      </c>
      <c r="AF63" s="32">
        <v>3423.2440999999999</v>
      </c>
    </row>
    <row r="64" spans="1:32" s="29" customFormat="1">
      <c r="A64" s="31">
        <v>2011</v>
      </c>
      <c r="B64" s="32">
        <v>5578.9270999999999</v>
      </c>
      <c r="C64" s="32">
        <v>7067.6652999999997</v>
      </c>
      <c r="D64" s="32">
        <v>16389.325499999999</v>
      </c>
      <c r="E64" s="32">
        <v>7073.0613000000003</v>
      </c>
      <c r="F64" s="32">
        <v>10365.1692</v>
      </c>
      <c r="G64" s="32">
        <v>17726.286499999998</v>
      </c>
      <c r="H64" s="32">
        <v>7441.71</v>
      </c>
      <c r="I64" s="32">
        <v>7475.3845000000001</v>
      </c>
      <c r="J64" s="32">
        <v>4962.0742</v>
      </c>
      <c r="K64" s="32">
        <v>26692.624500000002</v>
      </c>
      <c r="L64" s="32">
        <v>14185.283799999999</v>
      </c>
      <c r="M64" s="32">
        <v>12455.6893</v>
      </c>
      <c r="N64" s="32">
        <v>9910.8906000000006</v>
      </c>
      <c r="O64" s="32">
        <v>9087.5985000000001</v>
      </c>
      <c r="P64" s="32">
        <v>26749.6777</v>
      </c>
      <c r="Q64" s="32">
        <v>17768.952799999999</v>
      </c>
      <c r="R64" s="32">
        <v>12557.340099999999</v>
      </c>
      <c r="S64" s="32">
        <v>11880.9154</v>
      </c>
      <c r="T64" s="32">
        <v>17069.2048</v>
      </c>
      <c r="U64" s="32">
        <v>7990.6553999999996</v>
      </c>
      <c r="V64" s="32">
        <v>1657.2337</v>
      </c>
      <c r="W64" s="32">
        <v>7473.3787000000002</v>
      </c>
      <c r="X64" s="32">
        <v>14222.222299999999</v>
      </c>
      <c r="Y64" s="32">
        <v>4235.9220999999998</v>
      </c>
      <c r="Z64" s="32">
        <v>6190.9988000000003</v>
      </c>
      <c r="AA64" s="32">
        <v>516.30989999999997</v>
      </c>
      <c r="AB64" s="32">
        <v>9431.0817000000006</v>
      </c>
      <c r="AC64" s="32">
        <v>3965.7903000000001</v>
      </c>
      <c r="AD64" s="32">
        <v>1435.5769</v>
      </c>
      <c r="AE64" s="32">
        <v>1644.7418</v>
      </c>
      <c r="AF64" s="32">
        <v>4632.1427000000003</v>
      </c>
    </row>
    <row r="65" spans="1:32" s="29" customFormat="1">
      <c r="A65" s="31">
        <v>2012</v>
      </c>
      <c r="B65" s="32">
        <v>6112.3714</v>
      </c>
      <c r="C65" s="32">
        <v>7934.7828</v>
      </c>
      <c r="D65" s="32">
        <v>19661.283200000002</v>
      </c>
      <c r="E65" s="32">
        <v>8863.2641999999996</v>
      </c>
      <c r="F65" s="32">
        <v>11875.740900000001</v>
      </c>
      <c r="G65" s="32">
        <v>21836.283100000001</v>
      </c>
      <c r="H65" s="32">
        <v>9511.5370999999996</v>
      </c>
      <c r="I65" s="32">
        <v>9694.7461000000003</v>
      </c>
      <c r="J65" s="32">
        <v>5117.6156000000001</v>
      </c>
      <c r="K65" s="32">
        <v>30854.239399999999</v>
      </c>
      <c r="L65" s="32">
        <v>17649.361199999999</v>
      </c>
      <c r="M65" s="32">
        <v>15425.832700000001</v>
      </c>
      <c r="N65" s="32">
        <v>12439.935100000001</v>
      </c>
      <c r="O65" s="32">
        <v>10774.1579</v>
      </c>
      <c r="P65" s="32">
        <v>31255.977299999999</v>
      </c>
      <c r="Q65" s="32">
        <v>21449.998500000002</v>
      </c>
      <c r="R65" s="32">
        <v>15578.2914</v>
      </c>
      <c r="S65" s="32">
        <v>14523.240400000001</v>
      </c>
      <c r="T65" s="32">
        <v>18751.4679</v>
      </c>
      <c r="U65" s="32">
        <v>9808.6134999999995</v>
      </c>
      <c r="V65" s="32">
        <v>2145.3793999999998</v>
      </c>
      <c r="W65" s="32">
        <v>8736.1666000000005</v>
      </c>
      <c r="X65" s="32">
        <v>17039.976299999998</v>
      </c>
      <c r="Y65" s="32">
        <v>5717.8049000000001</v>
      </c>
      <c r="Z65" s="32">
        <v>7831.13</v>
      </c>
      <c r="AA65" s="32">
        <v>670.51679999999999</v>
      </c>
      <c r="AB65" s="32">
        <v>12044.549199999999</v>
      </c>
      <c r="AC65" s="32">
        <v>5145.0276999999996</v>
      </c>
      <c r="AD65" s="32">
        <v>1883.422</v>
      </c>
      <c r="AE65" s="32">
        <v>2096.8642</v>
      </c>
      <c r="AF65" s="32">
        <v>6158.7749999999996</v>
      </c>
    </row>
    <row r="66" spans="1:32" s="30" customFormat="1">
      <c r="A66" s="30">
        <v>2013</v>
      </c>
      <c r="B66" s="32">
        <v>6847.0572000000002</v>
      </c>
      <c r="C66" s="32">
        <v>9130.2486000000008</v>
      </c>
      <c r="D66" s="32">
        <v>23194.229599999999</v>
      </c>
      <c r="E66" s="32">
        <v>11031.8876</v>
      </c>
      <c r="F66" s="32">
        <v>14217.3776</v>
      </c>
      <c r="G66" s="32">
        <v>25107.656800000001</v>
      </c>
      <c r="H66" s="32">
        <v>9979.2597999999998</v>
      </c>
      <c r="I66" s="32">
        <v>11453.0813</v>
      </c>
      <c r="J66" s="32">
        <v>5647.7911000000004</v>
      </c>
      <c r="K66" s="32">
        <v>36373.324000000001</v>
      </c>
      <c r="L66" s="32">
        <v>20782.106599999999</v>
      </c>
      <c r="M66" s="32">
        <v>18621.898700000002</v>
      </c>
      <c r="N66" s="32">
        <v>15327.441199999999</v>
      </c>
      <c r="O66" s="32">
        <v>12850.252699999999</v>
      </c>
      <c r="P66" s="32">
        <v>36789.071000000004</v>
      </c>
      <c r="Q66" s="32">
        <v>26087.458299999998</v>
      </c>
      <c r="R66" s="32">
        <v>19307.3308</v>
      </c>
      <c r="S66" s="32">
        <v>17841.397400000002</v>
      </c>
      <c r="T66" s="32">
        <v>22308.3858</v>
      </c>
      <c r="U66" s="32">
        <v>11907.6669</v>
      </c>
      <c r="V66" s="32">
        <v>2697.9286000000002</v>
      </c>
      <c r="W66" s="32">
        <v>10435.2366</v>
      </c>
      <c r="X66" s="32">
        <v>20326.108100000001</v>
      </c>
      <c r="Y66" s="32">
        <v>7373.6013000000003</v>
      </c>
      <c r="Z66" s="32">
        <v>9968.3008000000009</v>
      </c>
      <c r="AA66" s="32">
        <v>876.00229999999999</v>
      </c>
      <c r="AB66" s="32">
        <v>14884.145</v>
      </c>
      <c r="AC66" s="32">
        <v>6527.9384</v>
      </c>
      <c r="AD66" s="32">
        <v>2361.0916000000002</v>
      </c>
      <c r="AE66" s="32">
        <v>2651.1421</v>
      </c>
      <c r="AF66" s="32">
        <v>7732.3042999999998</v>
      </c>
    </row>
    <row r="67" spans="1:32" s="35" customFormat="1">
      <c r="A67" s="36">
        <v>2014</v>
      </c>
      <c r="B67" s="45">
        <v>6924.2</v>
      </c>
      <c r="C67" s="45">
        <v>10518.2</v>
      </c>
      <c r="D67" s="45">
        <v>26671.9</v>
      </c>
      <c r="E67" s="45">
        <v>12354.5</v>
      </c>
      <c r="F67" s="45">
        <v>17591.8</v>
      </c>
      <c r="G67" s="45">
        <v>24730.799999999999</v>
      </c>
      <c r="H67" s="45">
        <v>11339.6</v>
      </c>
      <c r="I67" s="45">
        <v>9829</v>
      </c>
      <c r="J67" s="45">
        <v>6016.4</v>
      </c>
      <c r="K67" s="45">
        <v>41938.6</v>
      </c>
      <c r="L67" s="45">
        <v>24262.799999999999</v>
      </c>
      <c r="M67" s="45">
        <v>21875.599999999999</v>
      </c>
      <c r="N67" s="45">
        <v>18177.900000000001</v>
      </c>
      <c r="O67" s="45">
        <v>15079.3</v>
      </c>
      <c r="P67" s="45">
        <v>42495.5</v>
      </c>
      <c r="Q67" s="45">
        <v>30782.2</v>
      </c>
      <c r="R67" s="45">
        <v>22915.3</v>
      </c>
      <c r="S67" s="45">
        <v>21242.9</v>
      </c>
      <c r="T67" s="45">
        <v>26293.9</v>
      </c>
      <c r="U67" s="45">
        <v>13843.2</v>
      </c>
      <c r="V67" s="45">
        <v>3112.2</v>
      </c>
      <c r="W67" s="45">
        <v>12285.4</v>
      </c>
      <c r="X67" s="45">
        <v>23318.6</v>
      </c>
      <c r="Y67" s="45">
        <v>9025.7999999999993</v>
      </c>
      <c r="Z67" s="45">
        <v>11498.5</v>
      </c>
      <c r="AA67" s="45">
        <v>1069.2</v>
      </c>
      <c r="AB67" s="45">
        <v>17191.900000000001</v>
      </c>
      <c r="AC67" s="45">
        <v>7884.1</v>
      </c>
      <c r="AD67" s="45">
        <v>2861.2</v>
      </c>
      <c r="AE67" s="45">
        <v>3173.8</v>
      </c>
      <c r="AF67" s="45">
        <v>9447.7000000000007</v>
      </c>
    </row>
    <row r="68" spans="1:32" s="35" customFormat="1">
      <c r="A68" s="35">
        <v>2015</v>
      </c>
      <c r="B68" s="39">
        <v>7496</v>
      </c>
      <c r="C68" s="39">
        <v>11832</v>
      </c>
      <c r="D68" s="39">
        <v>29448.3</v>
      </c>
      <c r="E68" s="39">
        <v>14074.2</v>
      </c>
      <c r="F68" s="39">
        <v>13702.2</v>
      </c>
      <c r="G68" s="39">
        <v>17917.900000000001</v>
      </c>
      <c r="H68" s="39">
        <v>12705.3</v>
      </c>
      <c r="I68" s="39">
        <v>101829</v>
      </c>
      <c r="J68" s="39">
        <v>6352.7</v>
      </c>
      <c r="K68" s="39">
        <v>46246.9</v>
      </c>
      <c r="L68" s="39">
        <v>27323.3</v>
      </c>
      <c r="M68" s="39">
        <v>24386</v>
      </c>
      <c r="N68" s="39">
        <v>21301.4</v>
      </c>
      <c r="O68" s="39">
        <v>17388.099999999999</v>
      </c>
      <c r="P68" s="39">
        <v>48312.4</v>
      </c>
      <c r="Q68" s="39">
        <v>35660.300000000003</v>
      </c>
      <c r="R68" s="39">
        <v>26563.9</v>
      </c>
      <c r="S68" s="39">
        <v>25045.1</v>
      </c>
      <c r="T68" s="39">
        <v>30343</v>
      </c>
      <c r="U68" s="39">
        <v>16227.8</v>
      </c>
      <c r="V68" s="39">
        <v>3451.2</v>
      </c>
      <c r="W68" s="39">
        <v>14353.2</v>
      </c>
      <c r="X68" s="39">
        <v>25525.9</v>
      </c>
      <c r="Y68" s="39">
        <v>10945.5</v>
      </c>
      <c r="Z68" s="39">
        <v>13500.6</v>
      </c>
      <c r="AA68" s="39">
        <v>1295.7</v>
      </c>
      <c r="AB68" s="39">
        <v>18582.2</v>
      </c>
      <c r="AC68" s="39">
        <v>8754.2000000000007</v>
      </c>
      <c r="AD68" s="39">
        <v>3210.6</v>
      </c>
      <c r="AE68" s="39">
        <v>3505.4</v>
      </c>
      <c r="AF68" s="39">
        <v>10813</v>
      </c>
    </row>
    <row r="69" spans="1:32">
      <c r="A69">
        <v>2016</v>
      </c>
      <c r="B69" s="44">
        <v>7943.9</v>
      </c>
      <c r="C69" s="44">
        <v>12779.4</v>
      </c>
      <c r="D69" s="44">
        <v>31750</v>
      </c>
      <c r="E69" s="44">
        <v>14198</v>
      </c>
      <c r="F69" s="44">
        <v>15080</v>
      </c>
      <c r="G69" s="44">
        <v>6692.2</v>
      </c>
      <c r="H69" s="44">
        <v>13923.2</v>
      </c>
      <c r="I69" s="44">
        <v>10648.3</v>
      </c>
      <c r="J69" s="44">
        <v>6755.9</v>
      </c>
      <c r="K69" s="44">
        <v>49663.199999999997</v>
      </c>
      <c r="L69" s="44">
        <v>30276.1</v>
      </c>
      <c r="M69" s="44">
        <v>27033.4</v>
      </c>
      <c r="N69" s="44">
        <v>23237.4</v>
      </c>
      <c r="O69" s="44">
        <v>19694.2</v>
      </c>
      <c r="P69" s="44">
        <v>53322.9</v>
      </c>
      <c r="Q69" s="44">
        <v>40415.1</v>
      </c>
      <c r="R69" s="44">
        <v>30011.7</v>
      </c>
      <c r="S69" s="44">
        <v>28353.3</v>
      </c>
      <c r="T69" s="44">
        <v>33303.599999999999</v>
      </c>
      <c r="U69" s="44">
        <v>18236.8</v>
      </c>
      <c r="V69" s="44">
        <v>3890.4</v>
      </c>
      <c r="W69" s="44">
        <v>16048.1</v>
      </c>
      <c r="X69" s="44">
        <v>28812</v>
      </c>
      <c r="Y69" s="44">
        <v>13204</v>
      </c>
      <c r="Z69" s="44">
        <v>16119.4</v>
      </c>
      <c r="AA69" s="44">
        <v>1596</v>
      </c>
      <c r="AB69" s="44">
        <v>20825.3</v>
      </c>
      <c r="AC69" s="44">
        <v>9664</v>
      </c>
      <c r="AD69" s="44">
        <v>3528.1</v>
      </c>
      <c r="AE69" s="44">
        <v>3794.2</v>
      </c>
      <c r="AF69" s="44">
        <v>10287.5</v>
      </c>
    </row>
    <row r="70" spans="1:32">
      <c r="A70">
        <v>2017</v>
      </c>
      <c r="B70" s="44">
        <v>8370.4</v>
      </c>
      <c r="C70" s="44">
        <v>11288.9</v>
      </c>
      <c r="D70" s="44">
        <v>33406.800000000003</v>
      </c>
      <c r="E70" s="44">
        <v>6040.5</v>
      </c>
      <c r="F70" s="44">
        <v>14013.2</v>
      </c>
      <c r="G70" s="44">
        <v>6676.7</v>
      </c>
      <c r="H70" s="44">
        <v>13283.9</v>
      </c>
      <c r="I70" s="44">
        <v>11292</v>
      </c>
      <c r="J70" s="44">
        <v>7246.6</v>
      </c>
      <c r="K70" s="44">
        <v>53277</v>
      </c>
      <c r="L70" s="44">
        <v>31696</v>
      </c>
      <c r="M70" s="44">
        <v>29275.1</v>
      </c>
      <c r="N70" s="44">
        <v>26416.3</v>
      </c>
      <c r="O70" s="44">
        <v>22085.3</v>
      </c>
      <c r="P70" s="44">
        <v>55202.7</v>
      </c>
      <c r="Q70" s="44">
        <v>44496.9</v>
      </c>
      <c r="R70" s="44">
        <v>32282.400000000001</v>
      </c>
      <c r="S70" s="44">
        <v>31959.200000000001</v>
      </c>
      <c r="T70" s="44">
        <v>37761.699999999997</v>
      </c>
      <c r="U70" s="44">
        <v>20499.099999999999</v>
      </c>
      <c r="V70" s="44">
        <v>4244.3999999999996</v>
      </c>
      <c r="W70" s="44">
        <v>17537</v>
      </c>
      <c r="X70" s="44">
        <v>31902.1</v>
      </c>
      <c r="Y70" s="44">
        <v>15503.9</v>
      </c>
      <c r="Z70" s="44">
        <v>18936</v>
      </c>
      <c r="AA70" s="44">
        <v>1975.6</v>
      </c>
      <c r="AB70" s="44">
        <v>23819.4</v>
      </c>
      <c r="AC70" s="44">
        <v>5827.8</v>
      </c>
      <c r="AD70" s="44">
        <v>3883.6</v>
      </c>
      <c r="AE70" s="44">
        <v>3728.4</v>
      </c>
      <c r="AF70" s="44">
        <v>12089.1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"/>
  <sheetViews>
    <sheetView workbookViewId="0">
      <selection sqref="A1:XFD1"/>
    </sheetView>
  </sheetViews>
  <sheetFormatPr defaultRowHeight="16.5"/>
  <cols>
    <col min="8" max="8" width="10" customWidth="1"/>
    <col min="20" max="20" width="10" customWidth="1"/>
    <col min="23" max="23" width="11.25" customWidth="1"/>
  </cols>
  <sheetData>
    <row r="1" spans="1:32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42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  <c r="AF1" t="s">
        <v>88</v>
      </c>
    </row>
    <row r="2" spans="1:32">
      <c r="A2">
        <v>1986</v>
      </c>
      <c r="B2" s="1">
        <v>8.8000000000000007</v>
      </c>
      <c r="C2" s="1"/>
      <c r="D2" s="1"/>
      <c r="E2" s="1"/>
      <c r="F2" s="1"/>
      <c r="G2" s="1"/>
      <c r="H2" s="1"/>
      <c r="I2" s="1"/>
      <c r="J2" s="1"/>
      <c r="K2" s="1"/>
      <c r="L2" s="1"/>
      <c r="M2" s="1">
        <v>4.8</v>
      </c>
      <c r="N2" s="1">
        <v>3.5708000000000002</v>
      </c>
      <c r="O2" s="1"/>
      <c r="P2" s="1"/>
      <c r="Q2" s="1"/>
      <c r="R2" s="1"/>
      <c r="S2" s="1"/>
      <c r="T2" s="1">
        <v>10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>
      <c r="A3">
        <v>1987</v>
      </c>
      <c r="B3" s="1">
        <v>18.2</v>
      </c>
      <c r="C3" s="1"/>
      <c r="D3" s="1"/>
      <c r="E3" s="1">
        <v>0.62070000000000003</v>
      </c>
      <c r="F3" s="1"/>
      <c r="G3" s="1"/>
      <c r="H3" s="1"/>
      <c r="I3" s="1"/>
      <c r="J3" s="1"/>
      <c r="K3" s="1"/>
      <c r="L3" s="1"/>
      <c r="M3" s="1">
        <v>3</v>
      </c>
      <c r="N3" s="1">
        <v>3.246</v>
      </c>
      <c r="O3" s="1"/>
      <c r="P3" s="1"/>
      <c r="Q3" s="1"/>
      <c r="R3" s="1"/>
      <c r="S3" s="1"/>
      <c r="T3" s="1">
        <v>16.29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>
      <c r="A4">
        <v>1988</v>
      </c>
      <c r="B4" s="1">
        <v>21</v>
      </c>
      <c r="C4" s="1"/>
      <c r="D4" s="1"/>
      <c r="E4" s="1">
        <v>0.54210000000000003</v>
      </c>
      <c r="F4" s="1"/>
      <c r="G4" s="1"/>
      <c r="H4" s="1"/>
      <c r="I4" s="1"/>
      <c r="J4" s="1"/>
      <c r="K4" s="1"/>
      <c r="L4" s="1"/>
      <c r="M4" s="1">
        <v>6.4</v>
      </c>
      <c r="N4" s="1">
        <v>7.1315</v>
      </c>
      <c r="O4" s="1"/>
      <c r="P4" s="1"/>
      <c r="Q4" s="1"/>
      <c r="R4" s="1"/>
      <c r="S4" s="1"/>
      <c r="T4" s="1">
        <v>21.96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>
      <c r="A5">
        <v>1989</v>
      </c>
      <c r="B5" s="1">
        <v>24.1</v>
      </c>
      <c r="C5" s="1"/>
      <c r="D5" s="1"/>
      <c r="E5" s="1">
        <v>0.23699999999999999</v>
      </c>
      <c r="F5" s="1"/>
      <c r="G5" s="1"/>
      <c r="H5" s="1"/>
      <c r="I5" s="1"/>
      <c r="J5" s="1"/>
      <c r="K5" s="1"/>
      <c r="L5" s="1"/>
      <c r="M5" s="1">
        <v>5.2</v>
      </c>
      <c r="N5" s="1">
        <v>11.005599999999999</v>
      </c>
      <c r="O5" s="1"/>
      <c r="P5" s="1"/>
      <c r="Q5" s="1"/>
      <c r="R5" s="1"/>
      <c r="S5" s="1"/>
      <c r="T5" s="1">
        <v>48.15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>
      <c r="A6">
        <v>1990</v>
      </c>
      <c r="B6" s="1">
        <v>22.5</v>
      </c>
      <c r="C6" s="1">
        <v>2.4933999999999998</v>
      </c>
      <c r="D6" s="1">
        <v>3.88</v>
      </c>
      <c r="E6" s="1">
        <v>2.8</v>
      </c>
      <c r="F6" s="1">
        <v>1.169</v>
      </c>
      <c r="G6" s="1">
        <v>19.579999999999998</v>
      </c>
      <c r="H6" s="1">
        <v>6.48</v>
      </c>
      <c r="I6" s="1">
        <v>63.49</v>
      </c>
      <c r="J6" s="1"/>
      <c r="K6" s="1">
        <v>11.71</v>
      </c>
      <c r="L6" s="1">
        <v>9.5399999999999991</v>
      </c>
      <c r="M6" s="1">
        <v>4.8</v>
      </c>
      <c r="N6" s="1">
        <v>13.4726</v>
      </c>
      <c r="O6" s="1">
        <v>2.8782000000000001</v>
      </c>
      <c r="P6" s="1">
        <v>9.1999999999999993</v>
      </c>
      <c r="Q6" s="1">
        <v>3.4302000000000001</v>
      </c>
      <c r="R6" s="1">
        <v>5.94</v>
      </c>
      <c r="S6" s="1">
        <v>5.94</v>
      </c>
      <c r="T6" s="1">
        <v>32.700000000000003</v>
      </c>
      <c r="U6" s="1">
        <v>2.19</v>
      </c>
      <c r="V6" s="1">
        <v>4.1399999999999997</v>
      </c>
      <c r="W6" s="1">
        <v>1.7503</v>
      </c>
      <c r="X6" s="1">
        <v>5.18</v>
      </c>
      <c r="Y6" s="1">
        <v>0.91</v>
      </c>
      <c r="Z6" s="1">
        <v>2.06</v>
      </c>
      <c r="AA6" s="1"/>
      <c r="AB6" s="1"/>
      <c r="AC6" s="1">
        <v>1.85</v>
      </c>
      <c r="AD6" s="1">
        <v>0.32</v>
      </c>
      <c r="AE6" s="1"/>
      <c r="AF6" s="1">
        <v>0.9456</v>
      </c>
    </row>
    <row r="7" spans="1:32">
      <c r="A7">
        <v>1991</v>
      </c>
      <c r="B7" s="1">
        <v>24</v>
      </c>
      <c r="C7" s="1">
        <v>3.2403</v>
      </c>
      <c r="D7" s="1">
        <v>5.47</v>
      </c>
      <c r="E7" s="1">
        <v>3.3</v>
      </c>
      <c r="F7" s="1">
        <v>2.15</v>
      </c>
      <c r="G7" s="1">
        <v>22.3</v>
      </c>
      <c r="H7" s="1">
        <v>7.29</v>
      </c>
      <c r="I7" s="1">
        <v>89.369</v>
      </c>
      <c r="J7" s="1"/>
      <c r="K7" s="1">
        <v>17.22</v>
      </c>
      <c r="L7" s="1">
        <v>11.73</v>
      </c>
      <c r="M7" s="1">
        <v>5.5</v>
      </c>
      <c r="N7" s="1">
        <v>21.067799999999998</v>
      </c>
      <c r="O7" s="1">
        <v>4.7957000000000001</v>
      </c>
      <c r="P7" s="1">
        <v>16.100000000000001</v>
      </c>
      <c r="Q7" s="1">
        <v>4.0747</v>
      </c>
      <c r="R7" s="1">
        <v>7.88</v>
      </c>
      <c r="S7" s="1">
        <v>7.88</v>
      </c>
      <c r="T7" s="1">
        <v>49.75</v>
      </c>
      <c r="U7" s="1">
        <v>2.33</v>
      </c>
      <c r="V7" s="1">
        <v>10.86</v>
      </c>
      <c r="W7" s="1">
        <v>1.9185000000000001</v>
      </c>
      <c r="X7" s="1">
        <v>6.09</v>
      </c>
      <c r="Y7" s="1">
        <v>1.29</v>
      </c>
      <c r="Z7" s="1">
        <v>3.35</v>
      </c>
      <c r="AA7" s="1"/>
      <c r="AB7" s="1"/>
      <c r="AC7" s="1">
        <v>1.9323999999999999</v>
      </c>
      <c r="AD7" s="1">
        <v>0.36</v>
      </c>
      <c r="AE7" s="1"/>
      <c r="AF7" s="1">
        <v>1.6886000000000001</v>
      </c>
    </row>
    <row r="8" spans="1:32">
      <c r="A8">
        <v>1992</v>
      </c>
      <c r="B8" s="1">
        <v>33.700000000000003</v>
      </c>
      <c r="C8" s="1">
        <v>4.5842000000000001</v>
      </c>
      <c r="D8" s="1">
        <v>11.32</v>
      </c>
      <c r="E8" s="1">
        <v>5.2</v>
      </c>
      <c r="F8" s="1">
        <v>4.21</v>
      </c>
      <c r="G8" s="1">
        <v>45.7</v>
      </c>
      <c r="H8" s="1">
        <v>14.3</v>
      </c>
      <c r="I8" s="1">
        <v>198.98</v>
      </c>
      <c r="J8" s="1"/>
      <c r="K8" s="1">
        <v>30.42</v>
      </c>
      <c r="L8" s="1">
        <v>24.23</v>
      </c>
      <c r="M8" s="1">
        <v>9.3000000000000007</v>
      </c>
      <c r="N8" s="1">
        <v>41.032299999999999</v>
      </c>
      <c r="O8" s="1">
        <v>7.6486999999999998</v>
      </c>
      <c r="P8" s="1">
        <v>37.5</v>
      </c>
      <c r="Q8" s="1">
        <v>8.7805999999999997</v>
      </c>
      <c r="R8" s="1">
        <v>12.55</v>
      </c>
      <c r="S8" s="1">
        <v>12.55</v>
      </c>
      <c r="T8" s="1">
        <v>125.57</v>
      </c>
      <c r="U8" s="1">
        <v>4.54</v>
      </c>
      <c r="V8" s="1">
        <v>30.22</v>
      </c>
      <c r="W8" s="1">
        <v>3.3868</v>
      </c>
      <c r="X8" s="1">
        <v>14.19</v>
      </c>
      <c r="Y8" s="1">
        <v>2.2799999999999998</v>
      </c>
      <c r="Z8" s="1">
        <v>4.51</v>
      </c>
      <c r="AA8" s="1"/>
      <c r="AB8" s="1"/>
      <c r="AC8" s="1">
        <v>2.9523999999999999</v>
      </c>
      <c r="AD8" s="1">
        <v>0.57999999999999996</v>
      </c>
      <c r="AE8" s="1"/>
      <c r="AF8" s="1">
        <v>2.3940999999999999</v>
      </c>
    </row>
    <row r="9" spans="1:32">
      <c r="A9">
        <v>1993</v>
      </c>
      <c r="B9" s="1">
        <v>58.4</v>
      </c>
      <c r="C9" s="1">
        <v>18.095700000000001</v>
      </c>
      <c r="D9" s="1">
        <v>26.56</v>
      </c>
      <c r="E9" s="1">
        <v>13</v>
      </c>
      <c r="F9" s="1">
        <v>11.83</v>
      </c>
      <c r="G9" s="1">
        <v>113.1</v>
      </c>
      <c r="H9" s="1">
        <v>29.6</v>
      </c>
      <c r="I9" s="1">
        <v>394.03300000000002</v>
      </c>
      <c r="J9" s="1"/>
      <c r="K9" s="1">
        <v>114.01</v>
      </c>
      <c r="L9" s="1">
        <v>93.15</v>
      </c>
      <c r="M9" s="1">
        <v>26.1</v>
      </c>
      <c r="N9" s="1">
        <v>60.9315</v>
      </c>
      <c r="O9" s="1">
        <v>13.7036</v>
      </c>
      <c r="P9" s="1">
        <v>61</v>
      </c>
      <c r="Q9" s="1">
        <v>25.272600000000001</v>
      </c>
      <c r="R9" s="1">
        <v>37.01</v>
      </c>
      <c r="S9" s="1">
        <v>37.01</v>
      </c>
      <c r="T9" s="1">
        <v>316.52999999999997</v>
      </c>
      <c r="U9" s="1">
        <v>31.65</v>
      </c>
      <c r="V9" s="1">
        <v>57.33</v>
      </c>
      <c r="W9" s="1">
        <v>12.315099999999999</v>
      </c>
      <c r="X9" s="1">
        <v>34.869999999999997</v>
      </c>
      <c r="Y9" s="1">
        <v>4.5199999999999996</v>
      </c>
      <c r="Z9" s="1">
        <v>18.39</v>
      </c>
      <c r="AA9" s="1"/>
      <c r="AB9" s="1"/>
      <c r="AC9" s="1">
        <v>6.1947000000000001</v>
      </c>
      <c r="AD9" s="1">
        <v>1.34</v>
      </c>
      <c r="AE9" s="1"/>
      <c r="AF9" s="1">
        <v>5.3616000000000001</v>
      </c>
    </row>
    <row r="10" spans="1:32">
      <c r="A10">
        <v>1994</v>
      </c>
      <c r="B10" s="1">
        <v>99.5</v>
      </c>
      <c r="C10" s="1">
        <v>25.6571</v>
      </c>
      <c r="D10" s="1">
        <v>37.64</v>
      </c>
      <c r="E10" s="1">
        <v>11.7</v>
      </c>
      <c r="F10" s="1">
        <v>8.1728000000000005</v>
      </c>
      <c r="G10" s="1">
        <v>150.19999999999999</v>
      </c>
      <c r="H10" s="1">
        <v>42.48</v>
      </c>
      <c r="I10" s="1">
        <v>391.17899999999997</v>
      </c>
      <c r="J10" s="1"/>
      <c r="K10" s="1">
        <v>152.41999999999999</v>
      </c>
      <c r="L10" s="1">
        <v>155.82</v>
      </c>
      <c r="M10" s="1">
        <v>34.9</v>
      </c>
      <c r="N10" s="1">
        <v>101.9829</v>
      </c>
      <c r="O10" s="1">
        <v>18.748000000000001</v>
      </c>
      <c r="P10" s="1">
        <v>102.6</v>
      </c>
      <c r="Q10" s="1">
        <v>49.611499999999999</v>
      </c>
      <c r="R10" s="1">
        <v>76.2</v>
      </c>
      <c r="S10" s="1">
        <v>76.2</v>
      </c>
      <c r="T10" s="1">
        <v>404.13</v>
      </c>
      <c r="U10" s="1">
        <v>32.840000000000003</v>
      </c>
      <c r="V10" s="1">
        <v>57.21</v>
      </c>
      <c r="W10" s="1">
        <v>27.908899999999999</v>
      </c>
      <c r="X10" s="1">
        <v>50.57</v>
      </c>
      <c r="Y10" s="1">
        <v>7.25</v>
      </c>
      <c r="Z10" s="1">
        <v>29.18</v>
      </c>
      <c r="AA10" s="1"/>
      <c r="AB10" s="1">
        <v>18.18</v>
      </c>
      <c r="AC10" s="1">
        <v>11.2849</v>
      </c>
      <c r="AD10" s="1">
        <v>1.19</v>
      </c>
      <c r="AE10" s="1"/>
      <c r="AF10" s="1">
        <v>8.6243999999999996</v>
      </c>
    </row>
    <row r="11" spans="1:32">
      <c r="A11">
        <v>1995</v>
      </c>
      <c r="B11" s="1">
        <v>352.8</v>
      </c>
      <c r="C11" s="1">
        <v>69.436400000000006</v>
      </c>
      <c r="D11" s="1">
        <v>43.74</v>
      </c>
      <c r="E11" s="1">
        <v>15.1</v>
      </c>
      <c r="F11" s="1">
        <v>8.24</v>
      </c>
      <c r="G11" s="1">
        <v>163.16999999999999</v>
      </c>
      <c r="H11" s="1">
        <v>35.6</v>
      </c>
      <c r="I11" s="1">
        <v>473.65100000000001</v>
      </c>
      <c r="J11" s="1">
        <v>466.2</v>
      </c>
      <c r="K11" s="1">
        <v>240.85</v>
      </c>
      <c r="L11" s="1">
        <v>246.38</v>
      </c>
      <c r="M11" s="1">
        <v>36.1</v>
      </c>
      <c r="N11" s="1">
        <v>151.36879999999999</v>
      </c>
      <c r="O11" s="1">
        <v>25.863099999999999</v>
      </c>
      <c r="P11" s="1">
        <v>121.1</v>
      </c>
      <c r="Q11" s="1">
        <v>62.563000000000002</v>
      </c>
      <c r="R11" s="1">
        <v>121.13</v>
      </c>
      <c r="S11" s="1">
        <v>121.13</v>
      </c>
      <c r="T11" s="1">
        <v>563.89</v>
      </c>
      <c r="U11" s="1">
        <v>51.51</v>
      </c>
      <c r="V11" s="1">
        <v>38.9</v>
      </c>
      <c r="W11" s="1">
        <v>46.884500000000003</v>
      </c>
      <c r="X11" s="1">
        <v>79.959999999999994</v>
      </c>
      <c r="Y11" s="1">
        <v>16.45</v>
      </c>
      <c r="Z11" s="1">
        <v>36.630000000000003</v>
      </c>
      <c r="AA11" s="1"/>
      <c r="AB11" s="1">
        <v>28.28</v>
      </c>
      <c r="AC11" s="1">
        <v>14.6111</v>
      </c>
      <c r="AD11" s="1">
        <v>2.2200000000000002</v>
      </c>
      <c r="AE11" s="1">
        <v>4.91</v>
      </c>
      <c r="AF11" s="1">
        <v>17.123799999999999</v>
      </c>
    </row>
    <row r="12" spans="1:32">
      <c r="A12">
        <v>1996</v>
      </c>
      <c r="B12" s="1">
        <v>328.2</v>
      </c>
      <c r="C12" s="1">
        <v>71.510300000000001</v>
      </c>
      <c r="D12" s="1">
        <v>48.28</v>
      </c>
      <c r="E12" s="1">
        <v>14.8</v>
      </c>
      <c r="F12" s="1">
        <v>10.3</v>
      </c>
      <c r="G12" s="1">
        <v>135.44999999999999</v>
      </c>
      <c r="H12" s="1">
        <v>30.21</v>
      </c>
      <c r="I12" s="1">
        <v>489.125</v>
      </c>
      <c r="J12" s="1">
        <v>657.79</v>
      </c>
      <c r="K12" s="1">
        <v>232.62</v>
      </c>
      <c r="L12" s="1">
        <v>243.54</v>
      </c>
      <c r="M12" s="1">
        <v>42.4</v>
      </c>
      <c r="N12" s="1">
        <v>151.69300000000001</v>
      </c>
      <c r="O12" s="1">
        <v>26.3962</v>
      </c>
      <c r="P12" s="1">
        <v>103.28</v>
      </c>
      <c r="Q12" s="1">
        <v>54.8431</v>
      </c>
      <c r="R12" s="1">
        <v>118.4</v>
      </c>
      <c r="S12" s="1">
        <v>118.4</v>
      </c>
      <c r="T12" s="1">
        <v>528.85</v>
      </c>
      <c r="U12" s="1">
        <v>43.23</v>
      </c>
      <c r="V12" s="1">
        <v>16.98</v>
      </c>
      <c r="W12" s="1">
        <v>55.618499999999997</v>
      </c>
      <c r="X12" s="1">
        <v>90.62</v>
      </c>
      <c r="Y12" s="1">
        <v>15.76</v>
      </c>
      <c r="Z12" s="1">
        <v>34.81</v>
      </c>
      <c r="AA12" s="1"/>
      <c r="AB12" s="1">
        <v>30.125299999999999</v>
      </c>
      <c r="AC12" s="1">
        <v>17.268799999999999</v>
      </c>
      <c r="AD12" s="1">
        <v>2.25</v>
      </c>
      <c r="AE12" s="1">
        <v>5.45</v>
      </c>
      <c r="AF12" s="1">
        <v>15.62</v>
      </c>
    </row>
    <row r="13" spans="1:32">
      <c r="A13">
        <v>1997</v>
      </c>
      <c r="B13" s="1">
        <v>330.3</v>
      </c>
      <c r="C13" s="1">
        <v>80.804100000000005</v>
      </c>
      <c r="D13" s="1">
        <v>48.75</v>
      </c>
      <c r="E13" s="1">
        <v>18.2</v>
      </c>
      <c r="F13" s="1">
        <v>10.8</v>
      </c>
      <c r="G13" s="1">
        <v>139.91</v>
      </c>
      <c r="H13" s="1">
        <v>25.26</v>
      </c>
      <c r="I13" s="1">
        <v>452.43099999999998</v>
      </c>
      <c r="J13" s="1">
        <v>614.23</v>
      </c>
      <c r="K13" s="1">
        <v>241.55</v>
      </c>
      <c r="L13" s="1">
        <v>215.44</v>
      </c>
      <c r="M13" s="1">
        <v>47.6</v>
      </c>
      <c r="N13" s="1">
        <v>148.3314</v>
      </c>
      <c r="O13" s="1">
        <v>25.132300000000001</v>
      </c>
      <c r="P13" s="1">
        <v>107.77</v>
      </c>
      <c r="Q13" s="1">
        <v>51.750900000000001</v>
      </c>
      <c r="R13" s="1">
        <v>126.47</v>
      </c>
      <c r="S13" s="1">
        <v>126.47</v>
      </c>
      <c r="T13" s="1">
        <v>528.30999999999995</v>
      </c>
      <c r="U13" s="1">
        <v>33.54</v>
      </c>
      <c r="V13" s="1">
        <v>7.99</v>
      </c>
      <c r="W13" s="1">
        <v>67.502200000000002</v>
      </c>
      <c r="X13" s="1">
        <v>100.3</v>
      </c>
      <c r="Y13" s="1">
        <v>15.29</v>
      </c>
      <c r="Z13" s="1">
        <v>39.96</v>
      </c>
      <c r="AA13" s="1"/>
      <c r="AB13" s="1">
        <v>29.5337</v>
      </c>
      <c r="AC13" s="1">
        <v>18.284800000000001</v>
      </c>
      <c r="AD13" s="1">
        <v>2.46</v>
      </c>
      <c r="AE13" s="1">
        <v>6.05</v>
      </c>
      <c r="AF13" s="1">
        <v>16.990600000000001</v>
      </c>
    </row>
    <row r="14" spans="1:32">
      <c r="A14">
        <v>1998</v>
      </c>
      <c r="B14" s="1">
        <v>377.4</v>
      </c>
      <c r="C14" s="1">
        <v>106.70350000000001</v>
      </c>
      <c r="D14" s="1">
        <v>61.27</v>
      </c>
      <c r="E14" s="1">
        <v>27.9</v>
      </c>
      <c r="F14" s="1">
        <v>22.8</v>
      </c>
      <c r="G14" s="1">
        <v>150.38</v>
      </c>
      <c r="H14" s="1">
        <v>36.380000000000003</v>
      </c>
      <c r="I14" s="1">
        <v>587.29</v>
      </c>
      <c r="J14" s="1">
        <v>577.12</v>
      </c>
      <c r="K14" s="1">
        <v>300.24</v>
      </c>
      <c r="L14" s="1">
        <v>226.69</v>
      </c>
      <c r="M14" s="1">
        <v>57.8</v>
      </c>
      <c r="N14" s="1">
        <v>165.63200000000001</v>
      </c>
      <c r="O14" s="1">
        <v>27.1234</v>
      </c>
      <c r="P14" s="1">
        <v>131.9</v>
      </c>
      <c r="Q14" s="1">
        <v>58.096699999999998</v>
      </c>
      <c r="R14" s="1">
        <v>131.22999999999999</v>
      </c>
      <c r="S14" s="1">
        <v>131.22999999999999</v>
      </c>
      <c r="T14" s="1">
        <v>602.72</v>
      </c>
      <c r="U14" s="1">
        <v>32.68</v>
      </c>
      <c r="V14" s="1">
        <v>10.24</v>
      </c>
      <c r="W14" s="1">
        <v>97.301400000000001</v>
      </c>
      <c r="X14" s="1">
        <v>120.6</v>
      </c>
      <c r="Y14" s="1">
        <v>19.420000000000002</v>
      </c>
      <c r="Z14" s="1">
        <v>64.73</v>
      </c>
      <c r="AA14" s="1"/>
      <c r="AB14" s="1">
        <v>51.352899999999998</v>
      </c>
      <c r="AC14" s="1">
        <v>21.274699999999999</v>
      </c>
      <c r="AD14" s="1">
        <v>10.87</v>
      </c>
      <c r="AE14" s="1">
        <v>11.3</v>
      </c>
      <c r="AF14" s="1">
        <v>14.857699999999999</v>
      </c>
    </row>
    <row r="15" spans="1:32">
      <c r="A15">
        <v>1999</v>
      </c>
      <c r="B15" s="1">
        <v>421.5</v>
      </c>
      <c r="C15" s="1">
        <v>116.9569</v>
      </c>
      <c r="D15" s="1">
        <v>87.62</v>
      </c>
      <c r="E15" s="1">
        <v>35</v>
      </c>
      <c r="F15" s="1">
        <v>29</v>
      </c>
      <c r="G15" s="1">
        <v>182.2</v>
      </c>
      <c r="H15" s="1">
        <v>52.9</v>
      </c>
      <c r="I15" s="1">
        <v>819.553</v>
      </c>
      <c r="J15" s="1">
        <v>514.83000000000004</v>
      </c>
      <c r="K15" s="1">
        <v>330.55</v>
      </c>
      <c r="L15" s="1">
        <v>271.99</v>
      </c>
      <c r="M15" s="1">
        <v>76.12</v>
      </c>
      <c r="N15" s="1">
        <v>178.61709999999999</v>
      </c>
      <c r="O15" s="1">
        <v>33.587600000000002</v>
      </c>
      <c r="P15" s="1">
        <v>173.6</v>
      </c>
      <c r="Q15" s="1">
        <v>70.411100000000005</v>
      </c>
      <c r="R15" s="1">
        <v>123.87</v>
      </c>
      <c r="S15" s="1">
        <v>123.87</v>
      </c>
      <c r="T15" s="1">
        <v>710.2</v>
      </c>
      <c r="U15" s="1">
        <v>32.97</v>
      </c>
      <c r="V15" s="1">
        <v>6.19</v>
      </c>
      <c r="W15" s="1">
        <v>112.51349999999999</v>
      </c>
      <c r="X15" s="1">
        <v>142.5</v>
      </c>
      <c r="Y15" s="1">
        <v>31.4</v>
      </c>
      <c r="Z15" s="1">
        <v>92.08</v>
      </c>
      <c r="AA15" s="1"/>
      <c r="AB15" s="1">
        <v>68.331699999999998</v>
      </c>
      <c r="AC15" s="1">
        <v>24.272600000000001</v>
      </c>
      <c r="AD15" s="1">
        <v>11.2</v>
      </c>
      <c r="AE15" s="1">
        <v>13.02</v>
      </c>
      <c r="AF15" s="1">
        <v>23.4481</v>
      </c>
    </row>
    <row r="16" spans="1:32">
      <c r="A16">
        <v>2000</v>
      </c>
      <c r="B16" s="1">
        <v>522.1</v>
      </c>
      <c r="C16" s="1">
        <v>133.92939999999999</v>
      </c>
      <c r="D16" s="1">
        <v>108.39</v>
      </c>
      <c r="E16" s="1">
        <v>39.5</v>
      </c>
      <c r="F16" s="1">
        <v>45.2</v>
      </c>
      <c r="G16" s="1">
        <v>264.90620000000001</v>
      </c>
      <c r="H16" s="1">
        <v>63.5</v>
      </c>
      <c r="I16" s="1">
        <v>1040.979</v>
      </c>
      <c r="J16" s="1">
        <v>566.16999999999996</v>
      </c>
      <c r="K16" s="1">
        <v>358.72</v>
      </c>
      <c r="L16" s="1">
        <v>362.18</v>
      </c>
      <c r="M16" s="1">
        <v>87.9</v>
      </c>
      <c r="N16" s="1">
        <v>207.3691</v>
      </c>
      <c r="O16" s="1">
        <v>42.3705</v>
      </c>
      <c r="P16" s="1">
        <v>223.3</v>
      </c>
      <c r="Q16" s="1">
        <v>77.874399999999994</v>
      </c>
      <c r="R16" s="1">
        <v>134.63</v>
      </c>
      <c r="S16" s="1">
        <v>134.63</v>
      </c>
      <c r="T16" s="1">
        <v>858.61</v>
      </c>
      <c r="U16" s="1">
        <v>38.67</v>
      </c>
      <c r="V16" s="1">
        <v>10.34</v>
      </c>
      <c r="W16" s="1">
        <v>139.6327</v>
      </c>
      <c r="X16" s="1">
        <v>195.97</v>
      </c>
      <c r="Y16" s="1">
        <v>46.58</v>
      </c>
      <c r="Z16" s="1">
        <v>83.23</v>
      </c>
      <c r="AA16" s="1">
        <v>0.98</v>
      </c>
      <c r="AB16" s="1">
        <v>78.886200000000002</v>
      </c>
      <c r="AC16" s="1">
        <v>27.7135</v>
      </c>
      <c r="AD16" s="1">
        <v>13.499000000000001</v>
      </c>
      <c r="AE16" s="1">
        <v>15.57</v>
      </c>
      <c r="AF16" s="1">
        <v>57.434699999999999</v>
      </c>
    </row>
    <row r="17" spans="1:32">
      <c r="A17">
        <v>2001</v>
      </c>
      <c r="B17" s="1">
        <v>783.8</v>
      </c>
      <c r="C17" s="1">
        <v>161.2662</v>
      </c>
      <c r="D17" s="1">
        <v>141.10120000000001</v>
      </c>
      <c r="E17" s="1">
        <v>46.6</v>
      </c>
      <c r="F17" s="1">
        <v>65.7</v>
      </c>
      <c r="G17" s="1">
        <v>323.06920000000002</v>
      </c>
      <c r="H17" s="1">
        <v>92.9</v>
      </c>
      <c r="I17" s="1">
        <v>1470.8389999999999</v>
      </c>
      <c r="J17" s="1">
        <v>630.73</v>
      </c>
      <c r="K17" s="1">
        <v>414.36</v>
      </c>
      <c r="L17" s="1">
        <v>544.91</v>
      </c>
      <c r="M17" s="1">
        <v>110.99</v>
      </c>
      <c r="N17" s="1">
        <v>225.49180000000001</v>
      </c>
      <c r="O17" s="1">
        <v>63.519500000000001</v>
      </c>
      <c r="P17" s="1">
        <v>297.39999999999998</v>
      </c>
      <c r="Q17" s="1">
        <v>102.8366</v>
      </c>
      <c r="R17" s="1">
        <v>151.24</v>
      </c>
      <c r="S17" s="1">
        <v>151.24</v>
      </c>
      <c r="T17" s="1">
        <v>972.34</v>
      </c>
      <c r="U17" s="1">
        <v>55.58</v>
      </c>
      <c r="V17" s="1">
        <v>17.11</v>
      </c>
      <c r="W17" s="1">
        <v>196.66839999999999</v>
      </c>
      <c r="X17" s="1">
        <v>268.14999999999998</v>
      </c>
      <c r="Y17" s="1">
        <v>67.010000000000005</v>
      </c>
      <c r="Z17" s="1">
        <v>87.98</v>
      </c>
      <c r="AA17" s="1">
        <v>1.5</v>
      </c>
      <c r="AB17" s="1">
        <v>99.784400000000005</v>
      </c>
      <c r="AC17" s="1">
        <v>31.369599999999998</v>
      </c>
      <c r="AD17" s="1">
        <v>15.36</v>
      </c>
      <c r="AE17" s="1">
        <v>23.18</v>
      </c>
      <c r="AF17" s="1">
        <v>97.918400000000005</v>
      </c>
    </row>
    <row r="18" spans="1:32">
      <c r="A18">
        <v>2002</v>
      </c>
      <c r="B18" s="1">
        <v>989.4</v>
      </c>
      <c r="C18" s="1">
        <v>175.84460000000001</v>
      </c>
      <c r="D18" s="1">
        <v>175.0411</v>
      </c>
      <c r="E18" s="1">
        <v>67.400000000000006</v>
      </c>
      <c r="F18" s="1">
        <v>72.5</v>
      </c>
      <c r="G18" s="1">
        <v>388.31470000000002</v>
      </c>
      <c r="H18" s="1">
        <v>116.7</v>
      </c>
      <c r="I18" s="1">
        <v>1457.9369999999999</v>
      </c>
      <c r="J18" s="1">
        <v>748.89</v>
      </c>
      <c r="K18" s="1">
        <v>544.13</v>
      </c>
      <c r="L18" s="1">
        <v>728.8</v>
      </c>
      <c r="M18" s="1">
        <v>146.5</v>
      </c>
      <c r="N18" s="1">
        <v>248.98689999999999</v>
      </c>
      <c r="O18" s="1">
        <v>103.64409999999999</v>
      </c>
      <c r="P18" s="1">
        <v>391.2</v>
      </c>
      <c r="Q18" s="1">
        <v>138.36019999999999</v>
      </c>
      <c r="R18" s="1">
        <v>178.64</v>
      </c>
      <c r="S18" s="1">
        <v>178.64</v>
      </c>
      <c r="T18" s="1">
        <v>1115.25</v>
      </c>
      <c r="U18" s="1">
        <v>88.28</v>
      </c>
      <c r="V18" s="1">
        <v>20.11</v>
      </c>
      <c r="W18" s="1">
        <v>245.91300000000001</v>
      </c>
      <c r="X18" s="1">
        <v>344.49</v>
      </c>
      <c r="Y18" s="1">
        <v>83.01</v>
      </c>
      <c r="Z18" s="1">
        <v>96.72</v>
      </c>
      <c r="AA18" s="1">
        <v>2.77</v>
      </c>
      <c r="AB18" s="1">
        <v>123.5686</v>
      </c>
      <c r="AC18" s="1">
        <v>37.711199999999998</v>
      </c>
      <c r="AD18" s="1">
        <v>16.920000000000002</v>
      </c>
      <c r="AE18" s="1">
        <v>30.86</v>
      </c>
      <c r="AF18" s="1">
        <v>87.706000000000003</v>
      </c>
    </row>
    <row r="19" spans="1:32">
      <c r="A19">
        <v>2003</v>
      </c>
      <c r="B19" s="1">
        <v>1202.5</v>
      </c>
      <c r="C19" s="1">
        <v>211.38759999999999</v>
      </c>
      <c r="D19" s="1">
        <v>251.26740000000001</v>
      </c>
      <c r="E19" s="1">
        <v>95.1</v>
      </c>
      <c r="F19" s="1">
        <v>90.9</v>
      </c>
      <c r="G19" s="1">
        <v>486.3947</v>
      </c>
      <c r="H19" s="1">
        <v>139.19999999999999</v>
      </c>
      <c r="I19" s="1">
        <v>1632.806</v>
      </c>
      <c r="J19" s="1">
        <v>901.24</v>
      </c>
      <c r="K19" s="1">
        <v>809.96</v>
      </c>
      <c r="L19" s="1">
        <v>980.05</v>
      </c>
      <c r="M19" s="1">
        <v>240.7</v>
      </c>
      <c r="N19" s="1">
        <v>362.06569999999999</v>
      </c>
      <c r="O19" s="1">
        <v>177.47069999999999</v>
      </c>
      <c r="P19" s="1">
        <v>581.9</v>
      </c>
      <c r="Q19" s="1">
        <v>185.55549999999999</v>
      </c>
      <c r="R19" s="1">
        <v>239.04</v>
      </c>
      <c r="S19" s="1">
        <v>239.04</v>
      </c>
      <c r="T19" s="1">
        <v>1233.52</v>
      </c>
      <c r="U19" s="1">
        <v>140.31</v>
      </c>
      <c r="V19" s="1">
        <v>36.61</v>
      </c>
      <c r="W19" s="1">
        <v>327.88810000000001</v>
      </c>
      <c r="X19" s="1">
        <v>450.87</v>
      </c>
      <c r="Y19" s="1">
        <v>104.95</v>
      </c>
      <c r="Z19" s="1">
        <v>114.97</v>
      </c>
      <c r="AA19" s="1">
        <v>2</v>
      </c>
      <c r="AB19" s="1">
        <v>188.5616</v>
      </c>
      <c r="AC19" s="1">
        <v>50.802900000000001</v>
      </c>
      <c r="AD19" s="1">
        <v>22.31</v>
      </c>
      <c r="AE19" s="1">
        <v>50.91</v>
      </c>
      <c r="AF19" s="1">
        <v>102.49079999999999</v>
      </c>
    </row>
    <row r="20" spans="1:32">
      <c r="A20">
        <v>2004</v>
      </c>
      <c r="B20" s="1">
        <v>1473.3</v>
      </c>
      <c r="C20" s="1">
        <v>263.91649999999998</v>
      </c>
      <c r="D20" s="1">
        <v>351.25459999999998</v>
      </c>
      <c r="E20" s="1">
        <v>145</v>
      </c>
      <c r="F20" s="1">
        <v>111</v>
      </c>
      <c r="G20" s="1">
        <v>720.7</v>
      </c>
      <c r="H20" s="1">
        <v>159.93</v>
      </c>
      <c r="I20" s="1">
        <v>2140.7020000000002</v>
      </c>
      <c r="J20" s="1">
        <v>1175.46</v>
      </c>
      <c r="K20" s="1">
        <v>1269.78</v>
      </c>
      <c r="L20" s="1">
        <v>1353.07</v>
      </c>
      <c r="M20" s="1">
        <v>363.46</v>
      </c>
      <c r="N20" s="1">
        <v>477.79410000000001</v>
      </c>
      <c r="O20" s="1">
        <v>266.02</v>
      </c>
      <c r="P20" s="1">
        <v>764.8</v>
      </c>
      <c r="Q20" s="1">
        <v>258.82139999999998</v>
      </c>
      <c r="R20" s="1">
        <v>337.28</v>
      </c>
      <c r="S20" s="1">
        <v>337.28</v>
      </c>
      <c r="T20" s="1">
        <v>1355.84</v>
      </c>
      <c r="U20" s="1">
        <v>211.68</v>
      </c>
      <c r="V20" s="1">
        <v>55.99</v>
      </c>
      <c r="W20" s="1">
        <v>405.07909999999998</v>
      </c>
      <c r="X20" s="1">
        <v>510.1</v>
      </c>
      <c r="Y20" s="1">
        <v>121.66</v>
      </c>
      <c r="Z20" s="1">
        <v>169.47</v>
      </c>
      <c r="AA20" s="1">
        <v>5.39</v>
      </c>
      <c r="AB20" s="1">
        <v>231.17189999999999</v>
      </c>
      <c r="AC20" s="1">
        <v>72.081800000000001</v>
      </c>
      <c r="AD20" s="1">
        <v>26.24</v>
      </c>
      <c r="AE20" s="1">
        <v>68.315600000000003</v>
      </c>
      <c r="AF20" s="1">
        <v>112.56</v>
      </c>
    </row>
    <row r="21" spans="1:32">
      <c r="A21">
        <v>2005</v>
      </c>
      <c r="B21" s="1">
        <v>1525</v>
      </c>
      <c r="C21" s="1">
        <v>327.5403</v>
      </c>
      <c r="D21" s="1">
        <v>391.5256</v>
      </c>
      <c r="E21" s="1">
        <v>177.99</v>
      </c>
      <c r="F21" s="1">
        <v>162.1</v>
      </c>
      <c r="G21" s="1">
        <v>874.3</v>
      </c>
      <c r="H21" s="1">
        <v>195.7</v>
      </c>
      <c r="I21" s="1">
        <v>2676.3319999999999</v>
      </c>
      <c r="J21" s="1">
        <v>1246.8599999999999</v>
      </c>
      <c r="K21" s="1">
        <v>1545.15</v>
      </c>
      <c r="L21" s="1">
        <v>1456.49</v>
      </c>
      <c r="M21" s="1">
        <v>459.44130000000001</v>
      </c>
      <c r="N21" s="1">
        <v>540.39020000000005</v>
      </c>
      <c r="O21" s="1">
        <v>301.09820000000002</v>
      </c>
      <c r="P21" s="1">
        <v>977.7</v>
      </c>
      <c r="Q21" s="1">
        <v>388.52</v>
      </c>
      <c r="R21" s="1">
        <v>447.95</v>
      </c>
      <c r="S21" s="1">
        <v>447.95</v>
      </c>
      <c r="T21" s="1">
        <v>1591.9</v>
      </c>
      <c r="U21" s="1">
        <v>286.79000000000002</v>
      </c>
      <c r="V21" s="1">
        <v>70.8</v>
      </c>
      <c r="W21" s="1">
        <v>517.72910000000002</v>
      </c>
      <c r="X21" s="1">
        <v>701.45</v>
      </c>
      <c r="Y21" s="1">
        <v>154.12</v>
      </c>
      <c r="Z21" s="1">
        <v>246.91</v>
      </c>
      <c r="AA21" s="1">
        <v>6.02</v>
      </c>
      <c r="AB21" s="1">
        <v>298.95460000000003</v>
      </c>
      <c r="AC21" s="1">
        <v>85.753399999999999</v>
      </c>
      <c r="AD21" s="1">
        <v>29.11</v>
      </c>
      <c r="AE21" s="1">
        <v>74.776600000000002</v>
      </c>
      <c r="AF21" s="1">
        <v>101.66</v>
      </c>
    </row>
    <row r="22" spans="1:32">
      <c r="A22">
        <v>2006</v>
      </c>
      <c r="B22" s="1">
        <v>1719.9</v>
      </c>
      <c r="C22" s="1">
        <v>402.3184</v>
      </c>
      <c r="D22" s="1">
        <v>481.5829</v>
      </c>
      <c r="E22" s="1">
        <v>208.62</v>
      </c>
      <c r="F22" s="1">
        <v>325.02</v>
      </c>
      <c r="G22" s="1">
        <v>1142.2</v>
      </c>
      <c r="H22" s="1">
        <v>310.2</v>
      </c>
      <c r="I22" s="1">
        <v>3213.152</v>
      </c>
      <c r="J22" s="1">
        <v>1275.5899999999999</v>
      </c>
      <c r="K22" s="1">
        <v>1906.71</v>
      </c>
      <c r="L22" s="1">
        <v>1574.28</v>
      </c>
      <c r="M22" s="1">
        <v>637.44640000000004</v>
      </c>
      <c r="N22" s="1">
        <v>787.36239999999998</v>
      </c>
      <c r="O22" s="1">
        <v>345.95639999999997</v>
      </c>
      <c r="P22" s="1">
        <v>1185.4000000000001</v>
      </c>
      <c r="Q22" s="1">
        <v>581.95000000000005</v>
      </c>
      <c r="R22" s="1">
        <v>564.76</v>
      </c>
      <c r="S22" s="1">
        <v>564.76</v>
      </c>
      <c r="T22" s="1">
        <v>1843.51</v>
      </c>
      <c r="U22" s="1">
        <v>369.98</v>
      </c>
      <c r="V22" s="1">
        <v>89.3</v>
      </c>
      <c r="W22" s="1">
        <v>629.63</v>
      </c>
      <c r="X22" s="1">
        <v>914.5</v>
      </c>
      <c r="Y22" s="1">
        <v>187.05</v>
      </c>
      <c r="Z22" s="1">
        <v>332.15</v>
      </c>
      <c r="AA22" s="1">
        <v>8.9</v>
      </c>
      <c r="AB22" s="1">
        <v>394.86</v>
      </c>
      <c r="AC22" s="1">
        <v>97.720600000000005</v>
      </c>
      <c r="AD22" s="1">
        <v>31.18</v>
      </c>
      <c r="AE22" s="1">
        <v>76.943700000000007</v>
      </c>
      <c r="AF22" s="1">
        <v>120.88</v>
      </c>
    </row>
    <row r="23" spans="1:32">
      <c r="A23">
        <v>2007</v>
      </c>
      <c r="B23" s="1">
        <v>1995.8</v>
      </c>
      <c r="C23" s="1">
        <v>505.29559999999998</v>
      </c>
      <c r="D23" s="1">
        <v>709.28060000000005</v>
      </c>
      <c r="E23" s="1">
        <v>258.93</v>
      </c>
      <c r="F23" s="1">
        <v>500.89</v>
      </c>
      <c r="G23" s="1">
        <v>1497.6</v>
      </c>
      <c r="H23" s="1">
        <v>490.1</v>
      </c>
      <c r="I23" s="1">
        <v>3823.6509999999998</v>
      </c>
      <c r="J23" s="1">
        <v>1307.53</v>
      </c>
      <c r="K23" s="1">
        <v>2515.91</v>
      </c>
      <c r="L23" s="1">
        <v>1821.67</v>
      </c>
      <c r="M23" s="1">
        <v>891.51030000000003</v>
      </c>
      <c r="N23" s="1">
        <v>1132.4898000000001</v>
      </c>
      <c r="O23" s="1">
        <v>435.45729999999998</v>
      </c>
      <c r="P23" s="1">
        <v>1521</v>
      </c>
      <c r="Q23" s="1">
        <v>837.11</v>
      </c>
      <c r="R23" s="1">
        <v>723.73</v>
      </c>
      <c r="S23" s="1">
        <v>723.73</v>
      </c>
      <c r="T23" s="1">
        <v>2519.13</v>
      </c>
      <c r="U23" s="1">
        <v>536.28</v>
      </c>
      <c r="V23" s="1">
        <v>127.6</v>
      </c>
      <c r="W23" s="1">
        <v>849.89660000000003</v>
      </c>
      <c r="X23" s="1">
        <v>1326.83</v>
      </c>
      <c r="Y23" s="1">
        <v>249.67</v>
      </c>
      <c r="Z23" s="1">
        <v>422.85</v>
      </c>
      <c r="AA23" s="1">
        <v>11.68</v>
      </c>
      <c r="AB23" s="1">
        <v>535.32000000000005</v>
      </c>
      <c r="AC23" s="1">
        <v>134.06989999999999</v>
      </c>
      <c r="AD23" s="1">
        <v>34.21</v>
      </c>
      <c r="AE23" s="1">
        <v>93.112899999999996</v>
      </c>
      <c r="AF23" s="1">
        <v>168.32</v>
      </c>
    </row>
    <row r="24" spans="1:32">
      <c r="A24">
        <v>2008</v>
      </c>
      <c r="B24" s="1">
        <v>1908.7</v>
      </c>
      <c r="C24" s="1">
        <v>653.72</v>
      </c>
      <c r="D24" s="1">
        <v>1084.44</v>
      </c>
      <c r="E24" s="1">
        <v>327.98</v>
      </c>
      <c r="F24" s="1">
        <v>744.3</v>
      </c>
      <c r="G24" s="1">
        <v>2060.8000000000002</v>
      </c>
      <c r="H24" s="1">
        <v>640.79999999999995</v>
      </c>
      <c r="I24" s="1">
        <v>4398.5630000000001</v>
      </c>
      <c r="J24" s="1">
        <v>1366.87</v>
      </c>
      <c r="K24" s="1">
        <v>3064.46</v>
      </c>
      <c r="L24" s="1">
        <v>2023.12</v>
      </c>
      <c r="M24" s="1">
        <v>1362.6657</v>
      </c>
      <c r="N24" s="1">
        <v>1129.0921000000001</v>
      </c>
      <c r="O24" s="1">
        <v>547.65700000000004</v>
      </c>
      <c r="P24" s="1">
        <v>2038.53</v>
      </c>
      <c r="Q24" s="1">
        <v>1206.71</v>
      </c>
      <c r="R24" s="1">
        <v>892.67</v>
      </c>
      <c r="S24" s="1">
        <v>892.67</v>
      </c>
      <c r="T24" s="1">
        <v>2932.34</v>
      </c>
      <c r="U24" s="1">
        <v>621.64</v>
      </c>
      <c r="V24" s="1">
        <v>199.45</v>
      </c>
      <c r="W24" s="1">
        <v>990.99699999999996</v>
      </c>
      <c r="X24" s="1">
        <v>1451.7</v>
      </c>
      <c r="Y24" s="1">
        <v>311.26</v>
      </c>
      <c r="Z24" s="1">
        <v>557.69000000000005</v>
      </c>
      <c r="AA24" s="1">
        <v>13.79</v>
      </c>
      <c r="AB24" s="1">
        <v>762.23</v>
      </c>
      <c r="AC24" s="1">
        <v>170.69139999999999</v>
      </c>
      <c r="AD24" s="1">
        <v>51.19</v>
      </c>
      <c r="AE24" s="1">
        <v>117.5853</v>
      </c>
      <c r="AF24" s="1">
        <v>228.63</v>
      </c>
    </row>
    <row r="25" spans="1:32">
      <c r="A25">
        <v>2009</v>
      </c>
      <c r="B25" s="1">
        <v>2572.6</v>
      </c>
      <c r="C25" s="1">
        <v>787.1</v>
      </c>
      <c r="D25" s="1">
        <v>2386.4</v>
      </c>
      <c r="E25" s="1">
        <v>923.2</v>
      </c>
      <c r="F25" s="1">
        <v>966.8</v>
      </c>
      <c r="G25" s="1">
        <v>2862</v>
      </c>
      <c r="H25" s="1">
        <v>1020.4</v>
      </c>
      <c r="I25" s="1">
        <v>829.7</v>
      </c>
      <c r="J25" s="1">
        <v>1570.7</v>
      </c>
      <c r="K25" s="1">
        <v>4077.4</v>
      </c>
      <c r="L25" s="1">
        <v>2996.1</v>
      </c>
      <c r="M25" s="1">
        <v>2453.3000000000002</v>
      </c>
      <c r="N25" s="1">
        <v>1417.4</v>
      </c>
      <c r="O25" s="1">
        <v>925.1</v>
      </c>
      <c r="P25" s="1">
        <v>3956.9</v>
      </c>
      <c r="Q25" s="1">
        <v>2987.5</v>
      </c>
      <c r="R25" s="1">
        <v>1595.4</v>
      </c>
      <c r="S25" s="1">
        <v>1512.7</v>
      </c>
      <c r="T25" s="1">
        <v>3805.2</v>
      </c>
      <c r="U25" s="1">
        <v>1206.9000000000001</v>
      </c>
      <c r="V25" s="1">
        <v>329.2</v>
      </c>
      <c r="W25" s="1">
        <v>1506.3</v>
      </c>
      <c r="X25" s="1">
        <v>2749.4</v>
      </c>
      <c r="Y25" s="1">
        <v>547.70000000000005</v>
      </c>
      <c r="Z25" s="1">
        <v>1040.5</v>
      </c>
      <c r="AA25" s="1">
        <v>60.1</v>
      </c>
      <c r="AB25" s="1">
        <v>1212.3</v>
      </c>
      <c r="AC25" s="1">
        <v>358.2</v>
      </c>
      <c r="AD25" s="1">
        <v>93.8</v>
      </c>
      <c r="AE25" s="1">
        <v>195.4</v>
      </c>
      <c r="AF25" s="1">
        <v>412.8</v>
      </c>
    </row>
    <row r="26" spans="1:32">
      <c r="A26">
        <v>2010</v>
      </c>
      <c r="B26" s="6">
        <v>3196.2287999999999</v>
      </c>
      <c r="C26" s="6">
        <v>1143.2369000000001</v>
      </c>
      <c r="D26" s="6">
        <v>3549.5817999999999</v>
      </c>
      <c r="E26" s="6">
        <v>1136.4612999999999</v>
      </c>
      <c r="F26" s="6">
        <v>1316.8471999999999</v>
      </c>
      <c r="G26" s="6">
        <v>3755.5291999999999</v>
      </c>
      <c r="H26" s="6">
        <v>1131.28</v>
      </c>
      <c r="I26" s="6">
        <v>1279.2865999999999</v>
      </c>
      <c r="J26" s="6">
        <v>2080.3056999999999</v>
      </c>
      <c r="K26" s="6">
        <v>5182.9381999999996</v>
      </c>
      <c r="L26" s="6">
        <v>4005.6367</v>
      </c>
      <c r="M26" s="6">
        <v>3199.8789000000002</v>
      </c>
      <c r="N26" s="6">
        <v>2246.1628000000001</v>
      </c>
      <c r="O26" s="6">
        <v>1094.6558</v>
      </c>
      <c r="P26" s="6">
        <v>5260.2699000000002</v>
      </c>
      <c r="Q26" s="6">
        <v>3775.0419999999999</v>
      </c>
      <c r="R26" s="6">
        <v>2134.2642999999998</v>
      </c>
      <c r="S26" s="6">
        <v>1964.9858999999999</v>
      </c>
      <c r="T26" s="6">
        <v>4574.1165000000001</v>
      </c>
      <c r="U26" s="6">
        <v>1676.626</v>
      </c>
      <c r="V26" s="6">
        <v>530.56970000000001</v>
      </c>
      <c r="W26" s="6">
        <v>1962.6053999999999</v>
      </c>
      <c r="X26" s="6">
        <v>3157.4598999999998</v>
      </c>
      <c r="Y26" s="6">
        <v>782.09370000000001</v>
      </c>
      <c r="Z26" s="6">
        <v>1222.4925000000001</v>
      </c>
      <c r="AA26" s="6">
        <v>45.802700000000002</v>
      </c>
      <c r="AB26" s="6">
        <v>1827.6795999999999</v>
      </c>
      <c r="AC26" s="6">
        <v>505.0301</v>
      </c>
      <c r="AD26" s="6">
        <v>175.44460000000001</v>
      </c>
      <c r="AE26" s="6">
        <v>333.16219999999998</v>
      </c>
      <c r="AF26" s="6">
        <v>631.61779999999999</v>
      </c>
    </row>
    <row r="27" spans="1:32">
      <c r="A27">
        <v>2011</v>
      </c>
      <c r="B27" s="6">
        <v>3241.7428</v>
      </c>
      <c r="C27" s="6">
        <v>1357.1610000000001</v>
      </c>
      <c r="D27" s="6">
        <v>4437.6004000000003</v>
      </c>
      <c r="E27" s="6">
        <v>1478.6894</v>
      </c>
      <c r="F27" s="6">
        <v>1861.2444</v>
      </c>
      <c r="G27" s="6">
        <v>4884.5258000000003</v>
      </c>
      <c r="H27" s="6">
        <v>1480.6447000000001</v>
      </c>
      <c r="I27" s="6">
        <v>1731.1868999999999</v>
      </c>
      <c r="J27" s="6">
        <v>2309.6986000000002</v>
      </c>
      <c r="K27" s="6">
        <v>6746.6138000000001</v>
      </c>
      <c r="L27" s="6">
        <v>5287.2493999999997</v>
      </c>
      <c r="M27" s="6">
        <v>3582.5360000000001</v>
      </c>
      <c r="N27" s="6">
        <v>2877.6003000000001</v>
      </c>
      <c r="O27" s="6">
        <v>1349.4136000000001</v>
      </c>
      <c r="P27" s="6">
        <v>6550.1063000000004</v>
      </c>
      <c r="Q27" s="6">
        <v>4454.8679000000002</v>
      </c>
      <c r="R27" s="6">
        <v>2828.8519999999999</v>
      </c>
      <c r="S27" s="6">
        <v>2654.8209999999999</v>
      </c>
      <c r="T27" s="6">
        <v>5874.7071999999998</v>
      </c>
      <c r="U27" s="6">
        <v>2050.5796999999998</v>
      </c>
      <c r="V27" s="6">
        <v>779.24440000000004</v>
      </c>
      <c r="W27" s="6">
        <v>2298.2543999999998</v>
      </c>
      <c r="X27" s="6">
        <v>3993.8683000000001</v>
      </c>
      <c r="Y27" s="6">
        <v>1148.4302</v>
      </c>
      <c r="Z27" s="6">
        <v>1640.6713999999999</v>
      </c>
      <c r="AA27" s="6">
        <v>52.0505</v>
      </c>
      <c r="AB27" s="6">
        <v>2306.4688000000001</v>
      </c>
      <c r="AC27" s="6">
        <v>688.68799999999999</v>
      </c>
      <c r="AD27" s="6">
        <v>333.98410000000001</v>
      </c>
      <c r="AE27" s="6">
        <v>416.55250000000001</v>
      </c>
      <c r="AF27" s="6">
        <v>988.01089999999999</v>
      </c>
    </row>
    <row r="28" spans="1:32">
      <c r="A28">
        <v>2012</v>
      </c>
      <c r="B28" s="6">
        <v>3451.7539000000002</v>
      </c>
      <c r="C28" s="6">
        <v>1814.6443999999999</v>
      </c>
      <c r="D28" s="6">
        <v>4291.3509999999997</v>
      </c>
      <c r="E28" s="6">
        <v>1670.6677999999999</v>
      </c>
      <c r="F28" s="6">
        <v>1841.2397000000001</v>
      </c>
      <c r="G28" s="6">
        <v>5828.4260000000004</v>
      </c>
      <c r="H28" s="6">
        <v>1498.5509</v>
      </c>
      <c r="I28" s="6">
        <v>1926.8698999999999</v>
      </c>
      <c r="J28" s="6">
        <v>2399.7311</v>
      </c>
      <c r="K28" s="6">
        <v>7588.1774999999998</v>
      </c>
      <c r="L28" s="6">
        <v>6330.4488000000001</v>
      </c>
      <c r="M28" s="6">
        <v>4106.3014999999996</v>
      </c>
      <c r="N28" s="6">
        <v>3439.2665000000002</v>
      </c>
      <c r="O28" s="6">
        <v>1373.0650000000001</v>
      </c>
      <c r="P28" s="6">
        <v>6967.7121999999999</v>
      </c>
      <c r="Q28" s="6">
        <v>4618.6286</v>
      </c>
      <c r="R28" s="6">
        <v>3201.4623999999999</v>
      </c>
      <c r="S28" s="6">
        <v>2896.9236000000001</v>
      </c>
      <c r="T28" s="6">
        <v>6430.2052999999996</v>
      </c>
      <c r="U28" s="6">
        <v>1884.644</v>
      </c>
      <c r="V28" s="6">
        <v>961.89769999999999</v>
      </c>
      <c r="W28" s="6">
        <v>2922.5785999999998</v>
      </c>
      <c r="X28" s="6">
        <v>4685.7842000000001</v>
      </c>
      <c r="Y28" s="6">
        <v>1700.7031999999999</v>
      </c>
      <c r="Z28" s="6">
        <v>2263.4731000000002</v>
      </c>
      <c r="AA28" s="6">
        <v>57.969799999999999</v>
      </c>
      <c r="AB28" s="6">
        <v>3501.2094999999999</v>
      </c>
      <c r="AC28" s="6">
        <v>841.21389999999997</v>
      </c>
      <c r="AD28" s="6">
        <v>315.1103</v>
      </c>
      <c r="AE28" s="6">
        <v>558.97709999999995</v>
      </c>
      <c r="AF28" s="6">
        <v>1270.373</v>
      </c>
    </row>
    <row r="29" spans="1:32">
      <c r="A29">
        <v>2013</v>
      </c>
      <c r="B29" s="6">
        <v>3880.5502799999999</v>
      </c>
      <c r="C29" s="6">
        <v>2207.9492799999998</v>
      </c>
      <c r="D29" s="6">
        <v>4888.4718000000003</v>
      </c>
      <c r="E29" s="6">
        <v>2480.7193200000002</v>
      </c>
      <c r="F29" s="6">
        <v>2043.2474999999999</v>
      </c>
      <c r="G29" s="6">
        <v>6910.3458899999996</v>
      </c>
      <c r="H29" s="6">
        <v>1507.16039</v>
      </c>
      <c r="I29" s="6">
        <v>2136.6327999999999</v>
      </c>
      <c r="J29" s="6">
        <v>2835.0916699999998</v>
      </c>
      <c r="K29" s="6">
        <v>9165.9010300000009</v>
      </c>
      <c r="L29" s="6">
        <v>8003.9206299999996</v>
      </c>
      <c r="M29" s="6">
        <v>5360.4086900000002</v>
      </c>
      <c r="N29" s="6">
        <v>4656.6938899999996</v>
      </c>
      <c r="O29" s="6">
        <v>2086.7125900000001</v>
      </c>
      <c r="P29" s="6">
        <v>8418.7036800000005</v>
      </c>
      <c r="Q29" s="6">
        <v>6719.3557499999997</v>
      </c>
      <c r="R29" s="6">
        <v>4498.8419999999996</v>
      </c>
      <c r="S29" s="6">
        <v>3796.1538999999998</v>
      </c>
      <c r="T29" s="6">
        <v>8180.0097999999998</v>
      </c>
      <c r="U29" s="6">
        <v>2450.9016200000001</v>
      </c>
      <c r="V29" s="6">
        <v>1405.2624599999999</v>
      </c>
      <c r="W29" s="6">
        <v>3708.69463</v>
      </c>
      <c r="X29" s="6">
        <v>6479.1094999999996</v>
      </c>
      <c r="Y29" s="6">
        <v>2518.2583</v>
      </c>
      <c r="Z29" s="6">
        <v>3529.9863799999998</v>
      </c>
      <c r="AA29" s="6">
        <v>79.932199999999995</v>
      </c>
      <c r="AB29" s="6">
        <v>4655.0052500000002</v>
      </c>
      <c r="AC29" s="6">
        <v>1176.6198999999999</v>
      </c>
      <c r="AD29" s="6">
        <v>385.50984999999997</v>
      </c>
      <c r="AE29" s="6">
        <v>789.22029999999995</v>
      </c>
      <c r="AF29" s="6">
        <v>1854.0258100000001</v>
      </c>
    </row>
    <row r="30" spans="1:32" s="37" customFormat="1">
      <c r="A30" s="37">
        <v>2014</v>
      </c>
      <c r="B30" s="41">
        <v>3715.33</v>
      </c>
      <c r="C30" s="41">
        <v>1699.65</v>
      </c>
      <c r="D30" s="41">
        <v>4059.72</v>
      </c>
      <c r="E30" s="41">
        <v>1403.55</v>
      </c>
      <c r="F30" s="41">
        <v>1370.88</v>
      </c>
      <c r="G30" s="41">
        <v>5301.31</v>
      </c>
      <c r="H30" s="41">
        <v>1030.1300000000001</v>
      </c>
      <c r="I30" s="41">
        <v>1324.09</v>
      </c>
      <c r="J30" s="41">
        <v>3206.48</v>
      </c>
      <c r="K30" s="41">
        <v>8240.2199999999993</v>
      </c>
      <c r="L30" s="41">
        <v>7262.38</v>
      </c>
      <c r="M30" s="41">
        <v>4338.96</v>
      </c>
      <c r="N30" s="41">
        <v>4567.3999999999996</v>
      </c>
      <c r="O30" s="41">
        <v>1322.49</v>
      </c>
      <c r="P30" s="41">
        <v>5817.95</v>
      </c>
      <c r="Q30" s="41">
        <v>4375.71</v>
      </c>
      <c r="R30" s="41">
        <v>3983.79</v>
      </c>
      <c r="S30" s="41">
        <v>2883.57</v>
      </c>
      <c r="T30" s="41">
        <v>7638.45</v>
      </c>
      <c r="U30" s="41">
        <v>1838.49</v>
      </c>
      <c r="V30" s="41">
        <v>1431.65</v>
      </c>
      <c r="W30" s="41">
        <v>3630.23</v>
      </c>
      <c r="X30" s="41">
        <v>4380.09</v>
      </c>
      <c r="Y30" s="41">
        <v>2187.67</v>
      </c>
      <c r="Z30" s="41">
        <v>2846.65</v>
      </c>
      <c r="AA30" s="41">
        <v>52.91</v>
      </c>
      <c r="AB30" s="41">
        <v>2426.4899999999998</v>
      </c>
      <c r="AC30" s="41">
        <v>721.47</v>
      </c>
      <c r="AD30" s="41">
        <v>308.27</v>
      </c>
      <c r="AE30" s="41">
        <v>654.79999999999995</v>
      </c>
      <c r="AF30" s="41">
        <v>1014.81</v>
      </c>
    </row>
    <row r="31" spans="1:32" s="38" customFormat="1">
      <c r="A31" s="38">
        <v>2015</v>
      </c>
      <c r="B31" s="42">
        <v>4177.05</v>
      </c>
      <c r="C31" s="42">
        <v>1871.55</v>
      </c>
      <c r="D31" s="42">
        <v>4285.2700000000004</v>
      </c>
      <c r="E31" s="42">
        <v>1494.87</v>
      </c>
      <c r="F31" s="42">
        <v>1081.05</v>
      </c>
      <c r="G31" s="33">
        <v>3558.64</v>
      </c>
      <c r="H31" s="42">
        <v>924.24</v>
      </c>
      <c r="I31" s="42">
        <v>992.15</v>
      </c>
      <c r="J31" s="42">
        <v>3468.94</v>
      </c>
      <c r="K31" s="33">
        <v>8153.68</v>
      </c>
      <c r="L31" s="42">
        <v>7111.93</v>
      </c>
      <c r="M31" s="42">
        <v>4424.8599999999997</v>
      </c>
      <c r="N31" s="42">
        <v>4469.6099999999997</v>
      </c>
      <c r="O31" s="42">
        <v>1520.1</v>
      </c>
      <c r="P31" s="42">
        <v>5892.16</v>
      </c>
      <c r="Q31" s="42">
        <v>4818.93</v>
      </c>
      <c r="R31" s="42">
        <v>4249.2299999999996</v>
      </c>
      <c r="S31" s="33">
        <v>2613.75</v>
      </c>
      <c r="T31" s="42">
        <v>8538.4699999999993</v>
      </c>
      <c r="U31" s="42">
        <v>1909.09</v>
      </c>
      <c r="V31" s="42">
        <v>1704</v>
      </c>
      <c r="W31" s="42">
        <v>3751.28</v>
      </c>
      <c r="X31" s="42">
        <v>4813.03</v>
      </c>
      <c r="Y31" s="42">
        <v>2205.09</v>
      </c>
      <c r="Z31" s="33">
        <v>2669.01</v>
      </c>
      <c r="AA31" s="42">
        <v>50.02</v>
      </c>
      <c r="AB31" s="42">
        <v>2494.29</v>
      </c>
      <c r="AC31" s="42">
        <v>768.06</v>
      </c>
      <c r="AD31" s="42">
        <v>336</v>
      </c>
      <c r="AE31" s="42">
        <v>633.64</v>
      </c>
      <c r="AF31" s="33">
        <v>998.88</v>
      </c>
    </row>
    <row r="32" spans="1:32">
      <c r="A32">
        <v>2016</v>
      </c>
      <c r="B32" s="41">
        <v>4000.57</v>
      </c>
      <c r="C32" s="41">
        <v>2300.0100000000002</v>
      </c>
      <c r="D32" s="41">
        <v>4695.63</v>
      </c>
      <c r="E32" s="41">
        <v>1597.35</v>
      </c>
      <c r="F32" s="41">
        <v>1133.48</v>
      </c>
      <c r="G32" s="41">
        <v>2094.85</v>
      </c>
      <c r="H32" s="41">
        <v>1016.76</v>
      </c>
      <c r="I32" s="41">
        <v>864.84</v>
      </c>
      <c r="J32" s="41">
        <v>3709.03</v>
      </c>
      <c r="K32" s="41">
        <v>8956.3700000000008</v>
      </c>
      <c r="L32" s="41">
        <v>7469.37</v>
      </c>
      <c r="M32" s="41">
        <v>4603.5600000000004</v>
      </c>
      <c r="N32" s="41">
        <v>4588.83</v>
      </c>
      <c r="O32" s="41">
        <v>1770.94</v>
      </c>
      <c r="P32" s="41">
        <v>6323.38</v>
      </c>
      <c r="Q32" s="41">
        <v>6179.13</v>
      </c>
      <c r="R32" s="41">
        <v>4296.38</v>
      </c>
      <c r="S32" s="41">
        <v>2957.04</v>
      </c>
      <c r="T32" s="41">
        <v>10307.799999999999</v>
      </c>
      <c r="U32" s="41">
        <v>2397.9899999999998</v>
      </c>
      <c r="V32" s="41">
        <v>1787.6</v>
      </c>
      <c r="W32" s="41">
        <v>3725.95</v>
      </c>
      <c r="X32" s="41">
        <v>5282.64</v>
      </c>
      <c r="Y32" s="41">
        <v>2148.96</v>
      </c>
      <c r="Z32" s="41">
        <v>2688.34</v>
      </c>
      <c r="AA32" s="41">
        <v>48.54</v>
      </c>
      <c r="AB32" s="41">
        <v>2736.75</v>
      </c>
      <c r="AC32" s="41">
        <v>850.03</v>
      </c>
      <c r="AD32" s="41">
        <v>396.92</v>
      </c>
      <c r="AE32" s="41">
        <v>728.16</v>
      </c>
      <c r="AF32" s="41">
        <v>923.4</v>
      </c>
    </row>
    <row r="33" spans="1:32">
      <c r="A33">
        <v>2017</v>
      </c>
      <c r="B33" s="41">
        <v>3692.54</v>
      </c>
      <c r="C33" s="41">
        <v>2233.39</v>
      </c>
      <c r="D33" s="41">
        <v>4823.91</v>
      </c>
      <c r="E33" s="41">
        <v>1166.28</v>
      </c>
      <c r="F33" s="41">
        <v>889.72</v>
      </c>
      <c r="G33" s="41">
        <v>2289.67</v>
      </c>
      <c r="H33" s="41">
        <v>910.14</v>
      </c>
      <c r="I33" s="41">
        <v>815.6</v>
      </c>
      <c r="J33" s="41">
        <v>3856.53</v>
      </c>
      <c r="K33" s="41">
        <v>9629.11</v>
      </c>
      <c r="L33" s="41">
        <v>8226.7800000000007</v>
      </c>
      <c r="M33" s="41">
        <v>5612.47</v>
      </c>
      <c r="N33" s="41">
        <v>4794.2299999999996</v>
      </c>
      <c r="O33" s="41">
        <v>2013.98</v>
      </c>
      <c r="P33" s="41">
        <v>6637.25</v>
      </c>
      <c r="Q33" s="41">
        <v>7090.25</v>
      </c>
      <c r="R33" s="41">
        <v>4574.8900000000003</v>
      </c>
      <c r="S33" s="41">
        <v>3426.13</v>
      </c>
      <c r="T33" s="41">
        <v>12075.69</v>
      </c>
      <c r="U33" s="41">
        <v>2683.48</v>
      </c>
      <c r="V33" s="41">
        <v>2053.11</v>
      </c>
      <c r="W33" s="41">
        <v>3980.08</v>
      </c>
      <c r="X33" s="41">
        <v>5149.8900000000003</v>
      </c>
      <c r="Y33" s="41">
        <v>2201</v>
      </c>
      <c r="Z33" s="41">
        <v>2786.25</v>
      </c>
      <c r="AA33" s="41">
        <v>40.36</v>
      </c>
      <c r="AB33" s="41">
        <v>3101.97</v>
      </c>
      <c r="AC33" s="41">
        <v>944.52</v>
      </c>
      <c r="AD33" s="41">
        <v>408.59</v>
      </c>
      <c r="AE33" s="41">
        <v>652.84</v>
      </c>
      <c r="AF33" s="41">
        <v>1037.8599999999999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workbookViewId="0">
      <selection sqref="A1:XFD1"/>
    </sheetView>
  </sheetViews>
  <sheetFormatPr defaultRowHeight="16.5"/>
  <cols>
    <col min="1" max="1" width="9" customWidth="1"/>
    <col min="2" max="2" width="8" customWidth="1"/>
    <col min="3" max="3" width="8.375" customWidth="1"/>
    <col min="20" max="20" width="9.875" customWidth="1"/>
  </cols>
  <sheetData>
    <row r="1" spans="1:32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42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  <c r="AF1" t="s">
        <v>88</v>
      </c>
    </row>
    <row r="2" spans="1:32">
      <c r="A2">
        <v>1949</v>
      </c>
      <c r="B2" s="1">
        <v>0.24</v>
      </c>
      <c r="C2" s="1">
        <v>0.44350000000000001</v>
      </c>
      <c r="D2" s="1">
        <v>1.45</v>
      </c>
      <c r="E2" s="1">
        <v>0.08</v>
      </c>
      <c r="F2" s="1">
        <v>7.0000000000000007E-2</v>
      </c>
      <c r="G2" s="1"/>
      <c r="H2" s="1"/>
      <c r="I2" s="1"/>
      <c r="J2" s="1">
        <v>0.08</v>
      </c>
      <c r="K2" s="1"/>
      <c r="L2" s="1">
        <v>0.45</v>
      </c>
      <c r="M2" s="1">
        <v>0.54159999999999997</v>
      </c>
      <c r="N2" s="1"/>
      <c r="O2" s="1"/>
      <c r="P2" s="1"/>
      <c r="Q2" s="1"/>
      <c r="R2" s="1"/>
      <c r="S2" s="1"/>
      <c r="T2" s="1">
        <v>0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>
        <v>0</v>
      </c>
      <c r="AF2" s="1"/>
    </row>
    <row r="3" spans="1:32">
      <c r="A3">
        <v>1950</v>
      </c>
      <c r="B3" s="1">
        <v>0.66</v>
      </c>
      <c r="C3" s="1">
        <v>1.9079999999999999</v>
      </c>
      <c r="D3" s="1">
        <v>2.71</v>
      </c>
      <c r="E3" s="1">
        <v>0.67</v>
      </c>
      <c r="F3" s="1">
        <v>0.53</v>
      </c>
      <c r="G3" s="1"/>
      <c r="H3" s="1"/>
      <c r="I3" s="1"/>
      <c r="J3" s="1">
        <v>1.0900000000000001</v>
      </c>
      <c r="K3" s="1">
        <v>3.95</v>
      </c>
      <c r="L3" s="1">
        <v>1.69</v>
      </c>
      <c r="M3" s="1">
        <v>1.1689000000000001</v>
      </c>
      <c r="N3" s="1"/>
      <c r="O3" s="1">
        <v>1.1669</v>
      </c>
      <c r="P3" s="1">
        <v>4.4253</v>
      </c>
      <c r="Q3" s="1">
        <v>2.73</v>
      </c>
      <c r="R3" s="1"/>
      <c r="S3" s="1">
        <v>2.15</v>
      </c>
      <c r="T3" s="1"/>
      <c r="U3" s="1">
        <v>0.67</v>
      </c>
      <c r="V3" s="1"/>
      <c r="W3" s="1">
        <v>0.94089999999999996</v>
      </c>
      <c r="X3" s="1"/>
      <c r="Y3" s="1">
        <v>0.27610000000000001</v>
      </c>
      <c r="Z3" s="1">
        <v>0.7</v>
      </c>
      <c r="AA3" s="1"/>
      <c r="AB3" s="1">
        <v>0.86</v>
      </c>
      <c r="AC3" s="1">
        <v>0.48920000000000002</v>
      </c>
      <c r="AD3" s="1"/>
      <c r="AE3" s="1">
        <v>0.11</v>
      </c>
      <c r="AF3" s="1">
        <v>0.22</v>
      </c>
    </row>
    <row r="4" spans="1:32">
      <c r="A4">
        <v>1951</v>
      </c>
      <c r="B4" s="1">
        <v>1.4</v>
      </c>
      <c r="C4" s="1">
        <v>3.2399</v>
      </c>
      <c r="D4" s="1">
        <v>3.66</v>
      </c>
      <c r="E4" s="1">
        <v>1.32</v>
      </c>
      <c r="F4" s="1">
        <v>0.54</v>
      </c>
      <c r="G4" s="1"/>
      <c r="H4" s="1"/>
      <c r="I4" s="1"/>
      <c r="J4" s="1">
        <v>1.45</v>
      </c>
      <c r="K4" s="1">
        <v>5.32</v>
      </c>
      <c r="L4" s="1">
        <v>2.86</v>
      </c>
      <c r="M4" s="1">
        <v>2.1132</v>
      </c>
      <c r="N4" s="1"/>
      <c r="O4" s="1">
        <v>1.4222999999999999</v>
      </c>
      <c r="P4" s="1">
        <v>7.0000999999999998</v>
      </c>
      <c r="Q4" s="1">
        <v>3.59</v>
      </c>
      <c r="R4" s="1"/>
      <c r="S4" s="1">
        <v>3.15</v>
      </c>
      <c r="T4" s="1"/>
      <c r="U4" s="1">
        <v>1.74</v>
      </c>
      <c r="V4" s="1"/>
      <c r="W4" s="1">
        <v>0.69220000000000004</v>
      </c>
      <c r="X4" s="1"/>
      <c r="Y4" s="1">
        <v>1.0667</v>
      </c>
      <c r="Z4" s="1">
        <v>1.51</v>
      </c>
      <c r="AA4" s="1"/>
      <c r="AB4" s="1">
        <v>1.3548</v>
      </c>
      <c r="AC4" s="1">
        <v>0.81640000000000001</v>
      </c>
      <c r="AD4" s="1">
        <v>0.04</v>
      </c>
      <c r="AE4" s="1">
        <v>0.19</v>
      </c>
      <c r="AF4" s="1">
        <v>0.37</v>
      </c>
    </row>
    <row r="5" spans="1:32">
      <c r="A5">
        <v>1952</v>
      </c>
      <c r="B5" s="1">
        <v>2.09</v>
      </c>
      <c r="C5" s="1">
        <v>3.8837000000000002</v>
      </c>
      <c r="D5" s="1">
        <v>4.4400000000000004</v>
      </c>
      <c r="E5" s="1">
        <v>1.83</v>
      </c>
      <c r="F5" s="1">
        <v>1.33</v>
      </c>
      <c r="G5" s="1">
        <v>3.3</v>
      </c>
      <c r="H5" s="1">
        <v>3.57</v>
      </c>
      <c r="I5" s="1">
        <v>4.7300000000000004</v>
      </c>
      <c r="J5" s="1">
        <v>2.5499999999999998</v>
      </c>
      <c r="K5" s="1">
        <v>6.8</v>
      </c>
      <c r="L5" s="1">
        <v>3.88</v>
      </c>
      <c r="M5" s="1">
        <v>2.6970999999999998</v>
      </c>
      <c r="N5" s="1"/>
      <c r="O5" s="1">
        <v>2.2860999999999998</v>
      </c>
      <c r="P5" s="1">
        <v>7.6284000000000001</v>
      </c>
      <c r="Q5" s="1">
        <v>4.3899999999999997</v>
      </c>
      <c r="R5" s="1"/>
      <c r="S5" s="1">
        <v>4.07</v>
      </c>
      <c r="T5" s="1">
        <v>7.15</v>
      </c>
      <c r="U5" s="1">
        <v>2.19</v>
      </c>
      <c r="V5" s="1">
        <v>0.13</v>
      </c>
      <c r="W5" s="1">
        <v>0.93840000000000001</v>
      </c>
      <c r="X5" s="1"/>
      <c r="Y5" s="1">
        <v>1.2248000000000001</v>
      </c>
      <c r="Z5" s="1">
        <v>1.87</v>
      </c>
      <c r="AA5" s="1">
        <v>0.03</v>
      </c>
      <c r="AB5" s="1">
        <v>1.8090999999999999</v>
      </c>
      <c r="AC5" s="1">
        <v>1.1163000000000001</v>
      </c>
      <c r="AD5" s="1">
        <v>0.1</v>
      </c>
      <c r="AE5" s="1">
        <v>0.28000000000000003</v>
      </c>
      <c r="AF5" s="1">
        <v>0.74</v>
      </c>
    </row>
    <row r="6" spans="1:32">
      <c r="A6">
        <v>1953</v>
      </c>
      <c r="B6" s="1">
        <v>3.66</v>
      </c>
      <c r="C6" s="1">
        <v>5.8155999999999999</v>
      </c>
      <c r="D6" s="1">
        <v>5.25</v>
      </c>
      <c r="E6" s="1">
        <v>2.35</v>
      </c>
      <c r="F6" s="1">
        <v>0.87</v>
      </c>
      <c r="G6" s="1">
        <v>3</v>
      </c>
      <c r="H6" s="1">
        <v>4.7</v>
      </c>
      <c r="I6" s="1">
        <v>5.65</v>
      </c>
      <c r="J6" s="1">
        <v>1.99</v>
      </c>
      <c r="K6" s="1">
        <v>7.78</v>
      </c>
      <c r="L6" s="1">
        <v>4.0999999999999996</v>
      </c>
      <c r="M6" s="1">
        <v>2.6252</v>
      </c>
      <c r="N6" s="1"/>
      <c r="O6" s="1">
        <v>2.5867</v>
      </c>
      <c r="P6" s="1">
        <v>7.9757999999999996</v>
      </c>
      <c r="Q6" s="1">
        <v>5.07</v>
      </c>
      <c r="R6" s="1">
        <v>4.87</v>
      </c>
      <c r="S6" s="1">
        <v>4.13</v>
      </c>
      <c r="T6" s="1"/>
      <c r="U6" s="1">
        <v>2.62</v>
      </c>
      <c r="V6" s="1">
        <v>0.44</v>
      </c>
      <c r="W6" s="1">
        <v>2.0312999999999999</v>
      </c>
      <c r="X6" s="1"/>
      <c r="Y6" s="1">
        <v>1.2121999999999999</v>
      </c>
      <c r="Z6" s="1">
        <v>2.02</v>
      </c>
      <c r="AA6" s="1">
        <v>0.03</v>
      </c>
      <c r="AB6" s="1">
        <v>2.4197000000000002</v>
      </c>
      <c r="AC6" s="1">
        <v>1.2099</v>
      </c>
      <c r="AD6" s="1">
        <v>0.11</v>
      </c>
      <c r="AE6" s="1">
        <v>0.22</v>
      </c>
      <c r="AF6" s="1">
        <v>1.1499999999999999</v>
      </c>
    </row>
    <row r="7" spans="1:32">
      <c r="A7">
        <v>1954</v>
      </c>
      <c r="B7" s="1">
        <v>3.98</v>
      </c>
      <c r="C7" s="1">
        <v>5.8727</v>
      </c>
      <c r="D7" s="1">
        <v>6.19</v>
      </c>
      <c r="E7" s="1">
        <v>3.05</v>
      </c>
      <c r="F7" s="1">
        <v>1.85</v>
      </c>
      <c r="G7" s="1">
        <v>3.1</v>
      </c>
      <c r="H7" s="1">
        <v>5.12</v>
      </c>
      <c r="I7" s="1">
        <v>6.62</v>
      </c>
      <c r="J7" s="1">
        <v>2.72</v>
      </c>
      <c r="K7" s="1">
        <v>8.67</v>
      </c>
      <c r="L7" s="1">
        <v>4.6500000000000004</v>
      </c>
      <c r="M7" s="1">
        <v>2.9807000000000001</v>
      </c>
      <c r="N7" s="1"/>
      <c r="O7" s="1">
        <v>2.7387999999999999</v>
      </c>
      <c r="P7" s="1">
        <v>8.8445999999999998</v>
      </c>
      <c r="Q7" s="1">
        <v>6.76</v>
      </c>
      <c r="R7" s="1">
        <v>5.2</v>
      </c>
      <c r="S7" s="1">
        <v>4.91</v>
      </c>
      <c r="T7" s="1"/>
      <c r="U7" s="1">
        <v>3.26</v>
      </c>
      <c r="V7" s="1">
        <v>0.55000000000000004</v>
      </c>
      <c r="W7" s="1">
        <v>2.1597</v>
      </c>
      <c r="X7" s="1"/>
      <c r="Y7" s="1">
        <v>1.4981</v>
      </c>
      <c r="Z7" s="1">
        <v>2.27</v>
      </c>
      <c r="AA7" s="1">
        <v>0.03</v>
      </c>
      <c r="AB7" s="1">
        <v>2.9413999999999998</v>
      </c>
      <c r="AC7" s="1">
        <v>1.4314</v>
      </c>
      <c r="AD7" s="1">
        <v>0.27</v>
      </c>
      <c r="AE7" s="1">
        <v>0.26</v>
      </c>
      <c r="AF7" s="1">
        <v>1.49</v>
      </c>
    </row>
    <row r="8" spans="1:32">
      <c r="A8">
        <v>1955</v>
      </c>
      <c r="B8" s="1">
        <v>4.0599999999999996</v>
      </c>
      <c r="C8" s="1">
        <v>6.0986000000000002</v>
      </c>
      <c r="D8" s="1">
        <v>6.45</v>
      </c>
      <c r="E8" s="1">
        <v>3.15</v>
      </c>
      <c r="F8" s="1">
        <v>2.11</v>
      </c>
      <c r="G8" s="1">
        <v>3.5</v>
      </c>
      <c r="H8" s="1">
        <v>5.04</v>
      </c>
      <c r="I8" s="1">
        <v>6.45</v>
      </c>
      <c r="J8" s="1">
        <v>2.54</v>
      </c>
      <c r="K8" s="1">
        <v>8.4700000000000006</v>
      </c>
      <c r="L8" s="1">
        <v>4.83</v>
      </c>
      <c r="M8" s="1">
        <v>3.3574999999999999</v>
      </c>
      <c r="N8" s="1"/>
      <c r="O8" s="1">
        <v>2.8515000000000001</v>
      </c>
      <c r="P8" s="1">
        <v>8.9332999999999991</v>
      </c>
      <c r="Q8" s="1">
        <v>6.86</v>
      </c>
      <c r="R8" s="1">
        <v>4.7699999999999996</v>
      </c>
      <c r="S8" s="1">
        <v>4.7300000000000004</v>
      </c>
      <c r="T8" s="1"/>
      <c r="U8" s="1">
        <v>3.27</v>
      </c>
      <c r="V8" s="1">
        <v>0.41</v>
      </c>
      <c r="W8" s="1">
        <v>2.2715000000000001</v>
      </c>
      <c r="X8" s="1"/>
      <c r="Y8" s="1">
        <v>1.6819999999999999</v>
      </c>
      <c r="Z8" s="1">
        <v>2.36</v>
      </c>
      <c r="AA8" s="1">
        <v>0.03</v>
      </c>
      <c r="AB8" s="1">
        <v>2.9477000000000002</v>
      </c>
      <c r="AC8" s="1">
        <v>1.5436000000000001</v>
      </c>
      <c r="AD8" s="1">
        <v>0.39</v>
      </c>
      <c r="AE8" s="1">
        <v>0.28999999999999998</v>
      </c>
      <c r="AF8" s="1">
        <v>1.73</v>
      </c>
    </row>
    <row r="9" spans="1:32">
      <c r="A9">
        <v>1956</v>
      </c>
      <c r="B9" s="1">
        <v>5.81</v>
      </c>
      <c r="C9" s="1">
        <v>6.6821000000000002</v>
      </c>
      <c r="D9" s="1">
        <v>6.57</v>
      </c>
      <c r="E9" s="1">
        <v>3.22</v>
      </c>
      <c r="F9" s="1">
        <v>2.76</v>
      </c>
      <c r="G9" s="1">
        <v>3.5</v>
      </c>
      <c r="H9" s="1">
        <v>5.83</v>
      </c>
      <c r="I9" s="1">
        <v>7.33</v>
      </c>
      <c r="J9" s="1">
        <v>3.06</v>
      </c>
      <c r="K9" s="1">
        <v>9.66</v>
      </c>
      <c r="L9" s="1">
        <v>5.2</v>
      </c>
      <c r="M9" s="1">
        <v>3.5706000000000002</v>
      </c>
      <c r="N9" s="1"/>
      <c r="O9" s="1">
        <v>3.1762999999999999</v>
      </c>
      <c r="P9" s="1">
        <v>10.309900000000001</v>
      </c>
      <c r="Q9" s="1">
        <v>6.94</v>
      </c>
      <c r="R9" s="1">
        <v>5.71</v>
      </c>
      <c r="S9" s="1">
        <v>5.23</v>
      </c>
      <c r="T9" s="1"/>
      <c r="U9" s="1">
        <v>3.21</v>
      </c>
      <c r="V9" s="1">
        <v>0.4</v>
      </c>
      <c r="W9" s="1">
        <v>2.5146999999999999</v>
      </c>
      <c r="X9" s="1"/>
      <c r="Y9" s="1">
        <v>2.0118</v>
      </c>
      <c r="Z9" s="1">
        <v>2.61</v>
      </c>
      <c r="AA9" s="1">
        <v>0.06</v>
      </c>
      <c r="AB9" s="1">
        <v>3.2786</v>
      </c>
      <c r="AC9" s="1">
        <v>1.8306</v>
      </c>
      <c r="AD9" s="1">
        <v>0.5</v>
      </c>
      <c r="AE9" s="1">
        <v>0.3</v>
      </c>
      <c r="AF9" s="1">
        <v>2.02</v>
      </c>
    </row>
    <row r="10" spans="1:32">
      <c r="A10">
        <v>1957</v>
      </c>
      <c r="B10" s="1">
        <v>6.4</v>
      </c>
      <c r="C10" s="1">
        <v>7.9870999999999999</v>
      </c>
      <c r="D10" s="1">
        <v>6.69</v>
      </c>
      <c r="E10" s="1">
        <v>3.52</v>
      </c>
      <c r="F10" s="1">
        <v>3.14</v>
      </c>
      <c r="G10" s="1">
        <v>5.2</v>
      </c>
      <c r="H10" s="1">
        <v>6.85</v>
      </c>
      <c r="I10" s="1">
        <v>8.2100000000000009</v>
      </c>
      <c r="J10" s="1">
        <v>4.62</v>
      </c>
      <c r="K10" s="1">
        <v>10.1</v>
      </c>
      <c r="L10" s="1">
        <v>6.52</v>
      </c>
      <c r="M10" s="1">
        <v>3.7090999999999998</v>
      </c>
      <c r="N10" s="1"/>
      <c r="O10" s="1">
        <v>3.3854000000000002</v>
      </c>
      <c r="P10" s="1">
        <v>10.7262</v>
      </c>
      <c r="Q10" s="1">
        <v>7.35</v>
      </c>
      <c r="R10" s="1">
        <v>6.27</v>
      </c>
      <c r="S10" s="1">
        <v>5.53</v>
      </c>
      <c r="T10" s="1">
        <v>10.45</v>
      </c>
      <c r="U10" s="1">
        <v>2.98</v>
      </c>
      <c r="V10" s="1">
        <v>0.5</v>
      </c>
      <c r="W10" s="1">
        <v>2.7027000000000001</v>
      </c>
      <c r="X10" s="1"/>
      <c r="Y10" s="1">
        <v>2.1956000000000002</v>
      </c>
      <c r="Z10" s="1">
        <v>2.92</v>
      </c>
      <c r="AA10" s="1">
        <v>0.14000000000000001</v>
      </c>
      <c r="AB10" s="1">
        <v>3.4001000000000001</v>
      </c>
      <c r="AC10" s="1">
        <v>2.0407000000000002</v>
      </c>
      <c r="AD10" s="1">
        <v>0.62</v>
      </c>
      <c r="AE10" s="1">
        <v>0.37</v>
      </c>
      <c r="AF10" s="1">
        <v>2.2599999999999998</v>
      </c>
    </row>
    <row r="11" spans="1:32">
      <c r="A11">
        <v>1958</v>
      </c>
      <c r="B11" s="1">
        <v>11.47</v>
      </c>
      <c r="C11" s="1">
        <v>16.311699999999998</v>
      </c>
      <c r="D11" s="1">
        <v>14.84</v>
      </c>
      <c r="E11" s="1">
        <v>6.74</v>
      </c>
      <c r="F11" s="1">
        <v>4.28</v>
      </c>
      <c r="G11" s="1">
        <v>7.8</v>
      </c>
      <c r="H11" s="1">
        <v>8.19</v>
      </c>
      <c r="I11" s="1">
        <v>18.420000000000002</v>
      </c>
      <c r="J11" s="1">
        <v>13.94</v>
      </c>
      <c r="K11" s="1">
        <v>17.82</v>
      </c>
      <c r="L11" s="1">
        <v>11.93</v>
      </c>
      <c r="M11" s="1">
        <v>4.5599999999999996</v>
      </c>
      <c r="N11" s="1"/>
      <c r="O11" s="1">
        <v>5.6668000000000003</v>
      </c>
      <c r="P11" s="1">
        <v>21.1004</v>
      </c>
      <c r="Q11" s="1">
        <v>14.16</v>
      </c>
      <c r="R11" s="1">
        <v>10.49</v>
      </c>
      <c r="S11" s="1">
        <v>10.47</v>
      </c>
      <c r="T11" s="1"/>
      <c r="U11" s="1">
        <v>4.66</v>
      </c>
      <c r="V11" s="1">
        <v>0.66</v>
      </c>
      <c r="W11" s="1">
        <v>7.4188000000000001</v>
      </c>
      <c r="X11" s="1"/>
      <c r="Y11" s="1">
        <v>4.6062000000000003</v>
      </c>
      <c r="Z11" s="1">
        <v>6.35</v>
      </c>
      <c r="AA11" s="1">
        <v>0.04</v>
      </c>
      <c r="AB11" s="1">
        <v>7.4112999999999998</v>
      </c>
      <c r="AC11" s="1">
        <v>4.3251999999999997</v>
      </c>
      <c r="AD11" s="1">
        <v>1.08</v>
      </c>
      <c r="AE11" s="1">
        <v>0.57999999999999996</v>
      </c>
      <c r="AF11" s="1">
        <v>3.36</v>
      </c>
    </row>
    <row r="12" spans="1:32">
      <c r="A12">
        <v>1959</v>
      </c>
      <c r="B12" s="1">
        <v>15.38</v>
      </c>
      <c r="C12" s="1">
        <v>22.3841</v>
      </c>
      <c r="D12" s="1">
        <v>21.02</v>
      </c>
      <c r="E12" s="1">
        <v>9.3800000000000008</v>
      </c>
      <c r="F12" s="1">
        <v>7.03</v>
      </c>
      <c r="G12" s="1">
        <v>42.8</v>
      </c>
      <c r="H12" s="1">
        <v>11.51</v>
      </c>
      <c r="I12" s="1">
        <v>21.51</v>
      </c>
      <c r="J12" s="1">
        <v>85.13</v>
      </c>
      <c r="K12" s="1">
        <v>24.94</v>
      </c>
      <c r="L12" s="1">
        <v>15.64</v>
      </c>
      <c r="M12" s="1">
        <v>9.2626000000000008</v>
      </c>
      <c r="N12" s="1"/>
      <c r="O12" s="1">
        <v>6.8371000000000004</v>
      </c>
      <c r="P12" s="1">
        <v>24.745999999999999</v>
      </c>
      <c r="Q12" s="1">
        <v>18.899999999999999</v>
      </c>
      <c r="R12" s="1">
        <v>13.31</v>
      </c>
      <c r="S12" s="1">
        <v>13.4</v>
      </c>
      <c r="T12" s="1"/>
      <c r="U12" s="1">
        <v>6.29</v>
      </c>
      <c r="V12" s="1">
        <v>0.72</v>
      </c>
      <c r="W12" s="1">
        <v>10.3887</v>
      </c>
      <c r="X12" s="1"/>
      <c r="Y12" s="1">
        <v>5.9843000000000002</v>
      </c>
      <c r="Z12" s="1">
        <v>8.51</v>
      </c>
      <c r="AA12" s="1">
        <v>0.22</v>
      </c>
      <c r="AB12" s="1">
        <v>9.9009</v>
      </c>
      <c r="AC12" s="1">
        <v>6.5765000000000002</v>
      </c>
      <c r="AD12" s="1">
        <v>2.57</v>
      </c>
      <c r="AE12" s="1">
        <v>0.92</v>
      </c>
      <c r="AF12" s="1">
        <v>5.41</v>
      </c>
    </row>
    <row r="13" spans="1:32">
      <c r="A13">
        <v>1960</v>
      </c>
      <c r="B13" s="1">
        <v>20.2</v>
      </c>
      <c r="C13" s="1">
        <v>22.4315</v>
      </c>
      <c r="D13" s="1">
        <v>22.15</v>
      </c>
      <c r="E13" s="1">
        <v>11.61</v>
      </c>
      <c r="F13" s="1">
        <v>8.99</v>
      </c>
      <c r="G13" s="1">
        <v>49.5</v>
      </c>
      <c r="H13" s="1">
        <v>14.08</v>
      </c>
      <c r="I13" s="1">
        <v>23.06</v>
      </c>
      <c r="J13" s="1">
        <v>101.26</v>
      </c>
      <c r="K13" s="1">
        <v>26.19</v>
      </c>
      <c r="L13" s="1">
        <v>16.899999999999999</v>
      </c>
      <c r="M13" s="1">
        <v>11.5921</v>
      </c>
      <c r="N13" s="1"/>
      <c r="O13" s="1">
        <v>6.6356999999999999</v>
      </c>
      <c r="P13" s="1">
        <v>26.3795</v>
      </c>
      <c r="Q13" s="1">
        <v>17.34</v>
      </c>
      <c r="R13" s="1">
        <v>13.47</v>
      </c>
      <c r="S13" s="1">
        <v>15.17</v>
      </c>
      <c r="T13" s="1"/>
      <c r="U13" s="1">
        <v>6.02</v>
      </c>
      <c r="V13" s="1">
        <v>0.62</v>
      </c>
      <c r="W13" s="1">
        <v>12.029299999999999</v>
      </c>
      <c r="X13" s="1"/>
      <c r="Y13" s="1">
        <v>5.7998000000000003</v>
      </c>
      <c r="Z13" s="1">
        <v>9.18</v>
      </c>
      <c r="AA13" s="1">
        <v>1.02</v>
      </c>
      <c r="AB13" s="1">
        <v>10.4596</v>
      </c>
      <c r="AC13" s="1">
        <v>7.1881000000000004</v>
      </c>
      <c r="AD13" s="1">
        <v>2.91</v>
      </c>
      <c r="AE13" s="1">
        <v>1.05</v>
      </c>
      <c r="AF13" s="1">
        <v>6.33</v>
      </c>
    </row>
    <row r="14" spans="1:32">
      <c r="A14">
        <v>1961</v>
      </c>
      <c r="B14" s="1">
        <v>13.2</v>
      </c>
      <c r="C14" s="1">
        <v>11.881600000000001</v>
      </c>
      <c r="D14" s="1">
        <v>15.16</v>
      </c>
      <c r="E14" s="1">
        <v>6.88</v>
      </c>
      <c r="F14" s="1">
        <v>4.95</v>
      </c>
      <c r="G14" s="1">
        <v>20.6</v>
      </c>
      <c r="H14" s="1">
        <v>6.9</v>
      </c>
      <c r="I14" s="1">
        <v>9.3000000000000007</v>
      </c>
      <c r="J14" s="1">
        <v>59.59</v>
      </c>
      <c r="K14" s="1">
        <v>17.45</v>
      </c>
      <c r="L14" s="1">
        <v>10.75</v>
      </c>
      <c r="M14" s="1">
        <v>6.6616</v>
      </c>
      <c r="N14" s="1"/>
      <c r="O14" s="1">
        <v>4.6509999999999998</v>
      </c>
      <c r="P14" s="1">
        <v>16.566400000000002</v>
      </c>
      <c r="Q14" s="1">
        <v>9.19</v>
      </c>
      <c r="R14" s="1">
        <v>7.89</v>
      </c>
      <c r="S14" s="1">
        <v>8.5</v>
      </c>
      <c r="T14" s="1"/>
      <c r="U14" s="1">
        <v>3.3</v>
      </c>
      <c r="V14" s="1">
        <v>0.53</v>
      </c>
      <c r="W14" s="1">
        <v>5.7173999999999996</v>
      </c>
      <c r="X14" s="1"/>
      <c r="Y14" s="1">
        <v>2.7052</v>
      </c>
      <c r="Z14" s="1">
        <v>5.66</v>
      </c>
      <c r="AA14" s="1">
        <v>0.51</v>
      </c>
      <c r="AB14" s="1">
        <v>6.7241</v>
      </c>
      <c r="AC14" s="1">
        <v>2.4603000000000002</v>
      </c>
      <c r="AD14" s="1">
        <v>1.3</v>
      </c>
      <c r="AE14" s="1">
        <v>0.78</v>
      </c>
      <c r="AF14" s="1">
        <v>3.45</v>
      </c>
    </row>
    <row r="15" spans="1:32">
      <c r="A15">
        <v>1962</v>
      </c>
      <c r="B15" s="1">
        <v>9.09</v>
      </c>
      <c r="C15" s="1">
        <v>9.7693999999999992</v>
      </c>
      <c r="D15" s="1">
        <v>10.76</v>
      </c>
      <c r="E15" s="1">
        <v>5.4</v>
      </c>
      <c r="F15" s="1">
        <v>3.36</v>
      </c>
      <c r="G15" s="1">
        <v>16.399999999999999</v>
      </c>
      <c r="H15" s="1">
        <v>4.92</v>
      </c>
      <c r="I15" s="1">
        <v>7.15</v>
      </c>
      <c r="J15" s="1">
        <v>44.36</v>
      </c>
      <c r="K15" s="1">
        <v>13.31</v>
      </c>
      <c r="L15" s="1">
        <v>10.36</v>
      </c>
      <c r="M15" s="1">
        <v>4.7363</v>
      </c>
      <c r="N15" s="1"/>
      <c r="O15" s="1">
        <v>5.2180999999999997</v>
      </c>
      <c r="P15" s="1">
        <v>12.550599999999999</v>
      </c>
      <c r="Q15" s="1">
        <v>7.56</v>
      </c>
      <c r="R15" s="1">
        <v>8.7200000000000006</v>
      </c>
      <c r="S15" s="1">
        <v>8.77</v>
      </c>
      <c r="T15" s="1">
        <v>13.26</v>
      </c>
      <c r="U15" s="1">
        <v>3.395</v>
      </c>
      <c r="V15" s="1">
        <v>0.61</v>
      </c>
      <c r="W15" s="1">
        <v>3.0655999999999999</v>
      </c>
      <c r="X15" s="1"/>
      <c r="Y15" s="1">
        <v>2.8107000000000002</v>
      </c>
      <c r="Z15" s="1">
        <v>4.6900000000000004</v>
      </c>
      <c r="AA15" s="1">
        <v>0.3</v>
      </c>
      <c r="AB15" s="1">
        <v>5.7243000000000004</v>
      </c>
      <c r="AC15" s="1">
        <v>2.5082</v>
      </c>
      <c r="AD15" s="1">
        <v>0.56000000000000005</v>
      </c>
      <c r="AE15" s="1">
        <v>0.39</v>
      </c>
      <c r="AF15" s="1">
        <v>2.84</v>
      </c>
    </row>
    <row r="16" spans="1:32">
      <c r="A16">
        <v>1963</v>
      </c>
      <c r="B16" s="1">
        <v>10.11</v>
      </c>
      <c r="C16" s="1">
        <v>10.0611</v>
      </c>
      <c r="D16" s="1">
        <v>8.18</v>
      </c>
      <c r="E16" s="1">
        <v>6.22</v>
      </c>
      <c r="F16" s="1">
        <v>3.83</v>
      </c>
      <c r="G16" s="1">
        <v>18.899999999999999</v>
      </c>
      <c r="H16" s="1">
        <v>6</v>
      </c>
      <c r="I16" s="1">
        <v>8.1199999999999992</v>
      </c>
      <c r="J16" s="1">
        <v>51.73</v>
      </c>
      <c r="K16" s="1">
        <v>13.7</v>
      </c>
      <c r="L16" s="1">
        <v>11.01</v>
      </c>
      <c r="M16" s="1">
        <v>6.0796000000000001</v>
      </c>
      <c r="N16" s="1"/>
      <c r="O16" s="1">
        <v>5.4931999999999999</v>
      </c>
      <c r="P16" s="1">
        <v>15.1111</v>
      </c>
      <c r="Q16" s="1">
        <v>8.6300000000000008</v>
      </c>
      <c r="R16" s="1">
        <v>10.31</v>
      </c>
      <c r="S16" s="1">
        <v>8.09</v>
      </c>
      <c r="T16" s="1"/>
      <c r="U16" s="1">
        <v>3.61</v>
      </c>
      <c r="V16" s="1">
        <v>0.64</v>
      </c>
      <c r="W16" s="1">
        <v>4.59</v>
      </c>
      <c r="X16" s="1"/>
      <c r="Y16" s="1">
        <v>3.0861000000000001</v>
      </c>
      <c r="Z16" s="1">
        <v>4.6900000000000004</v>
      </c>
      <c r="AA16" s="1">
        <v>0.16</v>
      </c>
      <c r="AB16" s="1">
        <v>5.4202000000000004</v>
      </c>
      <c r="AC16" s="1">
        <v>2.9893000000000001</v>
      </c>
      <c r="AD16" s="1">
        <v>0.89</v>
      </c>
      <c r="AE16" s="1">
        <v>0.43</v>
      </c>
      <c r="AF16" s="1">
        <v>3.6</v>
      </c>
    </row>
    <row r="17" spans="1:32">
      <c r="A17">
        <v>1964</v>
      </c>
      <c r="B17" s="1">
        <v>10.62</v>
      </c>
      <c r="C17" s="1">
        <v>12.822699999999999</v>
      </c>
      <c r="D17" s="1">
        <v>10.83</v>
      </c>
      <c r="E17" s="1">
        <v>5.97</v>
      </c>
      <c r="F17" s="1">
        <v>4.32</v>
      </c>
      <c r="G17" s="1">
        <v>20.7</v>
      </c>
      <c r="H17" s="1">
        <v>6.74</v>
      </c>
      <c r="I17" s="1">
        <v>9.7100000000000009</v>
      </c>
      <c r="J17" s="1">
        <v>57.88</v>
      </c>
      <c r="K17" s="1">
        <v>17.239999999999998</v>
      </c>
      <c r="L17" s="1">
        <v>12.38</v>
      </c>
      <c r="M17" s="1">
        <v>7.6508000000000003</v>
      </c>
      <c r="N17" s="1"/>
      <c r="O17" s="1">
        <v>5.9775</v>
      </c>
      <c r="P17" s="1">
        <v>15.5357</v>
      </c>
      <c r="Q17" s="1">
        <v>9.16</v>
      </c>
      <c r="R17" s="1">
        <v>11.56</v>
      </c>
      <c r="S17" s="1">
        <v>9.1199999999999992</v>
      </c>
      <c r="T17" s="1"/>
      <c r="U17" s="1">
        <v>4.1399999999999997</v>
      </c>
      <c r="V17" s="1">
        <v>0.7</v>
      </c>
      <c r="W17" s="1">
        <v>4.9611999999999998</v>
      </c>
      <c r="X17" s="1"/>
      <c r="Y17" s="1">
        <v>3.5872000000000002</v>
      </c>
      <c r="Z17" s="1">
        <v>5.16</v>
      </c>
      <c r="AA17" s="1">
        <v>0.23</v>
      </c>
      <c r="AB17" s="1">
        <v>5.8611000000000004</v>
      </c>
      <c r="AC17" s="1">
        <v>3.3</v>
      </c>
      <c r="AD17" s="1">
        <v>1.04</v>
      </c>
      <c r="AE17" s="1">
        <v>0.56999999999999995</v>
      </c>
      <c r="AF17" s="1">
        <v>4.07</v>
      </c>
    </row>
    <row r="18" spans="1:32">
      <c r="A18">
        <v>1965</v>
      </c>
      <c r="B18" s="1">
        <v>10.98</v>
      </c>
      <c r="C18" s="1">
        <v>13.327999999999999</v>
      </c>
      <c r="D18" s="1">
        <v>12.38</v>
      </c>
      <c r="E18" s="1">
        <v>6.86</v>
      </c>
      <c r="F18" s="1">
        <v>4.5999999999999996</v>
      </c>
      <c r="G18" s="1">
        <v>23.4</v>
      </c>
      <c r="H18" s="1">
        <v>7.26</v>
      </c>
      <c r="I18" s="1">
        <v>9.91</v>
      </c>
      <c r="J18" s="1">
        <v>62.9</v>
      </c>
      <c r="K18" s="1">
        <v>19.399999999999999</v>
      </c>
      <c r="L18" s="1">
        <v>13.2</v>
      </c>
      <c r="M18" s="1">
        <v>7.6425999999999998</v>
      </c>
      <c r="N18" s="1"/>
      <c r="O18" s="1">
        <v>6.6699000000000002</v>
      </c>
      <c r="P18" s="1">
        <v>16.476600000000001</v>
      </c>
      <c r="Q18" s="1">
        <v>10.17</v>
      </c>
      <c r="R18" s="1">
        <v>11.26</v>
      </c>
      <c r="S18" s="1">
        <v>10.050000000000001</v>
      </c>
      <c r="T18" s="1">
        <v>19.59</v>
      </c>
      <c r="U18" s="1">
        <v>4.8899999999999997</v>
      </c>
      <c r="V18" s="1">
        <v>0.85</v>
      </c>
      <c r="W18" s="1">
        <v>5.1074000000000002</v>
      </c>
      <c r="X18" s="1"/>
      <c r="Y18" s="1">
        <v>3.3483000000000001</v>
      </c>
      <c r="Z18" s="1">
        <v>5.03</v>
      </c>
      <c r="AA18" s="1">
        <v>0.22</v>
      </c>
      <c r="AB18" s="1">
        <v>6.5491000000000001</v>
      </c>
      <c r="AC18" s="1">
        <v>3.7795000000000001</v>
      </c>
      <c r="AD18" s="1">
        <v>1.06</v>
      </c>
      <c r="AE18" s="1">
        <v>0.64</v>
      </c>
      <c r="AF18" s="1">
        <v>4.53</v>
      </c>
    </row>
    <row r="19" spans="1:32">
      <c r="A19">
        <v>1966</v>
      </c>
      <c r="B19" s="1">
        <v>12.09</v>
      </c>
      <c r="C19" s="1">
        <v>15.9084</v>
      </c>
      <c r="D19" s="1">
        <v>13.31</v>
      </c>
      <c r="E19" s="1">
        <v>7.74</v>
      </c>
      <c r="F19" s="1">
        <v>4.8499999999999996</v>
      </c>
      <c r="G19" s="1">
        <v>28.3</v>
      </c>
      <c r="H19" s="1">
        <v>8.18</v>
      </c>
      <c r="I19" s="1">
        <v>12.54</v>
      </c>
      <c r="J19" s="1">
        <v>70.83</v>
      </c>
      <c r="K19" s="1">
        <v>22.89</v>
      </c>
      <c r="L19" s="1">
        <v>14.04</v>
      </c>
      <c r="M19" s="1">
        <v>8.6309000000000005</v>
      </c>
      <c r="N19" s="1"/>
      <c r="O19" s="1">
        <v>7.3977000000000004</v>
      </c>
      <c r="P19" s="1">
        <v>18.771599999999999</v>
      </c>
      <c r="Q19" s="1">
        <v>12.73</v>
      </c>
      <c r="R19" s="1">
        <v>13.78</v>
      </c>
      <c r="S19" s="1">
        <v>10.96</v>
      </c>
      <c r="T19" s="1"/>
      <c r="U19" s="1">
        <v>5.6</v>
      </c>
      <c r="V19" s="1">
        <v>0.98</v>
      </c>
      <c r="W19" s="1">
        <v>6.0590999999999999</v>
      </c>
      <c r="X19" s="1"/>
      <c r="Y19" s="1">
        <v>3.5373999999999999</v>
      </c>
      <c r="Z19" s="1">
        <v>5.44</v>
      </c>
      <c r="AA19" s="1">
        <v>0.11</v>
      </c>
      <c r="AB19" s="1">
        <v>8.3912999999999993</v>
      </c>
      <c r="AC19" s="1">
        <v>4.3747999999999996</v>
      </c>
      <c r="AD19" s="1">
        <v>1.1200000000000001</v>
      </c>
      <c r="AE19" s="1">
        <v>0.69</v>
      </c>
      <c r="AF19" s="1">
        <v>5.21</v>
      </c>
    </row>
    <row r="20" spans="1:32">
      <c r="A20">
        <v>1967</v>
      </c>
      <c r="B20" s="1">
        <v>9.9</v>
      </c>
      <c r="C20" s="1">
        <v>12.638999999999999</v>
      </c>
      <c r="D20" s="1">
        <v>10.76</v>
      </c>
      <c r="E20" s="1">
        <v>6.17</v>
      </c>
      <c r="F20" s="1">
        <v>4.0199999999999996</v>
      </c>
      <c r="G20" s="1">
        <v>20</v>
      </c>
      <c r="H20" s="1">
        <v>5.36</v>
      </c>
      <c r="I20" s="1">
        <v>10.92</v>
      </c>
      <c r="J20" s="1">
        <v>56.04</v>
      </c>
      <c r="K20" s="1">
        <v>17.02</v>
      </c>
      <c r="L20" s="1">
        <v>10.91</v>
      </c>
      <c r="M20" s="1">
        <v>5.3620999999999999</v>
      </c>
      <c r="N20" s="1"/>
      <c r="O20" s="1">
        <v>4.9800000000000004</v>
      </c>
      <c r="P20" s="1">
        <v>19.0489</v>
      </c>
      <c r="Q20" s="1">
        <v>11.44</v>
      </c>
      <c r="R20" s="1">
        <v>11.66</v>
      </c>
      <c r="S20" s="1">
        <v>8.86</v>
      </c>
      <c r="T20" s="1"/>
      <c r="U20" s="1">
        <v>4.4800000000000004</v>
      </c>
      <c r="V20" s="1">
        <v>1.08</v>
      </c>
      <c r="W20" s="1">
        <v>4.7876000000000003</v>
      </c>
      <c r="X20" s="1"/>
      <c r="Y20" s="1">
        <v>2.6191</v>
      </c>
      <c r="Z20" s="1">
        <v>4.51</v>
      </c>
      <c r="AA20" s="1">
        <v>0.01</v>
      </c>
      <c r="AB20" s="1">
        <v>6.1916000000000002</v>
      </c>
      <c r="AC20" s="1">
        <v>3.1745000000000001</v>
      </c>
      <c r="AD20" s="1">
        <v>0.94</v>
      </c>
      <c r="AE20" s="1">
        <v>0.39</v>
      </c>
      <c r="AF20" s="1">
        <v>2.99</v>
      </c>
    </row>
    <row r="21" spans="1:32">
      <c r="A21">
        <v>1968</v>
      </c>
      <c r="B21" s="1">
        <v>9.89</v>
      </c>
      <c r="C21" s="1">
        <v>12.750999999999999</v>
      </c>
      <c r="D21" s="1">
        <v>12.06</v>
      </c>
      <c r="E21" s="1">
        <v>3.88</v>
      </c>
      <c r="F21" s="1">
        <v>3.89</v>
      </c>
      <c r="G21" s="1">
        <v>14</v>
      </c>
      <c r="H21" s="1">
        <v>3.54</v>
      </c>
      <c r="I21" s="1">
        <v>10.87</v>
      </c>
      <c r="J21" s="1">
        <v>62.43</v>
      </c>
      <c r="K21" s="1">
        <v>16.2</v>
      </c>
      <c r="L21" s="1">
        <v>9.44</v>
      </c>
      <c r="M21" s="1">
        <v>4.8285999999999998</v>
      </c>
      <c r="N21" s="1"/>
      <c r="O21" s="1">
        <v>5.5810000000000004</v>
      </c>
      <c r="P21" s="1">
        <v>20.066500000000001</v>
      </c>
      <c r="Q21" s="1">
        <v>9.42</v>
      </c>
      <c r="R21" s="1">
        <v>7.12</v>
      </c>
      <c r="S21" s="1">
        <v>6.92</v>
      </c>
      <c r="T21" s="1"/>
      <c r="U21" s="1">
        <v>2.57</v>
      </c>
      <c r="V21" s="1">
        <v>1.1200000000000001</v>
      </c>
      <c r="W21" s="1">
        <v>2.2711999999999999</v>
      </c>
      <c r="X21" s="1"/>
      <c r="Y21" s="1">
        <v>2.3330000000000002</v>
      </c>
      <c r="Z21" s="1">
        <v>1.53</v>
      </c>
      <c r="AA21" s="1">
        <v>-0.25</v>
      </c>
      <c r="AB21" s="1">
        <v>3.3672</v>
      </c>
      <c r="AC21" s="1">
        <v>3.0966999999999998</v>
      </c>
      <c r="AD21" s="1">
        <v>0.76</v>
      </c>
      <c r="AE21" s="1">
        <v>0.33</v>
      </c>
      <c r="AF21" s="1">
        <v>2.2200000000000002</v>
      </c>
    </row>
    <row r="22" spans="1:32">
      <c r="A22">
        <v>1969</v>
      </c>
      <c r="B22" s="1">
        <v>15.64</v>
      </c>
      <c r="C22" s="1">
        <v>19.5197</v>
      </c>
      <c r="D22" s="1">
        <v>14.93</v>
      </c>
      <c r="E22" s="1">
        <v>5.08</v>
      </c>
      <c r="F22" s="1">
        <v>2.77</v>
      </c>
      <c r="G22" s="1">
        <v>30.3</v>
      </c>
      <c r="H22" s="1">
        <v>7.17</v>
      </c>
      <c r="I22" s="1">
        <v>12.38</v>
      </c>
      <c r="J22" s="1">
        <v>84.99</v>
      </c>
      <c r="K22" s="1">
        <v>21.75</v>
      </c>
      <c r="L22" s="1">
        <v>12.48</v>
      </c>
      <c r="M22" s="1">
        <v>7.0975999999999999</v>
      </c>
      <c r="N22" s="1"/>
      <c r="O22" s="1">
        <v>7.3410000000000002</v>
      </c>
      <c r="P22" s="1">
        <v>19.830300000000001</v>
      </c>
      <c r="Q22" s="1">
        <v>13.51</v>
      </c>
      <c r="R22" s="1">
        <v>8.91</v>
      </c>
      <c r="S22" s="1">
        <v>9.81</v>
      </c>
      <c r="T22" s="1"/>
      <c r="U22" s="1">
        <v>5.2480000000000002</v>
      </c>
      <c r="V22" s="1">
        <v>1.38</v>
      </c>
      <c r="W22" s="1">
        <v>3.69</v>
      </c>
      <c r="X22" s="1"/>
      <c r="Y22" s="1">
        <v>1.8602000000000001</v>
      </c>
      <c r="Z22" s="1">
        <v>4.1900000000000004</v>
      </c>
      <c r="AA22" s="1">
        <v>-0.34</v>
      </c>
      <c r="AB22" s="1">
        <v>7.5354999999999999</v>
      </c>
      <c r="AC22" s="1">
        <v>4.6641000000000004</v>
      </c>
      <c r="AD22" s="1">
        <v>1</v>
      </c>
      <c r="AE22" s="1">
        <v>0.48</v>
      </c>
      <c r="AF22" s="1">
        <v>1.39</v>
      </c>
    </row>
    <row r="23" spans="1:32">
      <c r="A23">
        <v>1970</v>
      </c>
      <c r="B23" s="1">
        <v>21.62</v>
      </c>
      <c r="C23" s="1">
        <v>28.020499999999998</v>
      </c>
      <c r="D23" s="1">
        <v>20.55</v>
      </c>
      <c r="E23" s="1">
        <v>9.2100000000000009</v>
      </c>
      <c r="F23" s="1">
        <v>4.41</v>
      </c>
      <c r="G23" s="1">
        <v>37.700000000000003</v>
      </c>
      <c r="H23" s="1">
        <v>10.31</v>
      </c>
      <c r="I23" s="1">
        <v>14.41</v>
      </c>
      <c r="J23" s="1">
        <v>99.9</v>
      </c>
      <c r="K23" s="1">
        <v>28.66</v>
      </c>
      <c r="L23" s="1">
        <v>15.42</v>
      </c>
      <c r="M23" s="1">
        <v>11.1435</v>
      </c>
      <c r="N23" s="1"/>
      <c r="O23" s="1">
        <v>8.8973999999999993</v>
      </c>
      <c r="P23" s="1">
        <v>30.9438</v>
      </c>
      <c r="Q23" s="1">
        <v>21.15</v>
      </c>
      <c r="R23" s="1">
        <v>15.2</v>
      </c>
      <c r="S23" s="1">
        <v>14.95</v>
      </c>
      <c r="T23" s="1">
        <v>24.34</v>
      </c>
      <c r="U23" s="1">
        <v>7.34</v>
      </c>
      <c r="V23" s="1">
        <v>1.43</v>
      </c>
      <c r="W23" s="1">
        <v>5.5376000000000003</v>
      </c>
      <c r="X23" s="1"/>
      <c r="Y23" s="1">
        <v>3.3622999999999998</v>
      </c>
      <c r="Z23" s="1">
        <v>7.93</v>
      </c>
      <c r="AA23" s="1">
        <v>-0.21</v>
      </c>
      <c r="AB23" s="1">
        <v>9.7752999999999997</v>
      </c>
      <c r="AC23" s="1">
        <v>5.9930000000000003</v>
      </c>
      <c r="AD23" s="1">
        <v>1.2</v>
      </c>
      <c r="AE23" s="1">
        <v>0.99</v>
      </c>
      <c r="AF23" s="1">
        <v>3.57</v>
      </c>
    </row>
    <row r="24" spans="1:32">
      <c r="A24">
        <v>1971</v>
      </c>
      <c r="B24" s="1">
        <v>26.85</v>
      </c>
      <c r="C24" s="1">
        <v>32.353299999999997</v>
      </c>
      <c r="D24" s="1">
        <v>23.14</v>
      </c>
      <c r="E24" s="1">
        <v>12.68</v>
      </c>
      <c r="F24" s="1">
        <v>3.65</v>
      </c>
      <c r="G24" s="1">
        <v>70.900000000000006</v>
      </c>
      <c r="H24" s="1">
        <v>13.64</v>
      </c>
      <c r="I24" s="1">
        <v>40.31</v>
      </c>
      <c r="J24" s="1">
        <v>114.13</v>
      </c>
      <c r="K24" s="1">
        <v>34.119999999999997</v>
      </c>
      <c r="L24" s="1">
        <v>15.94</v>
      </c>
      <c r="M24" s="1">
        <v>13.940899999999999</v>
      </c>
      <c r="N24" s="1"/>
      <c r="O24" s="1">
        <v>10.2532</v>
      </c>
      <c r="P24" s="1">
        <v>41.105800000000002</v>
      </c>
      <c r="Q24" s="1">
        <v>25.44</v>
      </c>
      <c r="R24" s="1">
        <v>19.510000000000002</v>
      </c>
      <c r="S24" s="1">
        <v>17.71</v>
      </c>
      <c r="T24" s="1"/>
      <c r="U24" s="1">
        <v>7.97</v>
      </c>
      <c r="V24" s="1">
        <v>1.35</v>
      </c>
      <c r="W24" s="1">
        <v>7.1614000000000004</v>
      </c>
      <c r="X24" s="1"/>
      <c r="Y24" s="1">
        <v>3.7595000000000001</v>
      </c>
      <c r="Z24" s="1">
        <v>8.44</v>
      </c>
      <c r="AA24" s="1">
        <v>-0.13</v>
      </c>
      <c r="AB24" s="1">
        <v>11.623699999999999</v>
      </c>
      <c r="AC24" s="1">
        <v>13.912699999999999</v>
      </c>
      <c r="AD24" s="1">
        <v>1.1399999999999999</v>
      </c>
      <c r="AE24" s="1">
        <v>1.24</v>
      </c>
      <c r="AF24" s="1">
        <v>4.1399999999999997</v>
      </c>
    </row>
    <row r="25" spans="1:32">
      <c r="A25">
        <v>1972</v>
      </c>
      <c r="B25" s="1">
        <v>31.52</v>
      </c>
      <c r="C25" s="1">
        <v>31.2195</v>
      </c>
      <c r="D25" s="1">
        <v>24.39</v>
      </c>
      <c r="E25" s="1">
        <v>13.71</v>
      </c>
      <c r="F25" s="1">
        <v>3.13</v>
      </c>
      <c r="G25" s="1">
        <v>78</v>
      </c>
      <c r="H25" s="1">
        <v>14.42</v>
      </c>
      <c r="I25" s="1">
        <v>37.479999999999997</v>
      </c>
      <c r="J25" s="1">
        <v>121.15</v>
      </c>
      <c r="K25" s="1">
        <v>37.840000000000003</v>
      </c>
      <c r="L25" s="1">
        <v>17.899999999999999</v>
      </c>
      <c r="M25" s="1">
        <v>14.904500000000001</v>
      </c>
      <c r="N25" s="1"/>
      <c r="O25" s="1">
        <v>10.0192</v>
      </c>
      <c r="P25" s="1">
        <v>43.041600000000003</v>
      </c>
      <c r="Q25" s="1">
        <v>27.17</v>
      </c>
      <c r="R25" s="1">
        <v>22.81</v>
      </c>
      <c r="S25" s="1">
        <v>18.43</v>
      </c>
      <c r="T25" s="1"/>
      <c r="U25" s="1">
        <v>8.9</v>
      </c>
      <c r="V25" s="1">
        <v>1.01</v>
      </c>
      <c r="W25" s="1">
        <v>6.6765999999999996</v>
      </c>
      <c r="X25" s="1"/>
      <c r="Y25" s="1">
        <v>3.3372000000000002</v>
      </c>
      <c r="Z25" s="1">
        <v>8.6300000000000008</v>
      </c>
      <c r="AA25" s="1">
        <v>-0.12</v>
      </c>
      <c r="AB25" s="1">
        <v>13.573</v>
      </c>
      <c r="AC25" s="1">
        <v>14.181699999999999</v>
      </c>
      <c r="AD25" s="1">
        <v>1.35</v>
      </c>
      <c r="AE25" s="1">
        <v>1.28</v>
      </c>
      <c r="AF25" s="1">
        <v>2.99</v>
      </c>
    </row>
    <row r="26" spans="1:32">
      <c r="A26">
        <v>1973</v>
      </c>
      <c r="B26" s="1">
        <v>30.87</v>
      </c>
      <c r="C26" s="1">
        <v>34.6678</v>
      </c>
      <c r="D26" s="1">
        <v>25.83</v>
      </c>
      <c r="E26" s="1">
        <v>14.73</v>
      </c>
      <c r="F26" s="1">
        <v>3.41</v>
      </c>
      <c r="G26" s="1">
        <v>80.5</v>
      </c>
      <c r="H26" s="1">
        <v>13.35</v>
      </c>
      <c r="I26" s="1">
        <v>37.630000000000003</v>
      </c>
      <c r="J26" s="1">
        <v>129.58000000000001</v>
      </c>
      <c r="K26" s="1">
        <v>42.22</v>
      </c>
      <c r="L26" s="1">
        <v>20.18</v>
      </c>
      <c r="M26" s="1">
        <v>16.901599999999998</v>
      </c>
      <c r="N26" s="1"/>
      <c r="O26" s="1">
        <v>10.3613</v>
      </c>
      <c r="P26" s="1">
        <v>44.917200000000001</v>
      </c>
      <c r="Q26" s="1">
        <v>23.81</v>
      </c>
      <c r="R26" s="1">
        <v>24.79</v>
      </c>
      <c r="S26" s="1">
        <v>21.72</v>
      </c>
      <c r="T26" s="1"/>
      <c r="U26" s="1">
        <v>9.56</v>
      </c>
      <c r="V26" s="1">
        <v>1.26</v>
      </c>
      <c r="W26" s="1">
        <v>5.1836000000000002</v>
      </c>
      <c r="X26" s="1"/>
      <c r="Y26" s="1">
        <v>1.0521</v>
      </c>
      <c r="Z26" s="1">
        <v>9.1999999999999993</v>
      </c>
      <c r="AA26" s="1">
        <v>-0.26</v>
      </c>
      <c r="AB26" s="1">
        <v>14.1005</v>
      </c>
      <c r="AC26" s="1">
        <v>15.193899999999999</v>
      </c>
      <c r="AD26" s="1">
        <v>1.58</v>
      </c>
      <c r="AE26" s="1">
        <v>1.65</v>
      </c>
      <c r="AF26" s="1">
        <v>1.58</v>
      </c>
    </row>
    <row r="27" spans="1:32">
      <c r="A27">
        <v>1974</v>
      </c>
      <c r="B27" s="1">
        <v>36.119999999999997</v>
      </c>
      <c r="C27" s="1">
        <v>36.977400000000003</v>
      </c>
      <c r="D27" s="1">
        <v>26.57</v>
      </c>
      <c r="E27" s="1">
        <v>10.93</v>
      </c>
      <c r="F27" s="1">
        <v>2.69</v>
      </c>
      <c r="G27" s="1">
        <v>77.7</v>
      </c>
      <c r="H27" s="1">
        <v>12.2</v>
      </c>
      <c r="I27" s="1">
        <v>44.26</v>
      </c>
      <c r="J27" s="1">
        <v>132.75</v>
      </c>
      <c r="K27" s="1">
        <v>39.51</v>
      </c>
      <c r="L27" s="1">
        <v>15.43</v>
      </c>
      <c r="M27" s="1">
        <v>13.3727</v>
      </c>
      <c r="N27" s="1"/>
      <c r="O27" s="1">
        <v>6.5728</v>
      </c>
      <c r="P27" s="1">
        <v>26.9542</v>
      </c>
      <c r="Q27" s="1">
        <v>23.76</v>
      </c>
      <c r="R27" s="1">
        <v>17.239999999999998</v>
      </c>
      <c r="S27" s="1">
        <v>13.89</v>
      </c>
      <c r="T27" s="1"/>
      <c r="U27" s="1">
        <v>10.79</v>
      </c>
      <c r="V27" s="1">
        <v>1.22</v>
      </c>
      <c r="W27" s="1">
        <v>4.4048999999999996</v>
      </c>
      <c r="X27" s="1"/>
      <c r="Y27" s="1">
        <v>0.72219999999999995</v>
      </c>
      <c r="Z27" s="1">
        <v>8.77</v>
      </c>
      <c r="AA27" s="1">
        <v>-0.21</v>
      </c>
      <c r="AB27" s="1">
        <v>13.9679</v>
      </c>
      <c r="AC27" s="1">
        <v>16.123000000000001</v>
      </c>
      <c r="AD27" s="1">
        <v>1.57</v>
      </c>
      <c r="AE27" s="1">
        <v>1.72</v>
      </c>
      <c r="AF27" s="1">
        <v>1.39</v>
      </c>
    </row>
    <row r="28" spans="1:32">
      <c r="A28">
        <v>1975</v>
      </c>
      <c r="B28" s="1">
        <v>39.35</v>
      </c>
      <c r="C28" s="1">
        <v>39.173000000000002</v>
      </c>
      <c r="D28" s="1">
        <v>30.37</v>
      </c>
      <c r="E28" s="1">
        <v>12.39</v>
      </c>
      <c r="F28" s="1">
        <v>2.74</v>
      </c>
      <c r="G28" s="1">
        <v>76.900000000000006</v>
      </c>
      <c r="H28" s="1">
        <v>12.71</v>
      </c>
      <c r="I28" s="1">
        <v>50.56</v>
      </c>
      <c r="J28" s="1">
        <v>136.18</v>
      </c>
      <c r="K28" s="1">
        <v>43.41</v>
      </c>
      <c r="L28" s="1">
        <v>13.37</v>
      </c>
      <c r="M28" s="1">
        <v>15.7417</v>
      </c>
      <c r="N28" s="1"/>
      <c r="O28" s="1">
        <v>7.8555000000000001</v>
      </c>
      <c r="P28" s="1">
        <v>45.966799999999999</v>
      </c>
      <c r="Q28" s="1">
        <v>23.06</v>
      </c>
      <c r="R28" s="1">
        <v>24.05</v>
      </c>
      <c r="S28" s="1">
        <v>18.27</v>
      </c>
      <c r="T28" s="1">
        <v>34.369999999999997</v>
      </c>
      <c r="U28" s="1">
        <v>11.1</v>
      </c>
      <c r="V28" s="1">
        <v>1.41</v>
      </c>
      <c r="W28" s="1">
        <v>6.7621000000000002</v>
      </c>
      <c r="X28" s="1"/>
      <c r="Y28" s="1">
        <v>1.5401</v>
      </c>
      <c r="Z28" s="1">
        <v>8.59</v>
      </c>
      <c r="AA28" s="1">
        <v>-0.3</v>
      </c>
      <c r="AB28" s="1">
        <v>15.2258</v>
      </c>
      <c r="AC28" s="1">
        <v>17.1708</v>
      </c>
      <c r="AD28" s="1">
        <v>2.0499999999999998</v>
      </c>
      <c r="AE28" s="1">
        <v>2.23</v>
      </c>
      <c r="AF28" s="1">
        <v>1.01</v>
      </c>
    </row>
    <row r="29" spans="1:32">
      <c r="A29">
        <v>1976</v>
      </c>
      <c r="B29" s="1">
        <v>37.79</v>
      </c>
      <c r="C29" s="1">
        <v>33.302900000000001</v>
      </c>
      <c r="D29" s="1">
        <v>28.34</v>
      </c>
      <c r="E29" s="1">
        <v>9.74</v>
      </c>
      <c r="F29" s="1">
        <v>2.66</v>
      </c>
      <c r="G29" s="1">
        <v>77</v>
      </c>
      <c r="H29" s="1">
        <v>12.34</v>
      </c>
      <c r="I29" s="1">
        <v>51.04</v>
      </c>
      <c r="J29" s="1">
        <v>133.22999999999999</v>
      </c>
      <c r="K29" s="1">
        <v>44.02</v>
      </c>
      <c r="L29" s="1">
        <v>13.72</v>
      </c>
      <c r="M29" s="1">
        <v>17.891999999999999</v>
      </c>
      <c r="N29" s="1"/>
      <c r="O29" s="1">
        <v>5.1868999999999996</v>
      </c>
      <c r="P29" s="1">
        <v>49.674900000000001</v>
      </c>
      <c r="Q29" s="1">
        <v>15.52</v>
      </c>
      <c r="R29" s="1">
        <v>17.16</v>
      </c>
      <c r="S29" s="1">
        <v>16.02</v>
      </c>
      <c r="T29" s="1"/>
      <c r="U29" s="1">
        <v>10.965</v>
      </c>
      <c r="V29" s="1">
        <v>1.55</v>
      </c>
      <c r="W29" s="1">
        <v>5.2251000000000003</v>
      </c>
      <c r="X29" s="1"/>
      <c r="Y29" s="1">
        <v>1.0091000000000001</v>
      </c>
      <c r="Z29" s="1">
        <v>5.08</v>
      </c>
      <c r="AA29" s="1">
        <v>-0.21</v>
      </c>
      <c r="AB29" s="1">
        <v>13.597099999999999</v>
      </c>
      <c r="AC29" s="1">
        <v>18.017199999999999</v>
      </c>
      <c r="AD29" s="1">
        <v>1.72</v>
      </c>
      <c r="AE29" s="1">
        <v>1.99</v>
      </c>
      <c r="AF29" s="1">
        <v>1.98</v>
      </c>
    </row>
    <row r="30" spans="1:32">
      <c r="A30">
        <v>1977</v>
      </c>
      <c r="B30" s="1">
        <v>42.77</v>
      </c>
      <c r="C30" s="1">
        <v>33.273299999999999</v>
      </c>
      <c r="D30" s="1">
        <v>32.69</v>
      </c>
      <c r="E30" s="1">
        <v>13.23</v>
      </c>
      <c r="F30" s="1">
        <v>2.93</v>
      </c>
      <c r="G30" s="1">
        <v>75.400000000000006</v>
      </c>
      <c r="H30" s="1">
        <v>12.27</v>
      </c>
      <c r="I30" s="1">
        <v>52.49</v>
      </c>
      <c r="J30" s="1">
        <v>147.69</v>
      </c>
      <c r="K30" s="1">
        <v>51.65</v>
      </c>
      <c r="L30" s="1">
        <v>19.64</v>
      </c>
      <c r="M30" s="1">
        <v>18.4558</v>
      </c>
      <c r="N30" s="1"/>
      <c r="O30" s="1">
        <v>7.6208999999999998</v>
      </c>
      <c r="P30" s="1">
        <v>55.959000000000003</v>
      </c>
      <c r="Q30" s="1">
        <v>22.62</v>
      </c>
      <c r="R30" s="1">
        <v>21.05</v>
      </c>
      <c r="S30" s="1">
        <v>20.88</v>
      </c>
      <c r="T30" s="1"/>
      <c r="U30" s="1">
        <v>12.08</v>
      </c>
      <c r="V30" s="1">
        <v>1.54</v>
      </c>
      <c r="W30" s="1">
        <v>7.6788999999999996</v>
      </c>
      <c r="X30" s="1"/>
      <c r="Y30" s="1">
        <v>2.4314</v>
      </c>
      <c r="Z30" s="1">
        <v>7.72</v>
      </c>
      <c r="AA30" s="1">
        <v>-0.11</v>
      </c>
      <c r="AB30" s="1">
        <v>15.026400000000001</v>
      </c>
      <c r="AC30" s="1">
        <v>17.205300000000001</v>
      </c>
      <c r="AD30" s="1">
        <v>2.04</v>
      </c>
      <c r="AE30" s="1">
        <v>1.76</v>
      </c>
      <c r="AF30" s="1">
        <v>3.63</v>
      </c>
    </row>
    <row r="31" spans="1:32">
      <c r="A31">
        <v>1978</v>
      </c>
      <c r="B31" s="1">
        <v>50.4559</v>
      </c>
      <c r="C31" s="1">
        <v>39.251199999999997</v>
      </c>
      <c r="D31" s="1">
        <v>45.1</v>
      </c>
      <c r="E31" s="1">
        <v>19.64</v>
      </c>
      <c r="F31" s="1">
        <v>6.9</v>
      </c>
      <c r="G31" s="1">
        <v>92.6</v>
      </c>
      <c r="H31" s="1">
        <v>16.41</v>
      </c>
      <c r="I31" s="1">
        <v>63.25</v>
      </c>
      <c r="J31" s="1">
        <v>169.22</v>
      </c>
      <c r="K31" s="1">
        <v>61.09</v>
      </c>
      <c r="L31" s="1">
        <v>27.45</v>
      </c>
      <c r="M31" s="1">
        <v>22.4802</v>
      </c>
      <c r="N31" s="1"/>
      <c r="O31" s="1">
        <v>12.224600000000001</v>
      </c>
      <c r="P31" s="1">
        <v>64.128600000000006</v>
      </c>
      <c r="Q31" s="1">
        <v>33.729999999999997</v>
      </c>
      <c r="R31" s="1">
        <v>31.38</v>
      </c>
      <c r="S31" s="1">
        <v>27.98</v>
      </c>
      <c r="T31" s="1">
        <v>39.46</v>
      </c>
      <c r="U31" s="1">
        <v>14.32</v>
      </c>
      <c r="V31" s="1">
        <v>1.36</v>
      </c>
      <c r="W31" s="1">
        <v>12.268800000000001</v>
      </c>
      <c r="X31" s="1"/>
      <c r="Y31" s="1">
        <v>6.2549999999999999</v>
      </c>
      <c r="Z31" s="1">
        <v>11.76</v>
      </c>
      <c r="AA31" s="1">
        <v>-0.16</v>
      </c>
      <c r="AB31" s="1">
        <v>19.758700000000001</v>
      </c>
      <c r="AC31" s="1">
        <v>20.527999999999999</v>
      </c>
      <c r="AD31" s="1">
        <v>2.9</v>
      </c>
      <c r="AE31" s="1">
        <v>3.16</v>
      </c>
      <c r="AF31" s="1">
        <v>7.14</v>
      </c>
    </row>
    <row r="32" spans="1:32">
      <c r="A32">
        <v>1979</v>
      </c>
      <c r="B32" s="1">
        <v>47.7517</v>
      </c>
      <c r="C32" s="1">
        <v>37.642800000000001</v>
      </c>
      <c r="D32" s="1">
        <v>42.87</v>
      </c>
      <c r="E32" s="1">
        <v>20.29</v>
      </c>
      <c r="F32" s="1">
        <v>4.5599999999999996</v>
      </c>
      <c r="G32" s="1">
        <v>87.3</v>
      </c>
      <c r="H32" s="1">
        <v>12.65</v>
      </c>
      <c r="I32" s="1">
        <v>54.07</v>
      </c>
      <c r="J32" s="1">
        <v>172.69</v>
      </c>
      <c r="K32" s="1">
        <v>59.28</v>
      </c>
      <c r="L32" s="1">
        <v>25.87</v>
      </c>
      <c r="M32" s="1">
        <v>21.104900000000001</v>
      </c>
      <c r="N32" s="1"/>
      <c r="O32" s="1">
        <v>11.777100000000001</v>
      </c>
      <c r="P32" s="1">
        <v>56.994799999999998</v>
      </c>
      <c r="Q32" s="1">
        <v>33.68</v>
      </c>
      <c r="R32" s="1">
        <v>31.62</v>
      </c>
      <c r="S32" s="1">
        <v>28.63</v>
      </c>
      <c r="T32" s="1">
        <v>34.28</v>
      </c>
      <c r="U32" s="1">
        <v>12.05</v>
      </c>
      <c r="V32" s="1">
        <v>1.33</v>
      </c>
      <c r="W32" s="1">
        <v>12.563499999999999</v>
      </c>
      <c r="X32" s="1"/>
      <c r="Y32" s="1">
        <v>6.5407000000000002</v>
      </c>
      <c r="Z32" s="1">
        <v>11.41</v>
      </c>
      <c r="AA32" s="1">
        <v>-0.22</v>
      </c>
      <c r="AB32" s="1">
        <v>16.800999999999998</v>
      </c>
      <c r="AC32" s="1">
        <v>18.460599999999999</v>
      </c>
      <c r="AD32" s="1">
        <v>2.29</v>
      </c>
      <c r="AE32" s="1">
        <v>3.05</v>
      </c>
      <c r="AF32" s="1">
        <v>5.49</v>
      </c>
    </row>
    <row r="33" spans="1:32">
      <c r="A33">
        <v>1980</v>
      </c>
      <c r="B33" s="1">
        <v>51.289000000000001</v>
      </c>
      <c r="C33" s="1">
        <v>40.942700000000002</v>
      </c>
      <c r="D33" s="1">
        <v>35.020000000000003</v>
      </c>
      <c r="E33" s="1">
        <v>20.96</v>
      </c>
      <c r="F33" s="1">
        <v>4.13</v>
      </c>
      <c r="G33" s="1">
        <v>86.9</v>
      </c>
      <c r="H33" s="1">
        <v>14.39</v>
      </c>
      <c r="I33" s="1">
        <v>17.059999999999999</v>
      </c>
      <c r="J33" s="1">
        <v>174.73</v>
      </c>
      <c r="K33" s="1">
        <v>62.45</v>
      </c>
      <c r="L33" s="1">
        <v>31.13</v>
      </c>
      <c r="M33" s="1">
        <v>20.2818</v>
      </c>
      <c r="N33" s="1"/>
      <c r="O33" s="1">
        <v>12.466699999999999</v>
      </c>
      <c r="P33" s="1">
        <v>48.109699999999997</v>
      </c>
      <c r="Q33" s="1">
        <v>31.86</v>
      </c>
      <c r="R33" s="1">
        <v>34.01</v>
      </c>
      <c r="S33" s="1">
        <v>29.86</v>
      </c>
      <c r="T33" s="1">
        <v>36.1</v>
      </c>
      <c r="U33" s="1">
        <v>12.3</v>
      </c>
      <c r="V33" s="1">
        <v>1.19</v>
      </c>
      <c r="W33" s="1">
        <v>12.597099999999999</v>
      </c>
      <c r="X33" s="1"/>
      <c r="Y33" s="1">
        <v>6.6877000000000004</v>
      </c>
      <c r="Z33" s="1">
        <v>11.64</v>
      </c>
      <c r="AA33" s="1">
        <v>-0.6</v>
      </c>
      <c r="AB33" s="1">
        <v>15.810499999999999</v>
      </c>
      <c r="AC33" s="1">
        <v>14.934799999999999</v>
      </c>
      <c r="AD33" s="1">
        <v>1.65</v>
      </c>
      <c r="AE33" s="1">
        <v>2.04</v>
      </c>
      <c r="AF33" s="1">
        <v>4.03</v>
      </c>
    </row>
    <row r="34" spans="1:32">
      <c r="A34">
        <v>1981</v>
      </c>
      <c r="B34" s="1">
        <v>49.12</v>
      </c>
      <c r="C34" s="1">
        <v>40.199100000000001</v>
      </c>
      <c r="D34" s="1">
        <v>34.1</v>
      </c>
      <c r="E34" s="1">
        <v>19.7</v>
      </c>
      <c r="F34" s="1">
        <v>4.16</v>
      </c>
      <c r="G34" s="1">
        <v>79.5</v>
      </c>
      <c r="H34" s="1">
        <v>10.72</v>
      </c>
      <c r="I34" s="1">
        <v>15.64</v>
      </c>
      <c r="J34" s="1">
        <v>174.35</v>
      </c>
      <c r="K34" s="1">
        <v>63.04</v>
      </c>
      <c r="L34" s="1">
        <v>34.340000000000003</v>
      </c>
      <c r="M34" s="1">
        <v>20.6557</v>
      </c>
      <c r="N34" s="1"/>
      <c r="O34" s="1">
        <v>13.1822</v>
      </c>
      <c r="P34" s="1">
        <v>51.185000000000002</v>
      </c>
      <c r="Q34" s="1">
        <v>34.229999999999997</v>
      </c>
      <c r="R34" s="1">
        <v>36.869999999999997</v>
      </c>
      <c r="S34" s="1">
        <v>31.4</v>
      </c>
      <c r="T34" s="1">
        <v>39.450000000000003</v>
      </c>
      <c r="U34" s="1">
        <v>12.73</v>
      </c>
      <c r="V34" s="1">
        <v>1.1399999999999999</v>
      </c>
      <c r="W34" s="1">
        <v>12.012499999999999</v>
      </c>
      <c r="X34" s="1"/>
      <c r="Y34" s="1">
        <v>6.3193999999999999</v>
      </c>
      <c r="Z34" s="1">
        <v>12.69</v>
      </c>
      <c r="AA34" s="1">
        <v>-0.56999999999999995</v>
      </c>
      <c r="AB34" s="1">
        <v>13.453799999999999</v>
      </c>
      <c r="AC34" s="1">
        <v>12.985900000000001</v>
      </c>
      <c r="AD34" s="1">
        <v>1.08</v>
      </c>
      <c r="AE34" s="1">
        <v>1.44</v>
      </c>
      <c r="AF34" s="1">
        <v>1.65</v>
      </c>
    </row>
    <row r="35" spans="1:32">
      <c r="A35">
        <v>1982</v>
      </c>
      <c r="B35" s="1">
        <v>47.25</v>
      </c>
      <c r="C35" s="1">
        <v>38.709600000000002</v>
      </c>
      <c r="D35" s="1">
        <v>31.78</v>
      </c>
      <c r="E35" s="1">
        <v>20.27</v>
      </c>
      <c r="F35" s="1">
        <v>5.18</v>
      </c>
      <c r="G35" s="1">
        <v>79.900000000000006</v>
      </c>
      <c r="H35" s="1">
        <v>11.97</v>
      </c>
      <c r="I35" s="1">
        <v>17.309999999999999</v>
      </c>
      <c r="J35" s="1">
        <v>167.99</v>
      </c>
      <c r="K35" s="1">
        <v>66.61</v>
      </c>
      <c r="L35" s="1">
        <v>36.64</v>
      </c>
      <c r="M35" s="1">
        <v>21.981999999999999</v>
      </c>
      <c r="N35" s="1"/>
      <c r="O35" s="1">
        <v>12.3283</v>
      </c>
      <c r="P35" s="1">
        <v>49.288800000000002</v>
      </c>
      <c r="Q35" s="1">
        <v>33.49</v>
      </c>
      <c r="R35" s="1">
        <v>36.43</v>
      </c>
      <c r="S35" s="1">
        <v>30.33</v>
      </c>
      <c r="T35" s="1">
        <v>40.53</v>
      </c>
      <c r="U35" s="1">
        <v>13.03</v>
      </c>
      <c r="V35" s="1">
        <v>1.28</v>
      </c>
      <c r="W35" s="1">
        <v>13.2897</v>
      </c>
      <c r="X35" s="1"/>
      <c r="Y35" s="1">
        <v>7.7022000000000004</v>
      </c>
      <c r="Z35" s="1">
        <v>15.66</v>
      </c>
      <c r="AA35" s="1">
        <v>-0.56000000000000005</v>
      </c>
      <c r="AB35" s="1">
        <v>13.562200000000001</v>
      </c>
      <c r="AC35" s="1">
        <v>12.471299999999999</v>
      </c>
      <c r="AD35" s="1">
        <v>1.3</v>
      </c>
      <c r="AE35" s="1">
        <v>1.52</v>
      </c>
      <c r="AF35" s="1">
        <v>4.38</v>
      </c>
    </row>
    <row r="36" spans="1:32">
      <c r="A36">
        <v>1983</v>
      </c>
      <c r="B36" s="1">
        <v>39.840000000000003</v>
      </c>
      <c r="C36" s="1">
        <v>38.743899999999996</v>
      </c>
      <c r="D36" s="1">
        <v>36.39</v>
      </c>
      <c r="E36" s="1">
        <v>24.15</v>
      </c>
      <c r="F36" s="1">
        <v>6.99</v>
      </c>
      <c r="G36" s="1">
        <v>67.900000000000006</v>
      </c>
      <c r="H36" s="1">
        <v>14.12</v>
      </c>
      <c r="I36" s="1">
        <v>21.56</v>
      </c>
      <c r="J36" s="1">
        <v>156.38999999999999</v>
      </c>
      <c r="K36" s="1">
        <v>73.63</v>
      </c>
      <c r="L36" s="1">
        <v>41.79</v>
      </c>
      <c r="M36" s="1">
        <v>22.3873</v>
      </c>
      <c r="N36" s="1"/>
      <c r="O36" s="1">
        <v>13.5281</v>
      </c>
      <c r="P36" s="1">
        <v>50.405000000000001</v>
      </c>
      <c r="Q36" s="1">
        <v>36.49</v>
      </c>
      <c r="R36" s="1">
        <v>40.44</v>
      </c>
      <c r="S36" s="1">
        <v>29.27</v>
      </c>
      <c r="T36" s="1">
        <v>42.28</v>
      </c>
      <c r="U36" s="1">
        <v>13.58</v>
      </c>
      <c r="V36" s="1">
        <v>1.62</v>
      </c>
      <c r="W36" s="1">
        <v>14.040699999999999</v>
      </c>
      <c r="X36" s="1"/>
      <c r="Y36" s="1">
        <v>9.5618999999999996</v>
      </c>
      <c r="Z36" s="1">
        <v>17.170000000000002</v>
      </c>
      <c r="AA36" s="1">
        <v>-0.48</v>
      </c>
      <c r="AB36" s="1">
        <v>14.540699999999999</v>
      </c>
      <c r="AC36" s="1">
        <v>10.9003</v>
      </c>
      <c r="AD36" s="1">
        <v>1.54</v>
      </c>
      <c r="AE36" s="1">
        <v>1.78</v>
      </c>
      <c r="AF36" s="1">
        <v>5.63</v>
      </c>
    </row>
    <row r="37" spans="1:32">
      <c r="A37">
        <v>1984</v>
      </c>
      <c r="B37" s="1">
        <v>45.62</v>
      </c>
      <c r="C37" s="1">
        <v>40.459400000000002</v>
      </c>
      <c r="D37" s="1">
        <v>39.11</v>
      </c>
      <c r="E37" s="1">
        <v>27.17</v>
      </c>
      <c r="F37" s="1">
        <v>8.4600000000000009</v>
      </c>
      <c r="G37" s="1">
        <v>77.099999999999994</v>
      </c>
      <c r="H37" s="1">
        <v>15.22</v>
      </c>
      <c r="I37" s="1">
        <v>26.74</v>
      </c>
      <c r="J37" s="1">
        <v>163.96</v>
      </c>
      <c r="K37" s="1">
        <v>76.28</v>
      </c>
      <c r="L37" s="1">
        <v>46.67</v>
      </c>
      <c r="M37" s="1">
        <v>24.384699999999999</v>
      </c>
      <c r="N37" s="1"/>
      <c r="O37" s="1">
        <v>15.012600000000001</v>
      </c>
      <c r="P37" s="1">
        <v>53.602200000000003</v>
      </c>
      <c r="Q37" s="1">
        <v>39.26</v>
      </c>
      <c r="R37" s="1">
        <v>42.12</v>
      </c>
      <c r="S37" s="1">
        <v>32.85</v>
      </c>
      <c r="T37" s="1">
        <v>45.17</v>
      </c>
      <c r="U37" s="1">
        <v>13.47</v>
      </c>
      <c r="V37" s="1">
        <v>3.05</v>
      </c>
      <c r="W37" s="1">
        <v>15.859</v>
      </c>
      <c r="X37" s="1"/>
      <c r="Y37" s="1">
        <v>11.808299999999999</v>
      </c>
      <c r="Z37" s="1">
        <v>19.73</v>
      </c>
      <c r="AA37" s="1">
        <v>-1.1000000000000001</v>
      </c>
      <c r="AB37" s="1">
        <v>15.3124</v>
      </c>
      <c r="AC37" s="1">
        <v>13.2338</v>
      </c>
      <c r="AD37" s="1">
        <v>1.64</v>
      </c>
      <c r="AE37" s="1">
        <v>2.31</v>
      </c>
      <c r="AF37" s="1">
        <v>7.22</v>
      </c>
    </row>
    <row r="38" spans="1:32">
      <c r="A38">
        <v>1985</v>
      </c>
      <c r="B38" s="1">
        <v>52.44</v>
      </c>
      <c r="C38" s="1">
        <v>48.213700000000003</v>
      </c>
      <c r="D38" s="1">
        <v>45.15</v>
      </c>
      <c r="E38" s="1">
        <v>24.99</v>
      </c>
      <c r="F38" s="1">
        <v>13.18</v>
      </c>
      <c r="G38" s="1">
        <v>85.2</v>
      </c>
      <c r="H38" s="1">
        <v>21.67</v>
      </c>
      <c r="I38" s="1">
        <v>37.42</v>
      </c>
      <c r="J38" s="1">
        <v>184.23</v>
      </c>
      <c r="K38" s="1">
        <v>89</v>
      </c>
      <c r="L38" s="1">
        <v>58.25</v>
      </c>
      <c r="M38" s="1">
        <v>30.157800000000002</v>
      </c>
      <c r="N38" s="1"/>
      <c r="O38" s="1">
        <v>21.1843</v>
      </c>
      <c r="P38" s="1">
        <v>67.531599999999997</v>
      </c>
      <c r="Q38" s="1">
        <v>48.93</v>
      </c>
      <c r="R38" s="1">
        <v>50.26</v>
      </c>
      <c r="S38" s="1">
        <v>39.19</v>
      </c>
      <c r="T38" s="1">
        <v>65.459999999999994</v>
      </c>
      <c r="U38" s="1">
        <v>20.18</v>
      </c>
      <c r="V38" s="1">
        <v>3.16</v>
      </c>
      <c r="W38" s="1">
        <v>19.107700000000001</v>
      </c>
      <c r="X38" s="1">
        <v>39.656199999999998</v>
      </c>
      <c r="Y38" s="1">
        <v>15.1694</v>
      </c>
      <c r="Z38" s="1">
        <v>27.41</v>
      </c>
      <c r="AA38" s="1">
        <v>-0.6</v>
      </c>
      <c r="AB38" s="1">
        <v>20.296700000000001</v>
      </c>
      <c r="AC38" s="1">
        <v>16.381399999999999</v>
      </c>
      <c r="AD38" s="1">
        <v>2.4</v>
      </c>
      <c r="AE38" s="1">
        <v>2.91</v>
      </c>
      <c r="AF38" s="1">
        <v>8.4700000000000006</v>
      </c>
    </row>
    <row r="39" spans="1:32">
      <c r="A39">
        <v>1986</v>
      </c>
      <c r="B39" s="1">
        <v>60.34</v>
      </c>
      <c r="C39" s="1">
        <v>54.5</v>
      </c>
      <c r="D39" s="1">
        <v>51.17</v>
      </c>
      <c r="E39" s="1">
        <v>28.64</v>
      </c>
      <c r="F39" s="1">
        <v>16.02</v>
      </c>
      <c r="G39" s="1">
        <v>98.9</v>
      </c>
      <c r="H39" s="1">
        <v>29.52</v>
      </c>
      <c r="I39" s="1">
        <v>47.36</v>
      </c>
      <c r="J39" s="1">
        <v>179.46</v>
      </c>
      <c r="K39" s="1">
        <v>98.73</v>
      </c>
      <c r="L39" s="1">
        <v>68.61</v>
      </c>
      <c r="M39" s="1">
        <v>35.448799999999999</v>
      </c>
      <c r="N39" s="1"/>
      <c r="O39" s="1">
        <v>24.055199999999999</v>
      </c>
      <c r="P39" s="1">
        <v>62.153500000000001</v>
      </c>
      <c r="Q39" s="1">
        <v>54.92</v>
      </c>
      <c r="R39" s="1">
        <v>57.58</v>
      </c>
      <c r="S39" s="1">
        <v>47.65</v>
      </c>
      <c r="T39" s="1">
        <v>79.819999999999993</v>
      </c>
      <c r="U39" s="1">
        <v>25.23</v>
      </c>
      <c r="V39" s="1">
        <v>2.59</v>
      </c>
      <c r="W39" s="1">
        <v>22.295000000000002</v>
      </c>
      <c r="X39" s="1">
        <v>45.02</v>
      </c>
      <c r="Y39" s="1">
        <v>17.010400000000001</v>
      </c>
      <c r="Z39" s="1">
        <v>30.01</v>
      </c>
      <c r="AA39" s="1">
        <v>-7.0000000000000007E-2</v>
      </c>
      <c r="AB39" s="1">
        <v>24.090699999999998</v>
      </c>
      <c r="AC39" s="1">
        <v>19.763500000000001</v>
      </c>
      <c r="AD39" s="1">
        <v>3.21</v>
      </c>
      <c r="AE39" s="1">
        <v>3.66</v>
      </c>
      <c r="AF39" s="1">
        <v>10.199999999999999</v>
      </c>
    </row>
    <row r="40" spans="1:32">
      <c r="A40">
        <v>1987</v>
      </c>
      <c r="B40" s="1">
        <v>63.62</v>
      </c>
      <c r="C40" s="1">
        <v>55.871499999999997</v>
      </c>
      <c r="D40" s="1">
        <v>57.62</v>
      </c>
      <c r="E40" s="1">
        <v>33.61</v>
      </c>
      <c r="F40" s="1">
        <v>19.43</v>
      </c>
      <c r="G40" s="1">
        <v>108</v>
      </c>
      <c r="H40" s="1">
        <v>37.520000000000003</v>
      </c>
      <c r="I40" s="1">
        <v>53.76</v>
      </c>
      <c r="J40" s="1">
        <v>168.97</v>
      </c>
      <c r="K40" s="1">
        <v>107.17</v>
      </c>
      <c r="L40" s="1">
        <v>76.36</v>
      </c>
      <c r="M40" s="1">
        <v>38.838999999999999</v>
      </c>
      <c r="N40" s="1"/>
      <c r="O40" s="1">
        <v>28.210999999999999</v>
      </c>
      <c r="P40" s="1">
        <v>72.790099999999995</v>
      </c>
      <c r="Q40" s="1">
        <v>63.15</v>
      </c>
      <c r="R40" s="1">
        <v>65.349999999999994</v>
      </c>
      <c r="S40" s="1">
        <v>54.38</v>
      </c>
      <c r="T40" s="1">
        <v>92.92</v>
      </c>
      <c r="U40" s="1">
        <v>30.54</v>
      </c>
      <c r="V40" s="1">
        <v>2.96</v>
      </c>
      <c r="W40" s="1">
        <v>23.716699999999999</v>
      </c>
      <c r="X40" s="1">
        <v>52.12</v>
      </c>
      <c r="Y40" s="1">
        <v>21.366</v>
      </c>
      <c r="Z40" s="1">
        <v>37.49</v>
      </c>
      <c r="AA40" s="1">
        <v>-0.04</v>
      </c>
      <c r="AB40" s="1">
        <v>28.180499999999999</v>
      </c>
      <c r="AC40" s="1">
        <v>22.583100000000002</v>
      </c>
      <c r="AD40" s="1">
        <v>4.01</v>
      </c>
      <c r="AE40" s="1">
        <v>4.1100000000000003</v>
      </c>
      <c r="AF40" s="1">
        <v>11.58</v>
      </c>
    </row>
    <row r="41" spans="1:32">
      <c r="A41">
        <v>1988</v>
      </c>
      <c r="B41" s="1">
        <v>68.11</v>
      </c>
      <c r="C41" s="1">
        <v>44.811599999999999</v>
      </c>
      <c r="D41" s="1">
        <v>64.78</v>
      </c>
      <c r="E41" s="1">
        <v>39.04</v>
      </c>
      <c r="F41" s="1">
        <v>24.13</v>
      </c>
      <c r="G41" s="1">
        <v>115.9</v>
      </c>
      <c r="H41" s="1">
        <v>43.32</v>
      </c>
      <c r="I41" s="1">
        <v>62.58</v>
      </c>
      <c r="J41" s="1">
        <v>161.62</v>
      </c>
      <c r="K41" s="1">
        <v>117.96</v>
      </c>
      <c r="L41" s="1">
        <v>85.55</v>
      </c>
      <c r="M41" s="1">
        <v>43.552799999999998</v>
      </c>
      <c r="N41" s="1"/>
      <c r="O41" s="1">
        <v>32.293100000000003</v>
      </c>
      <c r="P41" s="1">
        <v>82.681399999999996</v>
      </c>
      <c r="Q41" s="1">
        <v>70.98</v>
      </c>
      <c r="R41" s="1">
        <v>69.02</v>
      </c>
      <c r="S41" s="1">
        <v>56.54</v>
      </c>
      <c r="T41" s="1">
        <v>107.57</v>
      </c>
      <c r="U41" s="1">
        <v>33.89</v>
      </c>
      <c r="V41" s="1">
        <v>4.82</v>
      </c>
      <c r="W41" s="1">
        <v>27.28</v>
      </c>
      <c r="X41" s="1">
        <v>61.42</v>
      </c>
      <c r="Y41" s="1">
        <v>25.956</v>
      </c>
      <c r="Z41" s="1">
        <v>50.53</v>
      </c>
      <c r="AA41" s="1">
        <v>-0.02</v>
      </c>
      <c r="AB41" s="1">
        <v>33.878799999999998</v>
      </c>
      <c r="AC41" s="1">
        <v>24.9786</v>
      </c>
      <c r="AD41" s="1">
        <v>5.07</v>
      </c>
      <c r="AE41" s="1">
        <v>5.09</v>
      </c>
      <c r="AF41" s="1">
        <v>15.46</v>
      </c>
    </row>
    <row r="42" spans="1:32">
      <c r="A42">
        <v>1989</v>
      </c>
      <c r="B42" s="1">
        <v>71.05</v>
      </c>
      <c r="C42" s="1">
        <v>46.491799999999998</v>
      </c>
      <c r="D42" s="1">
        <v>76.12</v>
      </c>
      <c r="E42" s="1">
        <v>48.31</v>
      </c>
      <c r="F42" s="1">
        <v>28.67</v>
      </c>
      <c r="G42" s="1">
        <v>133.9</v>
      </c>
      <c r="H42" s="1">
        <v>49.4</v>
      </c>
      <c r="I42" s="1">
        <v>72.319999999999993</v>
      </c>
      <c r="J42" s="1">
        <v>166.88</v>
      </c>
      <c r="K42" s="1">
        <v>126.39</v>
      </c>
      <c r="L42" s="1">
        <v>97.47</v>
      </c>
      <c r="M42" s="1">
        <v>52.421599999999998</v>
      </c>
      <c r="N42" s="1"/>
      <c r="O42" s="1">
        <v>37.488599999999998</v>
      </c>
      <c r="P42" s="1">
        <v>100.94159999999999</v>
      </c>
      <c r="Q42" s="1">
        <v>80.97</v>
      </c>
      <c r="R42" s="1">
        <v>77.27</v>
      </c>
      <c r="S42" s="1">
        <v>68.86</v>
      </c>
      <c r="T42" s="1">
        <v>136.87</v>
      </c>
      <c r="U42" s="1">
        <v>41.41</v>
      </c>
      <c r="V42" s="1">
        <v>6.25</v>
      </c>
      <c r="W42" s="1">
        <v>35.592700000000001</v>
      </c>
      <c r="X42" s="1">
        <v>76.7</v>
      </c>
      <c r="Y42" s="1">
        <v>32.138100000000001</v>
      </c>
      <c r="Z42" s="1">
        <v>63.27</v>
      </c>
      <c r="AA42" s="1">
        <v>0.14000000000000001</v>
      </c>
      <c r="AB42" s="1">
        <v>38.960299999999997</v>
      </c>
      <c r="AC42" s="1">
        <v>31.5242</v>
      </c>
      <c r="AD42" s="1">
        <v>6.69</v>
      </c>
      <c r="AE42" s="1">
        <v>6.33</v>
      </c>
      <c r="AF42" s="1">
        <v>19.46</v>
      </c>
    </row>
    <row r="43" spans="1:32">
      <c r="A43">
        <v>1990</v>
      </c>
      <c r="B43" s="1">
        <v>74.010000000000005</v>
      </c>
      <c r="C43" s="1">
        <v>44.882399999999997</v>
      </c>
      <c r="D43" s="1">
        <v>79.849999999999994</v>
      </c>
      <c r="E43" s="1">
        <v>51.75</v>
      </c>
      <c r="F43" s="1">
        <v>32.979999999999997</v>
      </c>
      <c r="G43" s="1">
        <v>129.30000000000001</v>
      </c>
      <c r="H43" s="1">
        <v>50.68</v>
      </c>
      <c r="I43" s="1">
        <v>76.58</v>
      </c>
      <c r="J43" s="1">
        <v>170.03</v>
      </c>
      <c r="K43" s="1">
        <v>136.19999999999999</v>
      </c>
      <c r="L43" s="1">
        <v>100.02</v>
      </c>
      <c r="M43" s="1">
        <v>52.886600000000001</v>
      </c>
      <c r="N43" s="1"/>
      <c r="O43" s="1">
        <v>40.615499999999997</v>
      </c>
      <c r="P43" s="1">
        <v>109.1082</v>
      </c>
      <c r="Q43" s="1">
        <v>83.59</v>
      </c>
      <c r="R43" s="1">
        <v>77.849999999999994</v>
      </c>
      <c r="S43" s="1">
        <v>70.069999999999993</v>
      </c>
      <c r="T43" s="1">
        <v>131.02000000000001</v>
      </c>
      <c r="U43" s="1">
        <v>46.83</v>
      </c>
      <c r="V43" s="1">
        <v>7.39</v>
      </c>
      <c r="W43" s="1">
        <v>25.609100000000002</v>
      </c>
      <c r="X43" s="1">
        <v>81.87</v>
      </c>
      <c r="Y43" s="1">
        <v>35.367800000000003</v>
      </c>
      <c r="Z43" s="1">
        <v>77.430000000000007</v>
      </c>
      <c r="AA43" s="1">
        <v>0.18</v>
      </c>
      <c r="AB43" s="1">
        <v>41.190100000000001</v>
      </c>
      <c r="AC43" s="1">
        <v>34.206499999999998</v>
      </c>
      <c r="AD43" s="1">
        <v>7.24</v>
      </c>
      <c r="AE43" s="1">
        <v>6.23</v>
      </c>
      <c r="AF43" s="1">
        <v>21.78</v>
      </c>
    </row>
    <row r="44" spans="1:32">
      <c r="A44">
        <v>1991</v>
      </c>
      <c r="B44" s="1">
        <v>77.02</v>
      </c>
      <c r="C44" s="1">
        <v>58.0916</v>
      </c>
      <c r="D44" s="1">
        <v>89.36</v>
      </c>
      <c r="E44" s="1">
        <v>55.59</v>
      </c>
      <c r="F44" s="1">
        <v>39.4</v>
      </c>
      <c r="G44" s="1">
        <v>161.5</v>
      </c>
      <c r="H44" s="1">
        <v>62.46</v>
      </c>
      <c r="I44" s="1">
        <v>94.74</v>
      </c>
      <c r="J44" s="1">
        <v>175.53</v>
      </c>
      <c r="K44" s="1">
        <v>143.29</v>
      </c>
      <c r="L44" s="1">
        <v>110.3</v>
      </c>
      <c r="M44" s="1">
        <v>48.176900000000003</v>
      </c>
      <c r="N44" s="1"/>
      <c r="O44" s="1">
        <v>44.805</v>
      </c>
      <c r="P44" s="1">
        <v>128.51840000000001</v>
      </c>
      <c r="Q44" s="1">
        <v>91.36</v>
      </c>
      <c r="R44" s="1">
        <v>95.09</v>
      </c>
      <c r="S44" s="1">
        <v>80.52</v>
      </c>
      <c r="T44" s="1">
        <v>177.35</v>
      </c>
      <c r="U44" s="1">
        <v>55.92</v>
      </c>
      <c r="V44" s="1">
        <v>9.31</v>
      </c>
      <c r="W44" s="1">
        <v>38.515300000000003</v>
      </c>
      <c r="X44" s="1">
        <v>90.05</v>
      </c>
      <c r="Y44" s="1">
        <v>42.800400000000003</v>
      </c>
      <c r="Z44" s="1">
        <v>99.78</v>
      </c>
      <c r="AA44" s="1">
        <v>0.23</v>
      </c>
      <c r="AB44" s="1">
        <v>45.139099999999999</v>
      </c>
      <c r="AC44" s="1">
        <v>37.89</v>
      </c>
      <c r="AD44" s="1">
        <v>8.7899999999999991</v>
      </c>
      <c r="AE44" s="1">
        <v>6.81</v>
      </c>
      <c r="AF44" s="1">
        <v>26.45</v>
      </c>
    </row>
    <row r="45" spans="1:32">
      <c r="A45">
        <v>1992</v>
      </c>
      <c r="B45" s="1">
        <v>80.25</v>
      </c>
      <c r="C45" s="1">
        <v>63.0548</v>
      </c>
      <c r="D45" s="1">
        <v>99.67</v>
      </c>
      <c r="E45" s="1">
        <v>57.97</v>
      </c>
      <c r="F45" s="1">
        <v>39.08</v>
      </c>
      <c r="G45" s="1">
        <v>151.6</v>
      </c>
      <c r="H45" s="1">
        <v>56.99</v>
      </c>
      <c r="I45" s="1">
        <v>84.55</v>
      </c>
      <c r="J45" s="1">
        <v>185.56</v>
      </c>
      <c r="K45" s="1">
        <v>152.31</v>
      </c>
      <c r="L45" s="1">
        <v>118.36</v>
      </c>
      <c r="M45" s="1">
        <v>55.139499999999998</v>
      </c>
      <c r="N45" s="1"/>
      <c r="O45" s="1">
        <v>49.388199999999998</v>
      </c>
      <c r="P45" s="1">
        <v>139.32249999999999</v>
      </c>
      <c r="Q45" s="1">
        <v>104.03</v>
      </c>
      <c r="R45" s="1">
        <v>94.14</v>
      </c>
      <c r="S45" s="1">
        <v>92.78</v>
      </c>
      <c r="T45" s="1">
        <v>222.64</v>
      </c>
      <c r="U45" s="1">
        <v>61.2</v>
      </c>
      <c r="V45" s="1">
        <v>14.97</v>
      </c>
      <c r="W45" s="1">
        <v>40.358499999999999</v>
      </c>
      <c r="X45" s="1">
        <v>99.97</v>
      </c>
      <c r="Y45" s="1">
        <v>47.2761</v>
      </c>
      <c r="Z45" s="1">
        <v>109.32</v>
      </c>
      <c r="AA45" s="1">
        <v>1.0900000000000001</v>
      </c>
      <c r="AB45" s="1">
        <v>50.953899999999997</v>
      </c>
      <c r="AC45" s="1">
        <v>39.973599999999998</v>
      </c>
      <c r="AD45" s="1">
        <v>8.16</v>
      </c>
      <c r="AE45" s="1">
        <v>7.73</v>
      </c>
      <c r="AF45" s="1">
        <v>26.07</v>
      </c>
    </row>
    <row r="46" spans="1:32">
      <c r="A46">
        <v>1993</v>
      </c>
      <c r="B46" s="1">
        <v>84.1</v>
      </c>
      <c r="C46" s="1">
        <v>74.960499999999996</v>
      </c>
      <c r="D46" s="1">
        <v>144.21</v>
      </c>
      <c r="E46" s="1">
        <v>72.42</v>
      </c>
      <c r="F46" s="1">
        <v>56.12</v>
      </c>
      <c r="G46" s="1">
        <v>213.7</v>
      </c>
      <c r="H46" s="1">
        <v>79.819999999999993</v>
      </c>
      <c r="I46" s="1">
        <v>108.11</v>
      </c>
      <c r="J46" s="1">
        <v>242.34</v>
      </c>
      <c r="K46" s="1">
        <v>221.3</v>
      </c>
      <c r="L46" s="1">
        <v>166.64</v>
      </c>
      <c r="M46" s="1">
        <v>73.209199999999996</v>
      </c>
      <c r="N46" s="1"/>
      <c r="O46" s="1">
        <v>65.6721</v>
      </c>
      <c r="P46" s="1">
        <v>194.39779999999999</v>
      </c>
      <c r="Q46" s="1">
        <v>139.19999999999999</v>
      </c>
      <c r="R46" s="1">
        <v>115.07</v>
      </c>
      <c r="S46" s="1">
        <v>127.56</v>
      </c>
      <c r="T46" s="1">
        <v>346.56</v>
      </c>
      <c r="U46" s="1">
        <v>95.93</v>
      </c>
      <c r="V46" s="1">
        <v>23.03</v>
      </c>
      <c r="W46" s="1">
        <v>58.464300000000001</v>
      </c>
      <c r="X46" s="1">
        <v>142.63</v>
      </c>
      <c r="Y46" s="1">
        <v>56.500500000000002</v>
      </c>
      <c r="Z46" s="1">
        <v>204.94</v>
      </c>
      <c r="AA46" s="1">
        <v>1.56</v>
      </c>
      <c r="AB46" s="1">
        <v>62.898200000000003</v>
      </c>
      <c r="AC46" s="1">
        <v>52.113199999999999</v>
      </c>
      <c r="AD46" s="1">
        <v>11.37</v>
      </c>
      <c r="AE46" s="1">
        <v>10.85</v>
      </c>
      <c r="AF46" s="1">
        <v>35.130000000000003</v>
      </c>
    </row>
    <row r="47" spans="1:32">
      <c r="A47">
        <v>1994</v>
      </c>
      <c r="B47" s="1">
        <v>99.85</v>
      </c>
      <c r="C47" s="1">
        <v>46.83</v>
      </c>
      <c r="D47" s="1">
        <v>95.22</v>
      </c>
      <c r="E47" s="1">
        <v>53.82</v>
      </c>
      <c r="F47" s="1">
        <v>36.299999999999997</v>
      </c>
      <c r="G47" s="1">
        <v>153.69999999999999</v>
      </c>
      <c r="H47" s="1">
        <v>51.27</v>
      </c>
      <c r="I47" s="1">
        <v>84.66</v>
      </c>
      <c r="J47" s="1">
        <v>175.33</v>
      </c>
      <c r="K47" s="1">
        <v>136.62</v>
      </c>
      <c r="L47" s="1">
        <v>94.63</v>
      </c>
      <c r="M47" s="1">
        <v>54.678600000000003</v>
      </c>
      <c r="N47" s="1"/>
      <c r="O47" s="1">
        <v>49.29</v>
      </c>
      <c r="P47" s="1">
        <v>134.6611</v>
      </c>
      <c r="Q47" s="1">
        <v>93.35</v>
      </c>
      <c r="R47" s="1">
        <v>77.459999999999994</v>
      </c>
      <c r="S47" s="1">
        <v>85.89</v>
      </c>
      <c r="T47" s="1">
        <v>298.7</v>
      </c>
      <c r="U47" s="1">
        <v>62.26</v>
      </c>
      <c r="V47" s="1">
        <v>27.53</v>
      </c>
      <c r="W47" s="1">
        <v>36.6325</v>
      </c>
      <c r="X47" s="1">
        <v>99.36</v>
      </c>
      <c r="Y47" s="1">
        <v>32.143000000000001</v>
      </c>
      <c r="Z47" s="1">
        <v>76.7</v>
      </c>
      <c r="AA47" s="1">
        <v>1.42</v>
      </c>
      <c r="AB47" s="1">
        <v>42.5886</v>
      </c>
      <c r="AC47" s="1">
        <v>29.079699999999999</v>
      </c>
      <c r="AD47" s="1">
        <v>7.01</v>
      </c>
      <c r="AE47" s="1">
        <v>7.17</v>
      </c>
      <c r="AF47" s="1">
        <v>28.7</v>
      </c>
    </row>
    <row r="48" spans="1:32">
      <c r="A48">
        <v>1995</v>
      </c>
      <c r="B48" s="1">
        <v>115.26</v>
      </c>
      <c r="C48" s="1">
        <v>58.94</v>
      </c>
      <c r="D48" s="1">
        <v>119.95</v>
      </c>
      <c r="E48" s="1">
        <v>72.209999999999994</v>
      </c>
      <c r="F48" s="1">
        <v>43.7</v>
      </c>
      <c r="G48" s="1">
        <v>184.4</v>
      </c>
      <c r="H48" s="1">
        <v>63.28</v>
      </c>
      <c r="I48" s="1">
        <v>101.31</v>
      </c>
      <c r="J48" s="1">
        <v>227.3</v>
      </c>
      <c r="K48" s="1">
        <v>172.64</v>
      </c>
      <c r="L48" s="1">
        <v>116.82</v>
      </c>
      <c r="M48" s="1">
        <v>83.825400000000002</v>
      </c>
      <c r="N48" s="1">
        <v>117.37</v>
      </c>
      <c r="O48" s="1">
        <v>64.13</v>
      </c>
      <c r="P48" s="1">
        <v>179.0025</v>
      </c>
      <c r="Q48" s="1">
        <v>124.63</v>
      </c>
      <c r="R48" s="1">
        <v>99.69</v>
      </c>
      <c r="S48" s="1">
        <v>108.16</v>
      </c>
      <c r="T48" s="1">
        <v>382.34</v>
      </c>
      <c r="U48" s="1">
        <v>79.44</v>
      </c>
      <c r="V48" s="1">
        <v>28.53</v>
      </c>
      <c r="W48" s="1">
        <v>46.005200000000002</v>
      </c>
      <c r="X48" s="1">
        <v>121.07</v>
      </c>
      <c r="Y48" s="1">
        <v>38.802500000000002</v>
      </c>
      <c r="Z48" s="1">
        <v>98.35</v>
      </c>
      <c r="AA48" s="1">
        <v>2.15</v>
      </c>
      <c r="AB48" s="1">
        <v>51.301099999999998</v>
      </c>
      <c r="AC48" s="1">
        <v>33.921100000000003</v>
      </c>
      <c r="AD48" s="1">
        <v>8.6</v>
      </c>
      <c r="AE48" s="1">
        <v>8.98</v>
      </c>
      <c r="AF48" s="1">
        <v>38.28</v>
      </c>
    </row>
    <row r="49" spans="1:32">
      <c r="A49">
        <v>1996</v>
      </c>
      <c r="B49" s="1">
        <v>150.90100000000001</v>
      </c>
      <c r="C49" s="1">
        <v>76.02</v>
      </c>
      <c r="D49" s="1">
        <v>151.78</v>
      </c>
      <c r="E49" s="1">
        <v>84.17</v>
      </c>
      <c r="F49" s="1">
        <v>54.88</v>
      </c>
      <c r="G49" s="1">
        <v>211.7</v>
      </c>
      <c r="H49" s="1">
        <v>76.400000000000006</v>
      </c>
      <c r="I49" s="1">
        <v>126.88</v>
      </c>
      <c r="J49" s="1">
        <v>288.49</v>
      </c>
      <c r="K49" s="1">
        <v>223.17</v>
      </c>
      <c r="L49" s="1">
        <v>139.63</v>
      </c>
      <c r="M49" s="1">
        <v>114.5934</v>
      </c>
      <c r="N49" s="1">
        <v>142.12</v>
      </c>
      <c r="O49" s="1">
        <v>77.09</v>
      </c>
      <c r="P49" s="1">
        <v>241.67420000000001</v>
      </c>
      <c r="Q49" s="1">
        <v>162.06</v>
      </c>
      <c r="R49" s="1">
        <v>124.51</v>
      </c>
      <c r="S49" s="1">
        <v>130.36000000000001</v>
      </c>
      <c r="T49" s="1">
        <v>479.45</v>
      </c>
      <c r="U49" s="1">
        <v>90.51</v>
      </c>
      <c r="V49" s="1">
        <v>30.7</v>
      </c>
      <c r="W49" s="1">
        <v>54.941200000000002</v>
      </c>
      <c r="X49" s="1">
        <v>154.07</v>
      </c>
      <c r="Y49" s="1">
        <v>49.460900000000002</v>
      </c>
      <c r="Z49" s="1">
        <v>130.01</v>
      </c>
      <c r="AA49" s="1">
        <v>2.41</v>
      </c>
      <c r="AB49" s="1">
        <v>67.602199999999996</v>
      </c>
      <c r="AC49" s="1">
        <v>43.3733</v>
      </c>
      <c r="AD49" s="1">
        <v>9.58</v>
      </c>
      <c r="AE49" s="1">
        <v>12.68</v>
      </c>
      <c r="AF49" s="1">
        <v>48.31</v>
      </c>
    </row>
    <row r="50" spans="1:32">
      <c r="A50">
        <v>1997</v>
      </c>
      <c r="B50" s="1">
        <v>182.32</v>
      </c>
      <c r="C50" s="1">
        <v>89.91</v>
      </c>
      <c r="D50" s="1">
        <v>183.31</v>
      </c>
      <c r="E50" s="1">
        <v>92.81</v>
      </c>
      <c r="F50" s="1">
        <v>66.08</v>
      </c>
      <c r="G50" s="1">
        <v>228.2</v>
      </c>
      <c r="H50" s="1">
        <v>82.85</v>
      </c>
      <c r="I50" s="1">
        <v>150.56</v>
      </c>
      <c r="J50" s="1">
        <v>352.33</v>
      </c>
      <c r="K50" s="1">
        <v>255.59</v>
      </c>
      <c r="L50" s="1">
        <v>157.33000000000001</v>
      </c>
      <c r="M50" s="1">
        <v>140.52160000000001</v>
      </c>
      <c r="N50" s="1">
        <v>162.91</v>
      </c>
      <c r="O50" s="1">
        <v>88.44</v>
      </c>
      <c r="P50" s="1">
        <v>304.42320000000001</v>
      </c>
      <c r="Q50" s="1">
        <v>192.63</v>
      </c>
      <c r="R50" s="1">
        <v>139.88999999999999</v>
      </c>
      <c r="S50" s="1">
        <v>137.16</v>
      </c>
      <c r="T50" s="1">
        <v>543.95000000000005</v>
      </c>
      <c r="U50" s="1">
        <v>99.16</v>
      </c>
      <c r="V50" s="1">
        <v>31.65</v>
      </c>
      <c r="W50" s="1">
        <v>59.305999999999997</v>
      </c>
      <c r="X50" s="1">
        <v>172.9</v>
      </c>
      <c r="Y50" s="1">
        <v>57.899500000000003</v>
      </c>
      <c r="Z50" s="1">
        <v>150.41999999999999</v>
      </c>
      <c r="AA50" s="1">
        <v>2.95</v>
      </c>
      <c r="AB50" s="1">
        <v>84.117800000000003</v>
      </c>
      <c r="AC50" s="1">
        <v>49.410800000000002</v>
      </c>
      <c r="AD50" s="1">
        <v>10.92</v>
      </c>
      <c r="AE50" s="1">
        <v>14.07</v>
      </c>
      <c r="AF50" s="1">
        <v>54.52</v>
      </c>
    </row>
    <row r="51" spans="1:32">
      <c r="A51">
        <v>1998</v>
      </c>
      <c r="B51" s="1">
        <v>229.45</v>
      </c>
      <c r="C51" s="1">
        <v>101.4</v>
      </c>
      <c r="D51" s="1">
        <v>206.76</v>
      </c>
      <c r="E51" s="1">
        <v>104.19</v>
      </c>
      <c r="F51" s="1">
        <v>77.67</v>
      </c>
      <c r="G51" s="1">
        <v>264.60000000000002</v>
      </c>
      <c r="H51" s="1">
        <v>93.64</v>
      </c>
      <c r="I51" s="1">
        <v>179.26</v>
      </c>
      <c r="J51" s="1">
        <v>392.22</v>
      </c>
      <c r="K51" s="1">
        <v>296.58</v>
      </c>
      <c r="L51" s="1">
        <v>198.1</v>
      </c>
      <c r="M51" s="1">
        <v>159.18620000000001</v>
      </c>
      <c r="N51" s="1">
        <v>187.92</v>
      </c>
      <c r="O51" s="1">
        <v>97.16</v>
      </c>
      <c r="P51" s="1">
        <v>352.39120000000003</v>
      </c>
      <c r="Q51" s="1">
        <v>208.2</v>
      </c>
      <c r="R51" s="1">
        <v>168.95</v>
      </c>
      <c r="S51" s="1">
        <v>156.77000000000001</v>
      </c>
      <c r="T51" s="1">
        <v>640.75</v>
      </c>
      <c r="U51" s="1">
        <v>119.67</v>
      </c>
      <c r="V51" s="1">
        <v>36.479999999999997</v>
      </c>
      <c r="W51" s="1">
        <v>71.128699999999995</v>
      </c>
      <c r="X51" s="1">
        <v>197.28</v>
      </c>
      <c r="Y51" s="1">
        <v>65.342600000000004</v>
      </c>
      <c r="Z51" s="1">
        <v>168.23</v>
      </c>
      <c r="AA51" s="1">
        <v>3.64</v>
      </c>
      <c r="AB51" s="1">
        <v>93.3309</v>
      </c>
      <c r="AC51" s="1">
        <v>54.025300000000001</v>
      </c>
      <c r="AD51" s="1">
        <v>12.77</v>
      </c>
      <c r="AE51" s="1">
        <v>17.75</v>
      </c>
      <c r="AF51" s="1">
        <v>65.39</v>
      </c>
    </row>
    <row r="52" spans="1:32">
      <c r="A52">
        <v>1999</v>
      </c>
      <c r="B52" s="1">
        <v>281.37</v>
      </c>
      <c r="C52" s="1">
        <v>112.81</v>
      </c>
      <c r="D52" s="1">
        <v>223.28</v>
      </c>
      <c r="E52" s="1">
        <v>109.18</v>
      </c>
      <c r="F52" s="1">
        <v>86.57</v>
      </c>
      <c r="G52" s="1">
        <v>279.60000000000002</v>
      </c>
      <c r="H52" s="1">
        <v>101.28</v>
      </c>
      <c r="I52" s="1">
        <v>170.12700000000001</v>
      </c>
      <c r="J52" s="1">
        <v>431.85</v>
      </c>
      <c r="K52" s="1">
        <v>343.36</v>
      </c>
      <c r="L52" s="1">
        <v>245.47</v>
      </c>
      <c r="M52" s="1">
        <v>174.29169999999999</v>
      </c>
      <c r="N52" s="1">
        <v>208.92</v>
      </c>
      <c r="O52" s="1">
        <v>105.14</v>
      </c>
      <c r="P52" s="1">
        <v>404.48289999999997</v>
      </c>
      <c r="Q52" s="1">
        <v>223.35</v>
      </c>
      <c r="R52" s="1">
        <v>194.44</v>
      </c>
      <c r="S52" s="1">
        <v>166.5</v>
      </c>
      <c r="T52" s="1">
        <v>766.19</v>
      </c>
      <c r="U52" s="1">
        <v>133.56</v>
      </c>
      <c r="V52" s="1">
        <v>42.07</v>
      </c>
      <c r="W52" s="1">
        <v>76.734099999999998</v>
      </c>
      <c r="X52" s="1">
        <v>211.48</v>
      </c>
      <c r="Y52" s="1">
        <v>74.260000000000005</v>
      </c>
      <c r="Z52" s="1">
        <v>172.67</v>
      </c>
      <c r="AA52" s="1">
        <v>4.57</v>
      </c>
      <c r="AB52" s="1">
        <v>106.4033</v>
      </c>
      <c r="AC52" s="1">
        <v>58.37</v>
      </c>
      <c r="AD52" s="1">
        <v>14.17</v>
      </c>
      <c r="AE52" s="1">
        <v>18.84</v>
      </c>
      <c r="AF52" s="1">
        <v>71.31</v>
      </c>
    </row>
    <row r="53" spans="1:32">
      <c r="A53">
        <v>2000</v>
      </c>
      <c r="B53" s="1">
        <v>345</v>
      </c>
      <c r="C53" s="1">
        <v>133.61000000000001</v>
      </c>
      <c r="D53" s="1">
        <v>248.76</v>
      </c>
      <c r="E53" s="1">
        <v>114.48</v>
      </c>
      <c r="F53" s="1">
        <v>95.03</v>
      </c>
      <c r="G53" s="1">
        <v>295.60000000000002</v>
      </c>
      <c r="H53" s="1">
        <v>103.83</v>
      </c>
      <c r="I53" s="1">
        <v>185.33789999999999</v>
      </c>
      <c r="J53" s="1">
        <v>497.96</v>
      </c>
      <c r="K53" s="1">
        <v>448.31</v>
      </c>
      <c r="L53" s="1">
        <v>342.77</v>
      </c>
      <c r="M53" s="1">
        <v>178.71870000000001</v>
      </c>
      <c r="N53" s="1">
        <v>234.11</v>
      </c>
      <c r="O53" s="1">
        <v>111.55</v>
      </c>
      <c r="P53" s="1">
        <v>463.67880000000002</v>
      </c>
      <c r="Q53" s="1">
        <v>246.47</v>
      </c>
      <c r="R53" s="1">
        <v>214.35</v>
      </c>
      <c r="S53" s="1">
        <v>177.04</v>
      </c>
      <c r="T53" s="1">
        <v>910.56</v>
      </c>
      <c r="U53" s="1">
        <v>147.05000000000001</v>
      </c>
      <c r="V53" s="1">
        <v>44.91</v>
      </c>
      <c r="W53" s="1">
        <v>87.244200000000006</v>
      </c>
      <c r="X53" s="1">
        <v>233.86</v>
      </c>
      <c r="Y53" s="1">
        <v>85.23</v>
      </c>
      <c r="Z53" s="1">
        <v>180.75</v>
      </c>
      <c r="AA53" s="1">
        <v>5.38</v>
      </c>
      <c r="AB53" s="1">
        <v>114.97110000000001</v>
      </c>
      <c r="AC53" s="1">
        <v>61.28</v>
      </c>
      <c r="AD53" s="1">
        <v>16.579999999999998</v>
      </c>
      <c r="AE53" s="1">
        <v>20.82</v>
      </c>
      <c r="AF53" s="1">
        <v>79.069999999999993</v>
      </c>
    </row>
    <row r="54" spans="1:32">
      <c r="A54">
        <v>2001</v>
      </c>
      <c r="B54" s="1">
        <v>454.17</v>
      </c>
      <c r="C54" s="1">
        <v>163.63999999999999</v>
      </c>
      <c r="D54" s="1">
        <v>283.5</v>
      </c>
      <c r="E54" s="1">
        <v>132.76</v>
      </c>
      <c r="F54" s="1">
        <v>99.43</v>
      </c>
      <c r="G54" s="1">
        <v>370.4</v>
      </c>
      <c r="H54" s="1">
        <v>121.1</v>
      </c>
      <c r="I54" s="1">
        <v>213.63980000000001</v>
      </c>
      <c r="J54" s="1">
        <v>620.24</v>
      </c>
      <c r="K54" s="1">
        <v>572.15</v>
      </c>
      <c r="L54" s="1">
        <v>418</v>
      </c>
      <c r="M54" s="1">
        <v>192.18129999999999</v>
      </c>
      <c r="N54" s="1">
        <v>274.27999999999997</v>
      </c>
      <c r="O54" s="1">
        <v>131.97999999999999</v>
      </c>
      <c r="P54" s="1">
        <v>573.17930000000001</v>
      </c>
      <c r="Q54" s="1">
        <v>267.75</v>
      </c>
      <c r="R54" s="1">
        <v>231.94</v>
      </c>
      <c r="S54" s="1">
        <v>205.41</v>
      </c>
      <c r="T54" s="1">
        <v>1160.51</v>
      </c>
      <c r="U54" s="1">
        <v>178.67</v>
      </c>
      <c r="V54" s="1">
        <v>49.59</v>
      </c>
      <c r="W54" s="1">
        <v>106.12430000000001</v>
      </c>
      <c r="X54" s="1">
        <v>271.12</v>
      </c>
      <c r="Y54" s="1">
        <v>99.75</v>
      </c>
      <c r="Z54" s="1">
        <v>191.28</v>
      </c>
      <c r="AA54" s="1">
        <v>6.11</v>
      </c>
      <c r="AB54" s="1">
        <v>135.8109</v>
      </c>
      <c r="AC54" s="1">
        <v>69.95</v>
      </c>
      <c r="AD54" s="1">
        <v>19.82</v>
      </c>
      <c r="AE54" s="1">
        <v>27.57</v>
      </c>
      <c r="AF54" s="1">
        <v>95.09</v>
      </c>
    </row>
    <row r="55" spans="1:32">
      <c r="A55">
        <v>2002</v>
      </c>
      <c r="B55" s="1">
        <v>533.99</v>
      </c>
      <c r="C55" s="1">
        <v>171.83</v>
      </c>
      <c r="D55" s="1">
        <v>302.31</v>
      </c>
      <c r="E55" s="1">
        <v>150.82</v>
      </c>
      <c r="F55" s="1">
        <v>112.85</v>
      </c>
      <c r="G55" s="1">
        <v>399.68</v>
      </c>
      <c r="H55" s="1">
        <v>131.49</v>
      </c>
      <c r="I55" s="1">
        <v>231.89</v>
      </c>
      <c r="J55" s="1">
        <v>719.79</v>
      </c>
      <c r="K55" s="1">
        <v>643.70000000000005</v>
      </c>
      <c r="L55" s="1">
        <v>566.85</v>
      </c>
      <c r="M55" s="1">
        <v>200.21539999999999</v>
      </c>
      <c r="N55" s="1">
        <v>272.89</v>
      </c>
      <c r="O55" s="1">
        <v>140.55000000000001</v>
      </c>
      <c r="P55" s="1">
        <v>610.2242</v>
      </c>
      <c r="Q55" s="1">
        <v>296.72000000000003</v>
      </c>
      <c r="R55" s="1">
        <v>243.44</v>
      </c>
      <c r="S55" s="1">
        <v>231.15</v>
      </c>
      <c r="T55" s="1">
        <v>1201.6099999999999</v>
      </c>
      <c r="U55" s="1">
        <v>186.73</v>
      </c>
      <c r="V55" s="1">
        <v>51.83</v>
      </c>
      <c r="W55" s="1">
        <v>126.06740000000001</v>
      </c>
      <c r="X55" s="1">
        <v>291.87</v>
      </c>
      <c r="Y55" s="1">
        <v>108.28</v>
      </c>
      <c r="Z55" s="1">
        <v>206.76</v>
      </c>
      <c r="AA55" s="1">
        <v>7.31</v>
      </c>
      <c r="AB55" s="1">
        <v>150.29339999999999</v>
      </c>
      <c r="AC55" s="1">
        <v>76.239999999999995</v>
      </c>
      <c r="AD55" s="1">
        <v>21.1</v>
      </c>
      <c r="AE55" s="1">
        <v>26.47</v>
      </c>
      <c r="AF55" s="1">
        <v>116.47</v>
      </c>
    </row>
    <row r="56" spans="1:32">
      <c r="A56">
        <v>2003</v>
      </c>
      <c r="B56" s="1">
        <v>592.54</v>
      </c>
      <c r="C56" s="1">
        <v>204.53</v>
      </c>
      <c r="D56" s="1">
        <v>335.83</v>
      </c>
      <c r="E56" s="1">
        <v>186.05</v>
      </c>
      <c r="F56" s="1">
        <v>138.72</v>
      </c>
      <c r="G56" s="1">
        <v>447</v>
      </c>
      <c r="H56" s="1">
        <v>154</v>
      </c>
      <c r="I56" s="1">
        <v>248.864</v>
      </c>
      <c r="J56" s="1">
        <v>899.29</v>
      </c>
      <c r="K56" s="1">
        <v>798.11</v>
      </c>
      <c r="L56" s="1">
        <v>706.56</v>
      </c>
      <c r="M56" s="1">
        <v>220.74870000000001</v>
      </c>
      <c r="N56" s="1">
        <v>304.70999999999998</v>
      </c>
      <c r="O56" s="1">
        <v>168.17</v>
      </c>
      <c r="P56" s="1">
        <v>713.78769999999997</v>
      </c>
      <c r="Q56" s="1">
        <v>338.05</v>
      </c>
      <c r="R56" s="1">
        <v>259.76</v>
      </c>
      <c r="S56" s="1">
        <v>268.64999999999998</v>
      </c>
      <c r="T56" s="1">
        <v>1315.52</v>
      </c>
      <c r="U56" s="1">
        <v>203.66</v>
      </c>
      <c r="V56" s="1">
        <v>61.59</v>
      </c>
      <c r="W56" s="1">
        <v>161.56180000000001</v>
      </c>
      <c r="X56" s="1">
        <v>336.59</v>
      </c>
      <c r="Y56" s="1">
        <v>124.56</v>
      </c>
      <c r="Z56" s="1">
        <v>229</v>
      </c>
      <c r="AA56" s="1">
        <v>8.15</v>
      </c>
      <c r="AB56" s="1">
        <v>177.33</v>
      </c>
      <c r="AC56" s="1">
        <v>87.66</v>
      </c>
      <c r="AD56" s="1">
        <v>24.04</v>
      </c>
      <c r="AE56" s="1">
        <v>30.03</v>
      </c>
      <c r="AF56" s="1">
        <v>128.22</v>
      </c>
    </row>
    <row r="57" spans="1:32">
      <c r="A57">
        <v>2004</v>
      </c>
      <c r="B57" s="1">
        <v>744.49</v>
      </c>
      <c r="C57" s="1">
        <v>246.18</v>
      </c>
      <c r="D57" s="1">
        <v>407.83</v>
      </c>
      <c r="E57" s="1">
        <v>256.36</v>
      </c>
      <c r="F57" s="1">
        <v>196.76</v>
      </c>
      <c r="G57" s="1">
        <v>529.64</v>
      </c>
      <c r="H57" s="1">
        <v>166.28</v>
      </c>
      <c r="I57" s="1">
        <v>289.42</v>
      </c>
      <c r="J57" s="1">
        <v>1119.72</v>
      </c>
      <c r="K57" s="1">
        <v>980.49</v>
      </c>
      <c r="L57" s="1">
        <v>900.99</v>
      </c>
      <c r="M57" s="1">
        <v>274.6284</v>
      </c>
      <c r="N57" s="1">
        <v>333.52</v>
      </c>
      <c r="O57" s="1">
        <v>205.77</v>
      </c>
      <c r="P57" s="1">
        <v>828.3306</v>
      </c>
      <c r="Q57" s="1">
        <v>428.78</v>
      </c>
      <c r="R57" s="1">
        <v>310.45</v>
      </c>
      <c r="S57" s="1">
        <v>320.63</v>
      </c>
      <c r="T57" s="1">
        <v>1418.51</v>
      </c>
      <c r="U57" s="1">
        <v>237.77</v>
      </c>
      <c r="V57" s="1">
        <v>69.3</v>
      </c>
      <c r="W57" s="1">
        <v>200.6241</v>
      </c>
      <c r="X57" s="1">
        <v>385.78</v>
      </c>
      <c r="Y57" s="1">
        <v>149.29</v>
      </c>
      <c r="Z57" s="1">
        <v>263.36</v>
      </c>
      <c r="AA57" s="1">
        <v>10.02</v>
      </c>
      <c r="AB57" s="1">
        <v>214.95859999999999</v>
      </c>
      <c r="AC57" s="1">
        <v>104.16</v>
      </c>
      <c r="AD57" s="1">
        <v>27</v>
      </c>
      <c r="AE57" s="1">
        <v>37.47</v>
      </c>
      <c r="AF57" s="1">
        <v>155.69999999999999</v>
      </c>
    </row>
    <row r="58" spans="1:32">
      <c r="A58">
        <v>2005</v>
      </c>
      <c r="B58" s="1">
        <v>919.21</v>
      </c>
      <c r="C58" s="1">
        <v>331.85</v>
      </c>
      <c r="D58" s="1">
        <v>515.70000000000005</v>
      </c>
      <c r="E58" s="1">
        <v>368.34370000000001</v>
      </c>
      <c r="F58" s="1">
        <v>277.45999999999998</v>
      </c>
      <c r="G58" s="1">
        <v>675.28</v>
      </c>
      <c r="H58" s="1">
        <v>207.15</v>
      </c>
      <c r="I58" s="1">
        <v>318.2</v>
      </c>
      <c r="J58" s="1">
        <v>1433.9</v>
      </c>
      <c r="K58" s="1">
        <v>1322.68</v>
      </c>
      <c r="L58" s="1">
        <v>1066.5999999999999</v>
      </c>
      <c r="M58" s="1">
        <v>334.017</v>
      </c>
      <c r="N58" s="1">
        <v>432.6</v>
      </c>
      <c r="O58" s="1">
        <v>252.92359999999999</v>
      </c>
      <c r="P58" s="1">
        <v>1073.125</v>
      </c>
      <c r="Q58" s="1">
        <v>537.65</v>
      </c>
      <c r="R58" s="1">
        <v>375.52</v>
      </c>
      <c r="S58" s="1">
        <v>395.27</v>
      </c>
      <c r="T58" s="1">
        <v>1807.2</v>
      </c>
      <c r="U58" s="1">
        <v>283.04000000000002</v>
      </c>
      <c r="V58" s="1">
        <v>84.89</v>
      </c>
      <c r="W58" s="1">
        <v>256.80720000000002</v>
      </c>
      <c r="X58" s="1">
        <v>479.66</v>
      </c>
      <c r="Y58" s="1">
        <v>182.5</v>
      </c>
      <c r="Z58" s="1">
        <v>321.64999999999998</v>
      </c>
      <c r="AA58" s="1">
        <v>12.03</v>
      </c>
      <c r="AB58" s="1">
        <v>275.32</v>
      </c>
      <c r="AC58" s="1">
        <v>123.5026</v>
      </c>
      <c r="AD58" s="1">
        <v>33.82</v>
      </c>
      <c r="AE58" s="1">
        <v>47.72</v>
      </c>
      <c r="AF58" s="1">
        <v>180.32</v>
      </c>
    </row>
    <row r="59" spans="1:32">
      <c r="A59">
        <v>2006</v>
      </c>
      <c r="B59" s="1">
        <v>1117.1500000000001</v>
      </c>
      <c r="C59" s="1">
        <v>417.05</v>
      </c>
      <c r="D59" s="1">
        <v>620.53</v>
      </c>
      <c r="E59" s="1">
        <v>583.37519999999995</v>
      </c>
      <c r="F59" s="1">
        <v>343.38</v>
      </c>
      <c r="G59" s="1">
        <v>817.67</v>
      </c>
      <c r="H59" s="1">
        <v>245.2</v>
      </c>
      <c r="I59" s="1">
        <v>386.6</v>
      </c>
      <c r="J59" s="1">
        <v>1600.37</v>
      </c>
      <c r="K59" s="1">
        <v>1656.682</v>
      </c>
      <c r="L59" s="1">
        <v>1298.2</v>
      </c>
      <c r="M59" s="1">
        <v>428.0265</v>
      </c>
      <c r="N59" s="1">
        <v>541.16999999999996</v>
      </c>
      <c r="O59" s="1">
        <v>305.52140000000003</v>
      </c>
      <c r="P59" s="1">
        <v>1356.2526</v>
      </c>
      <c r="Q59" s="1">
        <v>679.17</v>
      </c>
      <c r="R59" s="1">
        <v>476.08</v>
      </c>
      <c r="S59" s="1">
        <v>477.93</v>
      </c>
      <c r="T59" s="1">
        <v>2179.46</v>
      </c>
      <c r="U59" s="1">
        <v>342.58</v>
      </c>
      <c r="V59" s="1">
        <v>102.35</v>
      </c>
      <c r="W59" s="1">
        <v>317.7165</v>
      </c>
      <c r="X59" s="1">
        <v>607.59</v>
      </c>
      <c r="Y59" s="1">
        <v>226.82</v>
      </c>
      <c r="Z59" s="1">
        <v>379.97</v>
      </c>
      <c r="AA59" s="1">
        <v>14.56</v>
      </c>
      <c r="AB59" s="1">
        <v>362.13</v>
      </c>
      <c r="AC59" s="1">
        <v>141.21520000000001</v>
      </c>
      <c r="AD59" s="1">
        <v>42.24</v>
      </c>
      <c r="AE59" s="1">
        <v>61.36</v>
      </c>
      <c r="AF59" s="1">
        <v>219.46</v>
      </c>
    </row>
    <row r="60" spans="1:32">
      <c r="A60">
        <v>2007</v>
      </c>
      <c r="B60" s="1">
        <v>1492.64</v>
      </c>
      <c r="C60" s="1">
        <v>540.43899999999996</v>
      </c>
      <c r="D60" s="1">
        <v>789.12</v>
      </c>
      <c r="E60" s="1">
        <v>597.88699999999994</v>
      </c>
      <c r="F60" s="1">
        <v>492.36</v>
      </c>
      <c r="G60" s="1">
        <v>1082.69</v>
      </c>
      <c r="H60" s="1">
        <v>320.69</v>
      </c>
      <c r="I60" s="1">
        <v>440.2</v>
      </c>
      <c r="J60" s="1">
        <v>2102.63</v>
      </c>
      <c r="K60" s="1">
        <v>2237.73</v>
      </c>
      <c r="L60" s="1">
        <v>1649.5</v>
      </c>
      <c r="M60" s="1">
        <v>543.69730000000004</v>
      </c>
      <c r="N60" s="1">
        <v>699.46</v>
      </c>
      <c r="O60" s="1">
        <v>389.851</v>
      </c>
      <c r="P60" s="1">
        <v>1675.3979999999999</v>
      </c>
      <c r="Q60" s="1">
        <v>862.08</v>
      </c>
      <c r="R60" s="1">
        <v>590.36</v>
      </c>
      <c r="S60" s="1">
        <v>606.54999999999995</v>
      </c>
      <c r="T60" s="1">
        <v>2785.8</v>
      </c>
      <c r="U60" s="1">
        <v>418.83</v>
      </c>
      <c r="V60" s="1">
        <v>152.46</v>
      </c>
      <c r="W60" s="1">
        <v>442.7</v>
      </c>
      <c r="X60" s="1">
        <v>850.86</v>
      </c>
      <c r="Y60" s="1">
        <v>285.14</v>
      </c>
      <c r="Z60" s="1">
        <v>486.71</v>
      </c>
      <c r="AA60" s="1">
        <v>20.14</v>
      </c>
      <c r="AB60" s="1">
        <v>475.24</v>
      </c>
      <c r="AC60" s="1">
        <v>190.91069999999999</v>
      </c>
      <c r="AD60" s="1">
        <v>56.71</v>
      </c>
      <c r="AE60" s="1">
        <v>80.03</v>
      </c>
      <c r="AF60" s="1">
        <v>285.86</v>
      </c>
    </row>
    <row r="61" spans="1:32">
      <c r="A61">
        <v>2008</v>
      </c>
      <c r="B61" s="1">
        <v>1837.3237999999999</v>
      </c>
      <c r="C61" s="1">
        <v>675.62</v>
      </c>
      <c r="D61" s="1">
        <v>947.59</v>
      </c>
      <c r="E61" s="1">
        <v>748</v>
      </c>
      <c r="F61" s="1">
        <v>650.67999999999995</v>
      </c>
      <c r="G61" s="1">
        <v>1356.08</v>
      </c>
      <c r="H61" s="1">
        <v>422.8</v>
      </c>
      <c r="I61" s="1">
        <v>578.4</v>
      </c>
      <c r="J61" s="1">
        <v>2382.34</v>
      </c>
      <c r="K61" s="1">
        <v>2731.4074000000001</v>
      </c>
      <c r="L61" s="1">
        <v>1933.39</v>
      </c>
      <c r="M61" s="1">
        <v>724.61969999999997</v>
      </c>
      <c r="N61" s="1">
        <v>833.4</v>
      </c>
      <c r="O61" s="1">
        <v>488.64760000000001</v>
      </c>
      <c r="P61" s="1">
        <v>1957.0541000000001</v>
      </c>
      <c r="Q61" s="1">
        <v>1008.9</v>
      </c>
      <c r="R61" s="1">
        <v>710.85</v>
      </c>
      <c r="S61" s="1">
        <v>722.71</v>
      </c>
      <c r="T61" s="1">
        <v>3310.32</v>
      </c>
      <c r="U61" s="1">
        <v>518.41999999999996</v>
      </c>
      <c r="V61" s="1">
        <v>144.86000000000001</v>
      </c>
      <c r="W61" s="1">
        <v>577.57380000000001</v>
      </c>
      <c r="X61" s="1">
        <v>1041.6600000000001</v>
      </c>
      <c r="Y61" s="1">
        <v>349.56</v>
      </c>
      <c r="Z61" s="1">
        <v>614.04999999999995</v>
      </c>
      <c r="AA61" s="1">
        <v>24.88</v>
      </c>
      <c r="AB61" s="1">
        <v>591.48</v>
      </c>
      <c r="AC61" s="1">
        <v>264.96499999999997</v>
      </c>
      <c r="AD61" s="1">
        <v>71.569999999999993</v>
      </c>
      <c r="AE61" s="1">
        <v>95.009</v>
      </c>
      <c r="AF61" s="1">
        <v>361.06</v>
      </c>
    </row>
    <row r="62" spans="1:32">
      <c r="A62">
        <v>2009</v>
      </c>
      <c r="B62" s="1">
        <v>2016.81</v>
      </c>
      <c r="C62" s="1">
        <v>821.99</v>
      </c>
      <c r="D62" s="1">
        <v>1067.1199999999999</v>
      </c>
      <c r="E62" s="1">
        <v>805.83</v>
      </c>
      <c r="F62" s="1">
        <v>850.86</v>
      </c>
      <c r="G62" s="1">
        <v>1591.22</v>
      </c>
      <c r="H62" s="1">
        <v>487.09</v>
      </c>
      <c r="I62" s="1">
        <v>641.66</v>
      </c>
      <c r="J62" s="1">
        <v>2540.3000000000002</v>
      </c>
      <c r="K62" s="1">
        <v>3228.78</v>
      </c>
      <c r="L62" s="1">
        <v>2142.5100000000002</v>
      </c>
      <c r="M62" s="1">
        <v>863.92</v>
      </c>
      <c r="N62" s="1">
        <v>932.43</v>
      </c>
      <c r="O62" s="1">
        <v>581.29999999999995</v>
      </c>
      <c r="P62" s="1">
        <v>2198.63</v>
      </c>
      <c r="Q62" s="1">
        <v>1126.06</v>
      </c>
      <c r="R62" s="1">
        <v>814.87</v>
      </c>
      <c r="S62" s="1">
        <v>847.62</v>
      </c>
      <c r="T62" s="1">
        <v>3649.81</v>
      </c>
      <c r="U62" s="1">
        <v>620.99</v>
      </c>
      <c r="V62" s="1">
        <v>178.24</v>
      </c>
      <c r="W62" s="1">
        <v>655.16999999999996</v>
      </c>
      <c r="X62" s="1">
        <v>1174.5899999999999</v>
      </c>
      <c r="Y62" s="1">
        <v>416.48</v>
      </c>
      <c r="Z62" s="1">
        <v>698.25</v>
      </c>
      <c r="AA62" s="1">
        <v>30.09</v>
      </c>
      <c r="AB62" s="1">
        <v>735.27</v>
      </c>
      <c r="AC62" s="1">
        <v>286.58999999999997</v>
      </c>
      <c r="AD62" s="1">
        <v>87.74</v>
      </c>
      <c r="AE62" s="1">
        <v>111.58</v>
      </c>
      <c r="AF62" s="1">
        <v>388.78</v>
      </c>
    </row>
    <row r="63" spans="1:32">
      <c r="A63">
        <v>2010</v>
      </c>
      <c r="B63" s="7">
        <v>2353.9301</v>
      </c>
      <c r="C63" s="7">
        <v>1068.8092999999999</v>
      </c>
      <c r="D63" s="7">
        <v>1331.8547000000001</v>
      </c>
      <c r="E63" s="7">
        <v>969.66520000000003</v>
      </c>
      <c r="F63" s="7">
        <v>1069.9775999999999</v>
      </c>
      <c r="G63" s="7">
        <v>2004.8352</v>
      </c>
      <c r="H63" s="7">
        <v>602.40920000000006</v>
      </c>
      <c r="I63" s="7">
        <v>755.5788</v>
      </c>
      <c r="J63" s="7">
        <v>2873.5839999999998</v>
      </c>
      <c r="K63" s="7">
        <v>4079.8595</v>
      </c>
      <c r="L63" s="7">
        <v>2608.4654999999998</v>
      </c>
      <c r="M63" s="7">
        <v>1149.3951999999999</v>
      </c>
      <c r="N63" s="7">
        <v>1151.4922999999999</v>
      </c>
      <c r="O63" s="7">
        <v>778.09220000000005</v>
      </c>
      <c r="P63" s="7">
        <v>2749.3842</v>
      </c>
      <c r="Q63" s="7">
        <v>1381.3178</v>
      </c>
      <c r="R63" s="7">
        <v>1011.2314</v>
      </c>
      <c r="S63" s="7">
        <v>1081.6901</v>
      </c>
      <c r="T63" s="7">
        <v>4517.0445</v>
      </c>
      <c r="U63" s="7">
        <v>771.99180000000001</v>
      </c>
      <c r="V63" s="7">
        <v>270.99149999999997</v>
      </c>
      <c r="W63" s="7">
        <v>952.07449999999994</v>
      </c>
      <c r="X63" s="7">
        <v>1561.6727000000001</v>
      </c>
      <c r="Y63" s="7">
        <v>533.73090000000002</v>
      </c>
      <c r="Z63" s="7">
        <v>871.1875</v>
      </c>
      <c r="AA63" s="7">
        <v>36.647300000000001</v>
      </c>
      <c r="AB63" s="7">
        <v>958.20650000000001</v>
      </c>
      <c r="AC63" s="7">
        <v>353.58330000000001</v>
      </c>
      <c r="AD63" s="7">
        <v>110.2153</v>
      </c>
      <c r="AE63" s="7">
        <v>153.55070000000001</v>
      </c>
      <c r="AF63" s="7">
        <v>500.57589999999999</v>
      </c>
    </row>
    <row r="64" spans="1:32">
      <c r="A64">
        <v>2011</v>
      </c>
      <c r="B64" s="8">
        <v>3006.28</v>
      </c>
      <c r="C64" s="8">
        <v>1455.13</v>
      </c>
      <c r="D64" s="8">
        <v>1737.77</v>
      </c>
      <c r="E64" s="8">
        <v>1213.43</v>
      </c>
      <c r="F64" s="8">
        <v>1356.67</v>
      </c>
      <c r="G64" s="8">
        <v>2643.15</v>
      </c>
      <c r="H64" s="8">
        <v>850.1</v>
      </c>
      <c r="I64" s="8">
        <v>997.55</v>
      </c>
      <c r="J64" s="8">
        <v>3429.83</v>
      </c>
      <c r="K64" s="8">
        <v>5148.91</v>
      </c>
      <c r="L64" s="8">
        <v>3150.8</v>
      </c>
      <c r="M64" s="8">
        <v>1463.56</v>
      </c>
      <c r="N64" s="8">
        <v>1501.51</v>
      </c>
      <c r="O64" s="8">
        <v>1053.43</v>
      </c>
      <c r="P64" s="8">
        <v>3455.93</v>
      </c>
      <c r="Q64" s="8">
        <v>1721.76</v>
      </c>
      <c r="R64" s="8">
        <v>1526.91</v>
      </c>
      <c r="S64" s="8">
        <v>1517.07</v>
      </c>
      <c r="T64" s="8">
        <v>5514.84</v>
      </c>
      <c r="U64" s="8">
        <v>947.72</v>
      </c>
      <c r="V64" s="8">
        <v>340.12</v>
      </c>
      <c r="W64" s="8">
        <v>1488.33</v>
      </c>
      <c r="X64" s="8">
        <v>2044.79</v>
      </c>
      <c r="Y64" s="8">
        <v>773.08</v>
      </c>
      <c r="Z64" s="8">
        <v>1111.1600000000001</v>
      </c>
      <c r="AA64" s="8">
        <v>54.76</v>
      </c>
      <c r="AB64" s="8">
        <v>1500.18</v>
      </c>
      <c r="AC64" s="8">
        <v>450.12</v>
      </c>
      <c r="AD64" s="8">
        <v>151.81</v>
      </c>
      <c r="AE64" s="8">
        <v>219.98</v>
      </c>
      <c r="AF64" s="8">
        <v>720.43</v>
      </c>
    </row>
    <row r="65" spans="1:32">
      <c r="A65">
        <v>2012</v>
      </c>
      <c r="B65" s="8">
        <v>3314.9340000000002</v>
      </c>
      <c r="C65" s="8">
        <v>1760.0201</v>
      </c>
      <c r="D65" s="8">
        <v>2084.2824999999998</v>
      </c>
      <c r="E65" s="8">
        <v>1516.3779999999999</v>
      </c>
      <c r="F65" s="8">
        <v>1552.7453</v>
      </c>
      <c r="G65" s="8">
        <v>3105.3784999999998</v>
      </c>
      <c r="H65" s="8">
        <v>1041.2514000000001</v>
      </c>
      <c r="I65" s="8">
        <v>1163.1708000000001</v>
      </c>
      <c r="J65" s="8">
        <v>3743.7053000000001</v>
      </c>
      <c r="K65" s="8">
        <v>5860.6884</v>
      </c>
      <c r="L65" s="8">
        <v>3441.2267000000002</v>
      </c>
      <c r="M65" s="8">
        <v>1792.7192</v>
      </c>
      <c r="N65" s="8">
        <v>1776.1728000000001</v>
      </c>
      <c r="O65" s="8">
        <v>1371.9939999999999</v>
      </c>
      <c r="P65" s="8">
        <v>4059.4301</v>
      </c>
      <c r="Q65" s="8">
        <v>2040.3309999999999</v>
      </c>
      <c r="R65" s="8">
        <v>1823.0532000000001</v>
      </c>
      <c r="S65" s="8">
        <v>1782.1559999999999</v>
      </c>
      <c r="T65" s="8">
        <v>6229.1804000000002</v>
      </c>
      <c r="U65" s="8">
        <v>1166.0614</v>
      </c>
      <c r="V65" s="8">
        <v>409.43700000000001</v>
      </c>
      <c r="W65" s="8">
        <v>1703.4884999999999</v>
      </c>
      <c r="X65" s="8">
        <v>2421.2703000000001</v>
      </c>
      <c r="Y65" s="8">
        <v>1014.0547</v>
      </c>
      <c r="Z65" s="8">
        <v>1338.1509000000001</v>
      </c>
      <c r="AA65" s="8">
        <v>86.582700000000003</v>
      </c>
      <c r="AB65" s="8">
        <v>1600.6862000000001</v>
      </c>
      <c r="AC65" s="8">
        <v>520.39930000000004</v>
      </c>
      <c r="AD65" s="8">
        <v>186.41650000000001</v>
      </c>
      <c r="AE65" s="8">
        <v>263.95690000000002</v>
      </c>
      <c r="AF65" s="8">
        <v>908.96550000000002</v>
      </c>
    </row>
    <row r="66" spans="1:32">
      <c r="A66">
        <v>2013</v>
      </c>
      <c r="B66" s="1">
        <v>3661.11</v>
      </c>
      <c r="C66" s="1">
        <v>2079.0700000000002</v>
      </c>
      <c r="D66" s="1">
        <v>2295.6203</v>
      </c>
      <c r="E66" s="1">
        <v>1701.6226999999999</v>
      </c>
      <c r="F66" s="1">
        <v>1720.9843000000001</v>
      </c>
      <c r="G66" s="1">
        <v>3343.8105999999998</v>
      </c>
      <c r="H66" s="1">
        <v>1156.9616000000001</v>
      </c>
      <c r="I66" s="1">
        <v>1277.3951</v>
      </c>
      <c r="J66" s="1">
        <v>4109.5086000000001</v>
      </c>
      <c r="K66" s="1">
        <v>6568.4639999999999</v>
      </c>
      <c r="L66" s="1">
        <v>3796.9241000000002</v>
      </c>
      <c r="M66" s="1">
        <v>2075.0749999999998</v>
      </c>
      <c r="N66" s="1">
        <v>2119.4454999999998</v>
      </c>
      <c r="O66" s="1">
        <v>1621.2357999999999</v>
      </c>
      <c r="P66" s="1">
        <v>4559.9462999999996</v>
      </c>
      <c r="Q66" s="1">
        <v>2415.4481999999998</v>
      </c>
      <c r="R66" s="1">
        <v>2191.2221</v>
      </c>
      <c r="S66" s="1">
        <v>2030.8758</v>
      </c>
      <c r="T66" s="1">
        <v>7081.4655000000002</v>
      </c>
      <c r="U66" s="1">
        <v>1317.6034999999999</v>
      </c>
      <c r="V66" s="1">
        <v>481.01400000000001</v>
      </c>
      <c r="W66" s="1">
        <v>1693.2438</v>
      </c>
      <c r="X66" s="1">
        <v>2784.0952000000002</v>
      </c>
      <c r="Y66" s="1">
        <v>1206.4146000000001</v>
      </c>
      <c r="Z66" s="1">
        <v>1611.2954999999999</v>
      </c>
      <c r="AA66" s="1">
        <v>95.023700000000005</v>
      </c>
      <c r="AB66" s="1">
        <v>1748.3305</v>
      </c>
      <c r="AC66" s="1">
        <v>607.27170000000001</v>
      </c>
      <c r="AD66" s="1">
        <v>223.8586</v>
      </c>
      <c r="AE66" s="1">
        <v>308.33760000000001</v>
      </c>
      <c r="AF66" s="1">
        <v>1128.4875</v>
      </c>
    </row>
    <row r="67" spans="1:32">
      <c r="A67">
        <v>2014</v>
      </c>
      <c r="B67" s="34">
        <v>4027.16</v>
      </c>
      <c r="C67" s="34">
        <v>2390.35</v>
      </c>
      <c r="D67" s="34">
        <v>2446.62</v>
      </c>
      <c r="E67" s="34">
        <v>1820.64</v>
      </c>
      <c r="F67" s="34">
        <v>1843.67</v>
      </c>
      <c r="G67" s="34">
        <v>3192.78</v>
      </c>
      <c r="H67" s="34">
        <v>1203.3800000000001</v>
      </c>
      <c r="I67" s="34">
        <v>1301.31</v>
      </c>
      <c r="J67" s="34">
        <v>4585.55</v>
      </c>
      <c r="K67" s="34">
        <v>7233.14</v>
      </c>
      <c r="L67" s="34">
        <v>4122.0200000000004</v>
      </c>
      <c r="M67" s="34">
        <v>2218.44</v>
      </c>
      <c r="N67" s="34">
        <v>2362.21</v>
      </c>
      <c r="O67" s="34">
        <v>1881.83</v>
      </c>
      <c r="P67" s="34">
        <v>5026.83</v>
      </c>
      <c r="Q67" s="34">
        <v>2739.26</v>
      </c>
      <c r="R67" s="34">
        <v>2566.9</v>
      </c>
      <c r="S67" s="34">
        <v>2262.79</v>
      </c>
      <c r="T67" s="34">
        <v>8065.08</v>
      </c>
      <c r="U67" s="34">
        <v>1422.28</v>
      </c>
      <c r="V67" s="34">
        <v>555.30999999999995</v>
      </c>
      <c r="W67" s="34">
        <v>1922.02</v>
      </c>
      <c r="X67" s="34">
        <v>3061.07</v>
      </c>
      <c r="Y67" s="34">
        <v>1366.67</v>
      </c>
      <c r="Z67" s="34">
        <v>1698.06</v>
      </c>
      <c r="AA67" s="34">
        <v>124.27</v>
      </c>
      <c r="AB67" s="34">
        <v>1890.4</v>
      </c>
      <c r="AC67" s="34">
        <v>672.67</v>
      </c>
      <c r="AD67" s="34">
        <v>251.68</v>
      </c>
      <c r="AE67" s="34">
        <v>339.86</v>
      </c>
      <c r="AF67" s="34">
        <v>1282.3399999999999</v>
      </c>
    </row>
    <row r="68" spans="1:32">
      <c r="A68">
        <v>2015</v>
      </c>
      <c r="B68" s="34">
        <v>4723.8599999999997</v>
      </c>
      <c r="C68" s="34">
        <v>2667.11</v>
      </c>
      <c r="D68" s="34">
        <v>2649.18</v>
      </c>
      <c r="E68" s="34">
        <v>1642.35</v>
      </c>
      <c r="F68" s="34">
        <v>1964.48</v>
      </c>
      <c r="G68" s="34">
        <v>2127.39</v>
      </c>
      <c r="H68" s="34">
        <v>1229.3499999999999</v>
      </c>
      <c r="I68" s="34">
        <v>1165.8800000000001</v>
      </c>
      <c r="J68" s="34">
        <v>5519.5</v>
      </c>
      <c r="K68" s="34">
        <v>8028.59</v>
      </c>
      <c r="L68" s="34">
        <v>4809.9399999999996</v>
      </c>
      <c r="M68" s="34">
        <v>2454.3000000000002</v>
      </c>
      <c r="N68" s="34">
        <v>2544.2399999999998</v>
      </c>
      <c r="O68" s="34">
        <v>2165.7399999999998</v>
      </c>
      <c r="P68" s="34">
        <v>5529.33</v>
      </c>
      <c r="Q68" s="34">
        <v>3016.05</v>
      </c>
      <c r="R68" s="34">
        <v>3005.53</v>
      </c>
      <c r="S68" s="34">
        <v>2515.4299999999998</v>
      </c>
      <c r="T68" s="34">
        <v>9366.7800000000007</v>
      </c>
      <c r="U68" s="34">
        <v>1515.16</v>
      </c>
      <c r="V68" s="34">
        <v>627.70000000000005</v>
      </c>
      <c r="W68" s="34">
        <v>2154.83</v>
      </c>
      <c r="X68" s="34">
        <v>3355.44</v>
      </c>
      <c r="Y68" s="34">
        <v>1503.38</v>
      </c>
      <c r="Z68" s="34">
        <v>1808.15</v>
      </c>
      <c r="AA68" s="34">
        <v>137.13</v>
      </c>
      <c r="AB68" s="34">
        <v>2059.9499999999998</v>
      </c>
      <c r="AC68" s="34">
        <v>743.86</v>
      </c>
      <c r="AD68" s="34">
        <v>267.13</v>
      </c>
      <c r="AE68" s="34">
        <v>373.45</v>
      </c>
      <c r="AF68" s="34">
        <v>1330.85</v>
      </c>
    </row>
    <row r="69" spans="1:32">
      <c r="A69">
        <v>2016</v>
      </c>
      <c r="B69" s="34">
        <v>5081.26</v>
      </c>
      <c r="C69" s="34">
        <v>2723.5</v>
      </c>
      <c r="D69" s="34">
        <v>2849.87</v>
      </c>
      <c r="E69" s="34">
        <v>1557</v>
      </c>
      <c r="F69" s="34">
        <v>2016.43</v>
      </c>
      <c r="G69" s="34">
        <v>2200.4899999999998</v>
      </c>
      <c r="H69" s="34">
        <v>1263.78</v>
      </c>
      <c r="I69" s="34">
        <v>1148.4100000000001</v>
      </c>
      <c r="J69" s="34">
        <v>6406.13</v>
      </c>
      <c r="K69" s="34">
        <v>8121.23</v>
      </c>
      <c r="L69" s="34">
        <v>5301.98</v>
      </c>
      <c r="M69" s="34">
        <v>2672.79</v>
      </c>
      <c r="N69" s="34">
        <v>2654.83</v>
      </c>
      <c r="O69" s="34">
        <v>2151.4699999999998</v>
      </c>
      <c r="P69" s="34">
        <v>5860.18</v>
      </c>
      <c r="Q69" s="34">
        <v>3153.47</v>
      </c>
      <c r="R69" s="34">
        <v>3102.06</v>
      </c>
      <c r="S69" s="34">
        <v>2697.88</v>
      </c>
      <c r="T69" s="34">
        <v>10390.35</v>
      </c>
      <c r="U69" s="34">
        <v>1556.27</v>
      </c>
      <c r="V69" s="34">
        <v>637.51</v>
      </c>
      <c r="W69" s="34">
        <v>2227.91</v>
      </c>
      <c r="X69" s="34">
        <v>3388.85</v>
      </c>
      <c r="Y69" s="34">
        <v>1561.34</v>
      </c>
      <c r="Z69" s="34">
        <v>1812.29</v>
      </c>
      <c r="AA69" s="34">
        <v>155.99</v>
      </c>
      <c r="AB69" s="34">
        <v>1833.99</v>
      </c>
      <c r="AC69" s="34">
        <v>786.97</v>
      </c>
      <c r="AD69" s="34">
        <v>238.51</v>
      </c>
      <c r="AE69" s="34">
        <v>387.66</v>
      </c>
      <c r="AF69" s="34">
        <v>1298.95</v>
      </c>
    </row>
    <row r="70" spans="1:32">
      <c r="A70">
        <v>2017</v>
      </c>
      <c r="B70" s="34">
        <v>5430.79</v>
      </c>
      <c r="C70" s="34">
        <v>2310.36</v>
      </c>
      <c r="D70" s="34">
        <v>3233.83</v>
      </c>
      <c r="E70" s="34">
        <v>1867</v>
      </c>
      <c r="F70" s="34">
        <v>1703.21</v>
      </c>
      <c r="G70" s="34">
        <v>2392.77</v>
      </c>
      <c r="H70" s="34">
        <v>1210.9100000000001</v>
      </c>
      <c r="I70" s="34">
        <v>1243.31</v>
      </c>
      <c r="J70" s="34">
        <v>6642.26</v>
      </c>
      <c r="K70" s="34">
        <v>8171.53</v>
      </c>
      <c r="L70" s="34">
        <v>5804.38</v>
      </c>
      <c r="M70" s="34">
        <v>2812.45</v>
      </c>
      <c r="N70" s="34">
        <v>2809.03</v>
      </c>
      <c r="O70" s="34">
        <v>2247.06</v>
      </c>
      <c r="P70" s="34">
        <v>6098.63</v>
      </c>
      <c r="Q70" s="34">
        <v>3407.22</v>
      </c>
      <c r="R70" s="34">
        <v>3248.32</v>
      </c>
      <c r="S70" s="34">
        <v>2757.82</v>
      </c>
      <c r="T70" s="34">
        <v>11320.35</v>
      </c>
      <c r="U70" s="34">
        <v>1615.13</v>
      </c>
      <c r="V70" s="34">
        <v>674.11</v>
      </c>
      <c r="W70" s="34">
        <v>2252.38</v>
      </c>
      <c r="X70" s="34">
        <v>3577.99</v>
      </c>
      <c r="Y70" s="34">
        <v>1613.84</v>
      </c>
      <c r="Z70" s="34">
        <v>1886.17</v>
      </c>
      <c r="AA70" s="34">
        <v>185.83</v>
      </c>
      <c r="AB70" s="34">
        <v>2006.69</v>
      </c>
      <c r="AC70" s="34">
        <v>815.73</v>
      </c>
      <c r="AD70" s="34">
        <v>246.2</v>
      </c>
      <c r="AE70" s="34">
        <v>417.59</v>
      </c>
      <c r="AF70" s="34">
        <v>1466.52</v>
      </c>
    </row>
    <row r="79" spans="1:32">
      <c r="Q79" s="1"/>
    </row>
    <row r="85" spans="2:2">
      <c r="B85" s="1"/>
    </row>
  </sheetData>
  <phoneticPr fontId="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workbookViewId="0">
      <selection sqref="A1:XFD1"/>
    </sheetView>
  </sheetViews>
  <sheetFormatPr defaultRowHeight="16.5"/>
  <cols>
    <col min="11" max="11" width="9.875" customWidth="1"/>
    <col min="19" max="19" width="9.875" customWidth="1"/>
    <col min="20" max="20" width="10" customWidth="1"/>
    <col min="32" max="32" width="11.125" customWidth="1"/>
  </cols>
  <sheetData>
    <row r="1" spans="1:32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42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  <c r="AF1" t="s">
        <v>88</v>
      </c>
    </row>
    <row r="2" spans="1:32">
      <c r="A2">
        <v>1949</v>
      </c>
      <c r="B2" s="1">
        <v>0.22</v>
      </c>
      <c r="C2" s="1">
        <v>0.1847</v>
      </c>
      <c r="D2" s="1">
        <v>0.38</v>
      </c>
      <c r="E2" s="1">
        <v>0.08</v>
      </c>
      <c r="F2" s="1">
        <v>0.08</v>
      </c>
      <c r="G2" s="1"/>
      <c r="H2" s="1"/>
      <c r="I2" s="1"/>
      <c r="J2" s="1">
        <v>7.0000000000000007E-2</v>
      </c>
      <c r="K2" s="1"/>
      <c r="L2" s="1">
        <v>0.05</v>
      </c>
      <c r="M2" s="1">
        <v>0.22470000000000001</v>
      </c>
      <c r="N2" s="1"/>
      <c r="O2" s="1"/>
      <c r="P2" s="1"/>
      <c r="Q2" s="1"/>
      <c r="R2" s="1"/>
      <c r="S2" s="1"/>
      <c r="T2" s="1">
        <v>0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>
      <c r="A3">
        <v>1950</v>
      </c>
      <c r="B3" s="1">
        <v>0.46</v>
      </c>
      <c r="C3" s="1">
        <v>0.44479999999999997</v>
      </c>
      <c r="D3" s="1">
        <v>0.77</v>
      </c>
      <c r="E3" s="1">
        <v>0.39</v>
      </c>
      <c r="F3" s="1">
        <v>0.46</v>
      </c>
      <c r="G3" s="1"/>
      <c r="H3" s="1"/>
      <c r="I3" s="1"/>
      <c r="J3" s="1">
        <v>0.8</v>
      </c>
      <c r="K3" s="1">
        <v>0.76</v>
      </c>
      <c r="L3" s="1">
        <v>0.35</v>
      </c>
      <c r="M3" s="1">
        <v>0.75080000000000002</v>
      </c>
      <c r="N3" s="1">
        <v>0.42</v>
      </c>
      <c r="O3" s="1">
        <v>0.49419999999999997</v>
      </c>
      <c r="P3" s="1">
        <v>1.0281</v>
      </c>
      <c r="Q3" s="1">
        <v>0.48</v>
      </c>
      <c r="R3" s="1"/>
      <c r="S3" s="1">
        <v>0.79</v>
      </c>
      <c r="T3" s="1"/>
      <c r="U3" s="1">
        <v>0.45</v>
      </c>
      <c r="V3" s="1"/>
      <c r="W3" s="1">
        <v>0.21249999999999999</v>
      </c>
      <c r="X3" s="1"/>
      <c r="Y3" s="1">
        <v>0.14380000000000001</v>
      </c>
      <c r="Z3" s="1">
        <v>0.26</v>
      </c>
      <c r="AA3" s="1"/>
      <c r="AB3" s="1">
        <v>0.31359999999999999</v>
      </c>
      <c r="AC3" s="1">
        <v>0.18909999999999999</v>
      </c>
      <c r="AD3" s="1">
        <v>0.04</v>
      </c>
      <c r="AE3" s="1">
        <v>0.05</v>
      </c>
      <c r="AF3" s="1">
        <v>0.67</v>
      </c>
    </row>
    <row r="4" spans="1:32">
      <c r="A4">
        <v>1951</v>
      </c>
      <c r="B4" s="1">
        <v>0.63</v>
      </c>
      <c r="C4" s="1">
        <v>0.73240000000000005</v>
      </c>
      <c r="D4" s="1">
        <v>1.1100000000000001</v>
      </c>
      <c r="E4" s="1">
        <v>0.59</v>
      </c>
      <c r="F4" s="1">
        <v>0.6</v>
      </c>
      <c r="G4" s="1"/>
      <c r="H4" s="1"/>
      <c r="I4" s="1"/>
      <c r="J4" s="1">
        <v>1.48</v>
      </c>
      <c r="K4" s="1">
        <v>0.98</v>
      </c>
      <c r="L4" s="1">
        <v>0.75</v>
      </c>
      <c r="M4" s="1">
        <v>0.78959999999999997</v>
      </c>
      <c r="N4" s="1">
        <v>0.75</v>
      </c>
      <c r="O4" s="1">
        <v>0.66449999999999998</v>
      </c>
      <c r="P4" s="1">
        <v>1.5965</v>
      </c>
      <c r="Q4" s="1">
        <v>0.84</v>
      </c>
      <c r="R4" s="1"/>
      <c r="S4" s="1">
        <v>1.1200000000000001</v>
      </c>
      <c r="T4" s="1"/>
      <c r="U4" s="1">
        <v>0.93</v>
      </c>
      <c r="V4" s="1"/>
      <c r="W4" s="1">
        <v>0.2873</v>
      </c>
      <c r="X4" s="1"/>
      <c r="Y4" s="1">
        <v>0.2742</v>
      </c>
      <c r="Z4" s="1">
        <v>0.37</v>
      </c>
      <c r="AA4" s="1"/>
      <c r="AB4" s="1">
        <v>0.78969999999999996</v>
      </c>
      <c r="AC4" s="1">
        <v>0.36180000000000001</v>
      </c>
      <c r="AD4" s="1">
        <v>0.11</v>
      </c>
      <c r="AE4" s="1">
        <v>0.09</v>
      </c>
      <c r="AF4" s="1">
        <v>0.51</v>
      </c>
    </row>
    <row r="5" spans="1:32">
      <c r="A5">
        <v>1952</v>
      </c>
      <c r="B5" s="1">
        <v>1.01</v>
      </c>
      <c r="C5" s="1">
        <v>1.0814999999999999</v>
      </c>
      <c r="D5" s="1">
        <v>1.88</v>
      </c>
      <c r="E5" s="1">
        <v>1.0900000000000001</v>
      </c>
      <c r="F5" s="1">
        <v>1.03</v>
      </c>
      <c r="G5" s="1">
        <v>3.6</v>
      </c>
      <c r="H5" s="1">
        <v>1.02</v>
      </c>
      <c r="I5" s="1">
        <v>1.62</v>
      </c>
      <c r="J5" s="1">
        <v>2.1</v>
      </c>
      <c r="K5" s="1">
        <v>2.11</v>
      </c>
      <c r="L5" s="1">
        <v>1.1000000000000001</v>
      </c>
      <c r="M5" s="1">
        <v>1.5145999999999999</v>
      </c>
      <c r="N5" s="1">
        <v>1.25</v>
      </c>
      <c r="O5" s="1">
        <v>1.5210999999999999</v>
      </c>
      <c r="P5" s="1">
        <v>3.1886000000000001</v>
      </c>
      <c r="Q5" s="1">
        <v>1.66</v>
      </c>
      <c r="R5" s="1"/>
      <c r="S5" s="1">
        <v>2.06</v>
      </c>
      <c r="T5" s="1">
        <v>3.32</v>
      </c>
      <c r="U5" s="1">
        <v>1.69</v>
      </c>
      <c r="V5" s="1">
        <v>0.21</v>
      </c>
      <c r="W5" s="1">
        <v>0.57520000000000004</v>
      </c>
      <c r="X5" s="1"/>
      <c r="Y5" s="1">
        <v>0.65269999999999995</v>
      </c>
      <c r="Z5" s="1">
        <v>0.99</v>
      </c>
      <c r="AA5" s="1">
        <v>0.1</v>
      </c>
      <c r="AB5" s="1">
        <v>1.1140000000000001</v>
      </c>
      <c r="AC5" s="1">
        <v>0.6421</v>
      </c>
      <c r="AD5" s="1">
        <v>0.18</v>
      </c>
      <c r="AE5" s="1">
        <v>0.19</v>
      </c>
      <c r="AF5" s="1">
        <v>0.59</v>
      </c>
    </row>
    <row r="6" spans="1:32">
      <c r="A6">
        <v>1953</v>
      </c>
      <c r="B6" s="1">
        <v>1.68</v>
      </c>
      <c r="C6" s="1">
        <v>1.1934</v>
      </c>
      <c r="D6" s="1">
        <v>2.95</v>
      </c>
      <c r="E6" s="1">
        <v>1.66</v>
      </c>
      <c r="F6" s="1">
        <v>1.4</v>
      </c>
      <c r="G6" s="1">
        <v>3.7</v>
      </c>
      <c r="H6" s="1">
        <v>1.59</v>
      </c>
      <c r="I6" s="1">
        <v>2.34</v>
      </c>
      <c r="J6" s="1">
        <v>1.87</v>
      </c>
      <c r="K6" s="1">
        <v>2.5</v>
      </c>
      <c r="L6" s="1">
        <v>1.42</v>
      </c>
      <c r="M6" s="1">
        <v>1.8754</v>
      </c>
      <c r="N6" s="1">
        <v>1.4</v>
      </c>
      <c r="O6" s="1">
        <v>1.4505999999999999</v>
      </c>
      <c r="P6" s="1">
        <v>3.2271999999999998</v>
      </c>
      <c r="Q6" s="1">
        <v>2.39</v>
      </c>
      <c r="R6" s="1">
        <v>1.96</v>
      </c>
      <c r="S6" s="1">
        <v>2.08</v>
      </c>
      <c r="T6" s="1"/>
      <c r="U6" s="1">
        <v>1.79</v>
      </c>
      <c r="V6" s="1">
        <v>0.25</v>
      </c>
      <c r="W6" s="1">
        <v>0.81120000000000003</v>
      </c>
      <c r="X6" s="1"/>
      <c r="Y6" s="1">
        <v>0.89639999999999997</v>
      </c>
      <c r="Z6" s="1">
        <v>1.3</v>
      </c>
      <c r="AA6" s="1">
        <v>0.21</v>
      </c>
      <c r="AB6" s="1">
        <v>1.5551999999999999</v>
      </c>
      <c r="AC6" s="1">
        <v>0.98599999999999999</v>
      </c>
      <c r="AD6" s="1">
        <v>0.38</v>
      </c>
      <c r="AE6" s="1">
        <v>0.38</v>
      </c>
      <c r="AF6" s="1">
        <v>1.44</v>
      </c>
    </row>
    <row r="7" spans="1:32">
      <c r="A7">
        <v>1954</v>
      </c>
      <c r="B7" s="1">
        <v>1.86</v>
      </c>
      <c r="C7" s="1">
        <v>1.2468999999999999</v>
      </c>
      <c r="D7" s="1">
        <v>3.21</v>
      </c>
      <c r="E7" s="1">
        <v>2.0699999999999998</v>
      </c>
      <c r="F7" s="1">
        <v>1.8</v>
      </c>
      <c r="G7" s="1">
        <v>3.9</v>
      </c>
      <c r="H7" s="1">
        <v>2.02</v>
      </c>
      <c r="I7" s="1">
        <v>2.62</v>
      </c>
      <c r="J7" s="1">
        <v>2.34</v>
      </c>
      <c r="K7" s="1">
        <v>2.88</v>
      </c>
      <c r="L7" s="1">
        <v>1.55</v>
      </c>
      <c r="M7" s="1">
        <v>2.2464</v>
      </c>
      <c r="N7" s="1">
        <v>1.49</v>
      </c>
      <c r="O7" s="1">
        <v>1.5983000000000001</v>
      </c>
      <c r="P7" s="1">
        <v>3.3656999999999999</v>
      </c>
      <c r="Q7" s="1">
        <v>2.82</v>
      </c>
      <c r="R7" s="1">
        <v>3.39</v>
      </c>
      <c r="S7" s="1">
        <v>2.93</v>
      </c>
      <c r="T7" s="1"/>
      <c r="U7" s="1">
        <v>1.95</v>
      </c>
      <c r="V7" s="1">
        <v>0.35</v>
      </c>
      <c r="W7" s="1">
        <v>0.7873</v>
      </c>
      <c r="X7" s="1"/>
      <c r="Y7" s="1">
        <v>1.0063</v>
      </c>
      <c r="Z7" s="1">
        <v>1.55</v>
      </c>
      <c r="AA7" s="1">
        <v>0.2</v>
      </c>
      <c r="AB7" s="1">
        <v>1.8338000000000001</v>
      </c>
      <c r="AC7" s="1">
        <v>1.2582</v>
      </c>
      <c r="AD7" s="1">
        <v>0.49</v>
      </c>
      <c r="AE7" s="1">
        <v>0.28000000000000003</v>
      </c>
      <c r="AF7" s="1">
        <v>1.43</v>
      </c>
    </row>
    <row r="8" spans="1:32">
      <c r="A8">
        <v>1955</v>
      </c>
      <c r="B8" s="1">
        <v>2.08</v>
      </c>
      <c r="C8" s="1">
        <v>1.4012</v>
      </c>
      <c r="D8" s="1">
        <v>3.25</v>
      </c>
      <c r="E8" s="1">
        <v>1.96</v>
      </c>
      <c r="F8" s="1">
        <v>1.75</v>
      </c>
      <c r="G8" s="1">
        <v>3.3</v>
      </c>
      <c r="H8" s="1">
        <v>1.79</v>
      </c>
      <c r="I8" s="1">
        <v>2.52</v>
      </c>
      <c r="J8" s="1">
        <v>1.88</v>
      </c>
      <c r="K8" s="1">
        <v>2.88</v>
      </c>
      <c r="L8" s="1">
        <v>1.57</v>
      </c>
      <c r="M8" s="1">
        <v>2.6478999999999999</v>
      </c>
      <c r="N8" s="1">
        <v>1.49</v>
      </c>
      <c r="O8" s="1">
        <v>1.6329</v>
      </c>
      <c r="P8" s="1">
        <v>3.1143000000000001</v>
      </c>
      <c r="Q8" s="1">
        <v>2.93</v>
      </c>
      <c r="R8" s="1">
        <v>3.49</v>
      </c>
      <c r="S8" s="1">
        <v>2.2400000000000002</v>
      </c>
      <c r="T8" s="1"/>
      <c r="U8" s="1">
        <v>2.34</v>
      </c>
      <c r="V8" s="1">
        <v>0.3</v>
      </c>
      <c r="W8" s="1">
        <v>0.67659999999999998</v>
      </c>
      <c r="X8" s="1"/>
      <c r="Y8" s="1">
        <v>0.97550000000000003</v>
      </c>
      <c r="Z8" s="1">
        <v>1.5</v>
      </c>
      <c r="AA8" s="1">
        <v>0.3</v>
      </c>
      <c r="AB8" s="1">
        <v>1.9306000000000001</v>
      </c>
      <c r="AC8" s="1">
        <v>1.5587</v>
      </c>
      <c r="AD8" s="1">
        <v>0.77</v>
      </c>
      <c r="AE8" s="1">
        <v>0.38</v>
      </c>
      <c r="AF8" s="1">
        <v>1.83</v>
      </c>
    </row>
    <row r="9" spans="1:32">
      <c r="A9">
        <v>1956</v>
      </c>
      <c r="B9" s="1">
        <v>2.87</v>
      </c>
      <c r="C9" s="1">
        <v>1.542</v>
      </c>
      <c r="D9" s="1">
        <v>6.28</v>
      </c>
      <c r="E9" s="1">
        <v>3.02</v>
      </c>
      <c r="F9" s="1">
        <v>2.9</v>
      </c>
      <c r="G9" s="1">
        <v>4.4000000000000004</v>
      </c>
      <c r="H9" s="1">
        <v>2.73</v>
      </c>
      <c r="I9" s="1">
        <v>4.6399999999999997</v>
      </c>
      <c r="J9" s="1">
        <v>2.41</v>
      </c>
      <c r="K9" s="1">
        <v>4.08</v>
      </c>
      <c r="L9" s="1">
        <v>2.34</v>
      </c>
      <c r="M9" s="1">
        <v>3.4451999999999998</v>
      </c>
      <c r="N9" s="1">
        <v>2.44</v>
      </c>
      <c r="O9" s="1">
        <v>2.2688999999999999</v>
      </c>
      <c r="P9" s="1">
        <v>4.7154999999999996</v>
      </c>
      <c r="Q9" s="1">
        <v>4.47</v>
      </c>
      <c r="R9" s="1">
        <v>3.67</v>
      </c>
      <c r="S9" s="1">
        <v>3.14</v>
      </c>
      <c r="T9" s="1"/>
      <c r="U9" s="1">
        <v>3.2</v>
      </c>
      <c r="V9" s="1">
        <v>0.44</v>
      </c>
      <c r="W9" s="1">
        <v>0.8417</v>
      </c>
      <c r="X9" s="1"/>
      <c r="Y9" s="1">
        <v>1.6376999999999999</v>
      </c>
      <c r="Z9" s="1">
        <v>2.37</v>
      </c>
      <c r="AA9" s="1">
        <v>1.43</v>
      </c>
      <c r="AB9" s="1">
        <v>2.8290999999999999</v>
      </c>
      <c r="AC9" s="1">
        <v>2.7986</v>
      </c>
      <c r="AD9" s="1">
        <v>1.69</v>
      </c>
      <c r="AE9" s="1">
        <v>0.35</v>
      </c>
      <c r="AF9" s="1">
        <v>2.5499999999999998</v>
      </c>
    </row>
    <row r="10" spans="1:32">
      <c r="A10">
        <v>1957</v>
      </c>
      <c r="B10" s="1">
        <v>2.2200000000000002</v>
      </c>
      <c r="C10" s="1">
        <v>1.6264000000000001</v>
      </c>
      <c r="D10" s="1">
        <v>5.07</v>
      </c>
      <c r="E10" s="1">
        <v>2.88</v>
      </c>
      <c r="F10" s="1">
        <v>2.68</v>
      </c>
      <c r="G10" s="1">
        <v>4.0999999999999996</v>
      </c>
      <c r="H10" s="1">
        <v>2.62</v>
      </c>
      <c r="I10" s="1">
        <v>4.28</v>
      </c>
      <c r="J10" s="1">
        <v>3.75</v>
      </c>
      <c r="K10" s="1">
        <v>4.8</v>
      </c>
      <c r="L10" s="1">
        <v>2.58</v>
      </c>
      <c r="M10" s="1">
        <v>3.4285999999999999</v>
      </c>
      <c r="N10" s="1">
        <v>2.4700000000000002</v>
      </c>
      <c r="O10" s="1">
        <v>2.2968000000000002</v>
      </c>
      <c r="P10" s="1">
        <v>4.9164000000000003</v>
      </c>
      <c r="Q10" s="1">
        <v>4.3499999999999996</v>
      </c>
      <c r="R10" s="1">
        <v>3.55</v>
      </c>
      <c r="S10" s="1">
        <v>3.22</v>
      </c>
      <c r="T10" s="1">
        <v>4.74</v>
      </c>
      <c r="U10" s="1">
        <v>3.34</v>
      </c>
      <c r="V10" s="1">
        <v>0.46</v>
      </c>
      <c r="W10" s="1">
        <v>0.97270000000000001</v>
      </c>
      <c r="X10" s="1"/>
      <c r="Y10" s="1">
        <v>1.6315999999999999</v>
      </c>
      <c r="Z10" s="1">
        <v>2.2799999999999998</v>
      </c>
      <c r="AA10" s="1">
        <v>0.94</v>
      </c>
      <c r="AB10" s="1">
        <v>2.6158000000000001</v>
      </c>
      <c r="AC10" s="1">
        <v>2.4581</v>
      </c>
      <c r="AD10" s="1">
        <v>1.62</v>
      </c>
      <c r="AE10" s="1">
        <v>0.37</v>
      </c>
      <c r="AF10" s="1">
        <v>2.25</v>
      </c>
    </row>
    <row r="11" spans="1:32">
      <c r="A11">
        <v>1958</v>
      </c>
      <c r="B11" s="1">
        <v>7.37</v>
      </c>
      <c r="C11" s="1">
        <v>4.6379000000000001</v>
      </c>
      <c r="D11" s="1">
        <v>12.21</v>
      </c>
      <c r="E11" s="1">
        <v>6.88</v>
      </c>
      <c r="F11" s="1">
        <v>6.44</v>
      </c>
      <c r="G11" s="1">
        <v>11.8</v>
      </c>
      <c r="H11" s="1">
        <v>6.55</v>
      </c>
      <c r="I11" s="1">
        <v>11.86</v>
      </c>
      <c r="J11" s="1">
        <v>12.4</v>
      </c>
      <c r="K11" s="1">
        <v>11.27</v>
      </c>
      <c r="L11" s="1">
        <v>8.09</v>
      </c>
      <c r="M11" s="1">
        <v>10.816800000000001</v>
      </c>
      <c r="N11" s="1">
        <v>6.77</v>
      </c>
      <c r="O11" s="1">
        <v>5.6748000000000003</v>
      </c>
      <c r="P11" s="1">
        <v>12.074</v>
      </c>
      <c r="Q11" s="1">
        <v>12.19</v>
      </c>
      <c r="R11" s="1">
        <v>8.8000000000000007</v>
      </c>
      <c r="S11" s="1">
        <v>8.4</v>
      </c>
      <c r="T11" s="1"/>
      <c r="U11" s="1">
        <v>6.13</v>
      </c>
      <c r="V11" s="1">
        <v>0.92</v>
      </c>
      <c r="W11" s="1">
        <v>2.3854000000000002</v>
      </c>
      <c r="X11" s="1"/>
      <c r="Y11" s="1">
        <v>5.5621999999999998</v>
      </c>
      <c r="Z11" s="1">
        <v>8.51</v>
      </c>
      <c r="AA11" s="1">
        <v>0.27</v>
      </c>
      <c r="AB11" s="1">
        <v>5.8948999999999998</v>
      </c>
      <c r="AC11" s="1">
        <v>5.0159000000000002</v>
      </c>
      <c r="AD11" s="1">
        <v>3.24</v>
      </c>
      <c r="AE11" s="1">
        <v>1.24</v>
      </c>
      <c r="AF11" s="1">
        <v>4.54</v>
      </c>
    </row>
    <row r="12" spans="1:32">
      <c r="A12">
        <v>1959</v>
      </c>
      <c r="B12" s="1">
        <v>7.15</v>
      </c>
      <c r="C12" s="1">
        <v>7.1977000000000002</v>
      </c>
      <c r="D12" s="1">
        <v>13.25</v>
      </c>
      <c r="E12" s="1">
        <v>9.67</v>
      </c>
      <c r="F12" s="1">
        <v>9.94</v>
      </c>
      <c r="G12" s="1">
        <v>14.5</v>
      </c>
      <c r="H12" s="1">
        <v>8.5</v>
      </c>
      <c r="I12" s="1">
        <v>12.25</v>
      </c>
      <c r="J12" s="1">
        <v>16.420000000000002</v>
      </c>
      <c r="K12" s="1">
        <v>14.36</v>
      </c>
      <c r="L12" s="1">
        <v>8.89</v>
      </c>
      <c r="M12" s="1">
        <v>14.438599999999999</v>
      </c>
      <c r="N12" s="1">
        <v>8.9700000000000006</v>
      </c>
      <c r="O12" s="1">
        <v>9.4998000000000005</v>
      </c>
      <c r="P12" s="1">
        <v>15.8857</v>
      </c>
      <c r="Q12" s="1">
        <v>15.05</v>
      </c>
      <c r="R12" s="1">
        <v>10.28</v>
      </c>
      <c r="S12" s="1">
        <v>11.09</v>
      </c>
      <c r="T12" s="1"/>
      <c r="U12" s="1">
        <v>8.5299999999999994</v>
      </c>
      <c r="V12" s="1">
        <v>0.93</v>
      </c>
      <c r="W12" s="1">
        <v>5.1832000000000003</v>
      </c>
      <c r="X12" s="1"/>
      <c r="Y12" s="1">
        <v>6.5137</v>
      </c>
      <c r="Z12" s="1">
        <v>9.32</v>
      </c>
      <c r="AA12" s="1">
        <v>0.7</v>
      </c>
      <c r="AB12" s="1">
        <v>9.2250999999999994</v>
      </c>
      <c r="AC12" s="1">
        <v>8.0831</v>
      </c>
      <c r="AD12" s="1">
        <v>5.2</v>
      </c>
      <c r="AE12" s="1">
        <v>2.15</v>
      </c>
      <c r="AF12" s="1">
        <v>6.9</v>
      </c>
    </row>
    <row r="13" spans="1:32">
      <c r="A13">
        <v>1960</v>
      </c>
      <c r="B13" s="1">
        <v>8.6</v>
      </c>
      <c r="C13" s="1">
        <v>8.0031999999999996</v>
      </c>
      <c r="D13" s="1">
        <v>21.73</v>
      </c>
      <c r="E13" s="1">
        <v>13.08</v>
      </c>
      <c r="F13" s="1">
        <v>12.22</v>
      </c>
      <c r="G13" s="1">
        <v>19.8</v>
      </c>
      <c r="H13" s="1">
        <v>11.63</v>
      </c>
      <c r="I13" s="1">
        <v>16.940000000000001</v>
      </c>
      <c r="J13" s="1">
        <v>19.25</v>
      </c>
      <c r="K13" s="1">
        <v>17.52</v>
      </c>
      <c r="L13" s="1">
        <v>12.22</v>
      </c>
      <c r="M13" s="1">
        <v>17.4208</v>
      </c>
      <c r="N13" s="1">
        <v>11.05</v>
      </c>
      <c r="O13" s="1">
        <v>11.480499999999999</v>
      </c>
      <c r="P13" s="1">
        <v>23.9314</v>
      </c>
      <c r="Q13" s="1">
        <v>18.350000000000001</v>
      </c>
      <c r="R13" s="1">
        <v>14.93</v>
      </c>
      <c r="S13" s="1">
        <v>14.07</v>
      </c>
      <c r="T13" s="1"/>
      <c r="U13" s="1">
        <v>10.99</v>
      </c>
      <c r="V13" s="1">
        <v>1.08</v>
      </c>
      <c r="W13" s="1">
        <v>6.1700999999999997</v>
      </c>
      <c r="X13" s="1"/>
      <c r="Y13" s="1">
        <v>8.5533999999999999</v>
      </c>
      <c r="Z13" s="1">
        <v>11.2</v>
      </c>
      <c r="AA13" s="1">
        <v>1.55</v>
      </c>
      <c r="AB13" s="1">
        <v>11.1648</v>
      </c>
      <c r="AC13" s="1">
        <v>10.751099999999999</v>
      </c>
      <c r="AD13" s="1">
        <v>7.1</v>
      </c>
      <c r="AE13" s="1">
        <v>3.03</v>
      </c>
      <c r="AF13" s="1">
        <v>9.58</v>
      </c>
    </row>
    <row r="14" spans="1:32">
      <c r="A14">
        <v>1961</v>
      </c>
      <c r="B14" s="1">
        <v>3.27</v>
      </c>
      <c r="C14" s="1">
        <v>2.6497000000000002</v>
      </c>
      <c r="D14" s="1">
        <v>11.04</v>
      </c>
      <c r="E14" s="1">
        <v>7.3</v>
      </c>
      <c r="F14" s="1">
        <v>5.65</v>
      </c>
      <c r="G14" s="1">
        <v>9.9</v>
      </c>
      <c r="H14" s="1">
        <v>6.03</v>
      </c>
      <c r="I14" s="1">
        <v>6.68</v>
      </c>
      <c r="J14" s="1">
        <v>8.85</v>
      </c>
      <c r="K14" s="1">
        <v>8.66</v>
      </c>
      <c r="L14" s="1">
        <v>6.52</v>
      </c>
      <c r="M14" s="1">
        <v>8.4161999999999999</v>
      </c>
      <c r="N14" s="1">
        <v>5.78</v>
      </c>
      <c r="O14" s="1">
        <v>5.9307999999999996</v>
      </c>
      <c r="P14" s="1">
        <v>13.598800000000001</v>
      </c>
      <c r="Q14" s="1">
        <v>10.85</v>
      </c>
      <c r="R14" s="1">
        <v>8.7200000000000006</v>
      </c>
      <c r="S14" s="1">
        <v>9.2100000000000009</v>
      </c>
      <c r="T14" s="1"/>
      <c r="U14" s="1">
        <v>5.36</v>
      </c>
      <c r="V14" s="1">
        <v>0.71</v>
      </c>
      <c r="W14" s="1">
        <v>2.6013999999999999</v>
      </c>
      <c r="X14" s="1"/>
      <c r="Y14" s="1">
        <v>4.0053000000000001</v>
      </c>
      <c r="Z14" s="1">
        <v>4.54</v>
      </c>
      <c r="AA14" s="1">
        <v>1.02</v>
      </c>
      <c r="AB14" s="1">
        <v>4.7358000000000002</v>
      </c>
      <c r="AC14" s="1">
        <v>5.4382000000000001</v>
      </c>
      <c r="AD14" s="1">
        <v>2.91</v>
      </c>
      <c r="AE14" s="1">
        <v>1.63</v>
      </c>
      <c r="AF14" s="1">
        <v>3.94</v>
      </c>
    </row>
    <row r="15" spans="1:32">
      <c r="A15">
        <v>1962</v>
      </c>
      <c r="B15" s="1">
        <v>2.5499999999999998</v>
      </c>
      <c r="C15" s="1">
        <v>2.4859</v>
      </c>
      <c r="D15" s="1">
        <v>5.88</v>
      </c>
      <c r="E15" s="1">
        <v>3.64</v>
      </c>
      <c r="F15" s="1">
        <v>3.76</v>
      </c>
      <c r="G15" s="1">
        <v>6.5</v>
      </c>
      <c r="H15" s="1">
        <v>3.93</v>
      </c>
      <c r="I15" s="1">
        <v>5.32</v>
      </c>
      <c r="J15" s="1">
        <v>3.87</v>
      </c>
      <c r="K15" s="1">
        <v>6.23</v>
      </c>
      <c r="L15" s="1">
        <v>4.25</v>
      </c>
      <c r="M15" s="1">
        <v>3.8637000000000001</v>
      </c>
      <c r="N15" s="1">
        <v>3.6</v>
      </c>
      <c r="O15" s="1">
        <v>4.2744999999999997</v>
      </c>
      <c r="P15" s="1">
        <v>6.3593999999999999</v>
      </c>
      <c r="Q15" s="1">
        <v>6.17</v>
      </c>
      <c r="R15" s="1">
        <v>5.08</v>
      </c>
      <c r="S15" s="1">
        <v>4.22</v>
      </c>
      <c r="T15" s="1">
        <v>6.04</v>
      </c>
      <c r="U15" s="1">
        <v>3.68</v>
      </c>
      <c r="V15" s="1">
        <v>0.56000000000000005</v>
      </c>
      <c r="W15" s="1">
        <v>1.4393</v>
      </c>
      <c r="X15" s="1"/>
      <c r="Y15" s="1">
        <v>2.2193000000000001</v>
      </c>
      <c r="Z15" s="1">
        <v>2.3199999999999998</v>
      </c>
      <c r="AA15" s="1">
        <v>1.03</v>
      </c>
      <c r="AB15" s="1">
        <v>3.1444000000000001</v>
      </c>
      <c r="AC15" s="1">
        <v>2.3302999999999998</v>
      </c>
      <c r="AD15" s="1">
        <v>1.28</v>
      </c>
      <c r="AE15" s="1">
        <v>0.69</v>
      </c>
      <c r="AF15" s="1">
        <v>2.2000000000000002</v>
      </c>
    </row>
    <row r="16" spans="1:32">
      <c r="A16">
        <v>1963</v>
      </c>
      <c r="B16" s="1">
        <v>3.78</v>
      </c>
      <c r="C16" s="1">
        <v>3.2656000000000001</v>
      </c>
      <c r="D16" s="1">
        <v>9.0500000000000007</v>
      </c>
      <c r="E16" s="1">
        <v>4.21</v>
      </c>
      <c r="F16" s="1">
        <v>4</v>
      </c>
      <c r="G16" s="1">
        <v>8.3000000000000007</v>
      </c>
      <c r="H16" s="1">
        <v>5.2</v>
      </c>
      <c r="I16" s="1">
        <v>7.15</v>
      </c>
      <c r="J16" s="1">
        <v>4.92</v>
      </c>
      <c r="K16" s="1">
        <v>6.64</v>
      </c>
      <c r="L16" s="1">
        <v>4.5199999999999996</v>
      </c>
      <c r="M16" s="1">
        <v>5.1999000000000004</v>
      </c>
      <c r="N16" s="1">
        <v>4.17</v>
      </c>
      <c r="O16" s="1">
        <v>4.5873999999999997</v>
      </c>
      <c r="P16" s="1">
        <v>7.9714</v>
      </c>
      <c r="Q16" s="1">
        <v>7.89</v>
      </c>
      <c r="R16" s="1">
        <v>5.58</v>
      </c>
      <c r="S16" s="1">
        <v>5.01</v>
      </c>
      <c r="T16" s="1"/>
      <c r="U16" s="1">
        <v>4.28</v>
      </c>
      <c r="V16" s="1">
        <v>0.63</v>
      </c>
      <c r="W16" s="1">
        <v>1.7701</v>
      </c>
      <c r="X16" s="1"/>
      <c r="Y16" s="1">
        <v>3.0728</v>
      </c>
      <c r="Z16" s="1">
        <v>3.4</v>
      </c>
      <c r="AA16" s="1">
        <v>0.9</v>
      </c>
      <c r="AB16" s="1">
        <v>3.827</v>
      </c>
      <c r="AC16" s="1">
        <v>2.7050999999999998</v>
      </c>
      <c r="AD16" s="1">
        <v>1.25</v>
      </c>
      <c r="AE16" s="1">
        <v>0.86</v>
      </c>
      <c r="AF16" s="1">
        <v>2.8</v>
      </c>
    </row>
    <row r="17" spans="1:32">
      <c r="A17">
        <v>1964</v>
      </c>
      <c r="B17" s="1">
        <v>4.08</v>
      </c>
      <c r="C17" s="1">
        <v>3.4626999999999999</v>
      </c>
      <c r="D17" s="1">
        <v>12</v>
      </c>
      <c r="E17" s="1">
        <v>4.95</v>
      </c>
      <c r="F17" s="1">
        <v>4.97</v>
      </c>
      <c r="G17" s="1">
        <v>9.5</v>
      </c>
      <c r="H17" s="1">
        <v>5.26</v>
      </c>
      <c r="I17" s="1">
        <v>7.47</v>
      </c>
      <c r="J17" s="1">
        <v>6.77</v>
      </c>
      <c r="K17" s="1">
        <v>9.5399999999999991</v>
      </c>
      <c r="L17" s="1">
        <v>4.7699999999999996</v>
      </c>
      <c r="M17" s="1">
        <v>6.2953000000000001</v>
      </c>
      <c r="N17" s="1">
        <v>4.5199999999999996</v>
      </c>
      <c r="O17" s="1">
        <v>4.9356999999999998</v>
      </c>
      <c r="P17" s="1">
        <v>8.9614999999999991</v>
      </c>
      <c r="Q17" s="1">
        <v>12.89</v>
      </c>
      <c r="R17" s="1" t="s">
        <v>89</v>
      </c>
      <c r="S17" s="1">
        <v>6.88</v>
      </c>
      <c r="T17" s="1"/>
      <c r="U17" s="1">
        <v>5.49</v>
      </c>
      <c r="V17" s="1">
        <v>0.66</v>
      </c>
      <c r="W17" s="1">
        <v>2.3660000000000001</v>
      </c>
      <c r="X17" s="1"/>
      <c r="Y17" s="1">
        <v>3.2465999999999999</v>
      </c>
      <c r="Z17" s="1">
        <v>4.28</v>
      </c>
      <c r="AA17" s="1">
        <v>1.36</v>
      </c>
      <c r="AB17" s="1">
        <v>4.3273000000000001</v>
      </c>
      <c r="AC17" s="1">
        <v>3.3565999999999998</v>
      </c>
      <c r="AD17" s="1">
        <v>1.73</v>
      </c>
      <c r="AE17" s="1">
        <v>1.07</v>
      </c>
      <c r="AF17" s="1">
        <v>3.92</v>
      </c>
    </row>
    <row r="18" spans="1:32">
      <c r="A18">
        <v>1965</v>
      </c>
      <c r="B18" s="1">
        <v>4.38</v>
      </c>
      <c r="C18" s="1">
        <v>3.5032999999999999</v>
      </c>
      <c r="D18" s="1">
        <v>9.65</v>
      </c>
      <c r="E18" s="1">
        <v>5.1100000000000003</v>
      </c>
      <c r="F18" s="1">
        <v>5.18</v>
      </c>
      <c r="G18" s="1">
        <v>9.6999999999999993</v>
      </c>
      <c r="H18" s="1">
        <v>5.34</v>
      </c>
      <c r="I18" s="1">
        <v>7.96</v>
      </c>
      <c r="J18" s="1">
        <v>7.59</v>
      </c>
      <c r="K18" s="1">
        <v>8.07</v>
      </c>
      <c r="L18" s="1">
        <v>4.92</v>
      </c>
      <c r="M18" s="1">
        <v>5.9408000000000003</v>
      </c>
      <c r="N18" s="1">
        <v>4.99</v>
      </c>
      <c r="O18" s="1">
        <v>5.2727000000000004</v>
      </c>
      <c r="P18" s="1">
        <v>9.5406999999999993</v>
      </c>
      <c r="Q18" s="1">
        <v>9.43</v>
      </c>
      <c r="R18" s="1">
        <v>6.85</v>
      </c>
      <c r="S18" s="1">
        <v>7</v>
      </c>
      <c r="T18" s="1">
        <v>9.1199999999999992</v>
      </c>
      <c r="U18" s="1">
        <v>6.15</v>
      </c>
      <c r="V18" s="1">
        <v>0.63</v>
      </c>
      <c r="W18" s="1">
        <v>2.8822000000000001</v>
      </c>
      <c r="X18" s="1"/>
      <c r="Y18" s="1">
        <v>3.6417999999999999</v>
      </c>
      <c r="Z18" s="1">
        <v>5.67</v>
      </c>
      <c r="AA18" s="1">
        <v>1.1299999999999999</v>
      </c>
      <c r="AB18" s="1">
        <v>5.7946</v>
      </c>
      <c r="AC18" s="1">
        <v>4.1889000000000003</v>
      </c>
      <c r="AD18" s="1">
        <v>1.87</v>
      </c>
      <c r="AE18" s="1">
        <v>1.1200000000000001</v>
      </c>
      <c r="AF18" s="1">
        <v>4.8899999999999997</v>
      </c>
    </row>
    <row r="19" spans="1:32">
      <c r="A19">
        <v>1966</v>
      </c>
      <c r="B19" s="1">
        <v>5.26</v>
      </c>
      <c r="C19" s="1">
        <v>3.2515000000000001</v>
      </c>
      <c r="D19" s="1">
        <v>9.9700000000000006</v>
      </c>
      <c r="E19" s="1">
        <v>6.74</v>
      </c>
      <c r="F19" s="1">
        <v>5.92</v>
      </c>
      <c r="G19" s="1">
        <v>10.7</v>
      </c>
      <c r="H19" s="1">
        <v>6.53</v>
      </c>
      <c r="I19" s="1">
        <v>8.56</v>
      </c>
      <c r="J19" s="1">
        <v>7.24</v>
      </c>
      <c r="K19" s="1">
        <v>9.0500000000000007</v>
      </c>
      <c r="L19" s="1">
        <v>5.43</v>
      </c>
      <c r="M19" s="1">
        <v>6.9909999999999997</v>
      </c>
      <c r="N19" s="1">
        <v>5.36</v>
      </c>
      <c r="O19" s="1">
        <v>6.2927</v>
      </c>
      <c r="P19" s="1">
        <v>10.41</v>
      </c>
      <c r="Q19" s="1">
        <v>9.9700000000000006</v>
      </c>
      <c r="R19" s="1">
        <v>9.11</v>
      </c>
      <c r="S19" s="1">
        <v>9.06</v>
      </c>
      <c r="T19" s="1"/>
      <c r="U19" s="1">
        <v>7.12</v>
      </c>
      <c r="V19" s="1">
        <v>0.68</v>
      </c>
      <c r="W19" s="1">
        <v>3.1349</v>
      </c>
      <c r="X19" s="1"/>
      <c r="Y19" s="1">
        <v>4.1802000000000001</v>
      </c>
      <c r="Z19" s="1">
        <v>6.43</v>
      </c>
      <c r="AA19" s="1">
        <v>1.55</v>
      </c>
      <c r="AB19" s="1">
        <v>7.1169000000000002</v>
      </c>
      <c r="AC19" s="1">
        <v>4.4664000000000001</v>
      </c>
      <c r="AD19" s="1">
        <v>2.17</v>
      </c>
      <c r="AE19" s="1">
        <v>1.36</v>
      </c>
      <c r="AF19" s="1">
        <v>5.05</v>
      </c>
    </row>
    <row r="20" spans="1:32">
      <c r="A20">
        <v>1967</v>
      </c>
      <c r="B20" s="1">
        <v>3.48</v>
      </c>
      <c r="C20" s="1">
        <v>2.6234000000000002</v>
      </c>
      <c r="D20" s="1">
        <v>8.3000000000000007</v>
      </c>
      <c r="E20" s="1">
        <v>5.88</v>
      </c>
      <c r="F20" s="1">
        <v>4.79</v>
      </c>
      <c r="G20" s="1">
        <v>9.4</v>
      </c>
      <c r="H20" s="1">
        <v>5.75</v>
      </c>
      <c r="I20" s="1">
        <v>7.86</v>
      </c>
      <c r="J20" s="1">
        <v>5.99</v>
      </c>
      <c r="K20" s="1">
        <v>7.93</v>
      </c>
      <c r="L20" s="1">
        <v>4.4800000000000004</v>
      </c>
      <c r="M20" s="1">
        <v>6.3630000000000004</v>
      </c>
      <c r="N20" s="1">
        <v>4.43</v>
      </c>
      <c r="O20" s="1">
        <v>5.8117000000000001</v>
      </c>
      <c r="P20" s="1">
        <v>10.200699999999999</v>
      </c>
      <c r="Q20" s="1">
        <v>8.8699999999999992</v>
      </c>
      <c r="R20" s="1">
        <v>7.69</v>
      </c>
      <c r="S20" s="1">
        <v>8.31</v>
      </c>
      <c r="T20" s="1"/>
      <c r="U20" s="1">
        <v>6.17</v>
      </c>
      <c r="V20" s="1">
        <v>0.68</v>
      </c>
      <c r="W20" s="1">
        <v>2.5284</v>
      </c>
      <c r="X20" s="1"/>
      <c r="Y20" s="1">
        <v>3.5966</v>
      </c>
      <c r="Z20" s="1">
        <v>5.1100000000000003</v>
      </c>
      <c r="AA20" s="1">
        <v>1.27</v>
      </c>
      <c r="AB20" s="1">
        <v>5.6425000000000001</v>
      </c>
      <c r="AC20" s="1">
        <v>3.9799000000000002</v>
      </c>
      <c r="AD20" s="1">
        <v>1.71</v>
      </c>
      <c r="AE20" s="1">
        <v>1.17</v>
      </c>
      <c r="AF20" s="1">
        <v>4.0999999999999996</v>
      </c>
    </row>
    <row r="21" spans="1:32">
      <c r="A21">
        <v>1968</v>
      </c>
      <c r="B21" s="1">
        <v>2.48</v>
      </c>
      <c r="C21" s="1">
        <v>2.2509999999999999</v>
      </c>
      <c r="D21" s="1">
        <v>7.38</v>
      </c>
      <c r="E21" s="1">
        <v>4.84</v>
      </c>
      <c r="F21" s="1">
        <v>4.1500000000000004</v>
      </c>
      <c r="G21" s="1">
        <v>7.8</v>
      </c>
      <c r="H21" s="1">
        <v>4.97</v>
      </c>
      <c r="I21" s="1">
        <v>7.59</v>
      </c>
      <c r="J21" s="1">
        <v>4.83</v>
      </c>
      <c r="K21" s="1">
        <v>6.14</v>
      </c>
      <c r="L21" s="1">
        <v>3.76</v>
      </c>
      <c r="M21" s="1">
        <v>5.0050999999999997</v>
      </c>
      <c r="N21" s="1">
        <v>3.33</v>
      </c>
      <c r="O21" s="1">
        <v>4.8346</v>
      </c>
      <c r="P21" s="1">
        <v>8.8751999999999995</v>
      </c>
      <c r="Q21" s="1">
        <v>7.92</v>
      </c>
      <c r="R21" s="1">
        <v>6.53</v>
      </c>
      <c r="S21" s="1">
        <v>6.24</v>
      </c>
      <c r="T21" s="1"/>
      <c r="U21" s="1">
        <v>4.57</v>
      </c>
      <c r="V21" s="1">
        <v>0.56000000000000005</v>
      </c>
      <c r="W21" s="1">
        <v>1.9061999999999999</v>
      </c>
      <c r="X21" s="1"/>
      <c r="Y21" s="1">
        <v>3.1781999999999999</v>
      </c>
      <c r="Z21" s="1">
        <v>3.62</v>
      </c>
      <c r="AA21" s="1">
        <v>0.67</v>
      </c>
      <c r="AB21" s="1">
        <v>4.2953999999999999</v>
      </c>
      <c r="AC21" s="1">
        <v>2.802</v>
      </c>
      <c r="AD21" s="1">
        <v>1.5</v>
      </c>
      <c r="AE21" s="1">
        <v>1.06</v>
      </c>
      <c r="AF21" s="1">
        <v>2.91</v>
      </c>
    </row>
    <row r="22" spans="1:32">
      <c r="A22">
        <v>1969</v>
      </c>
      <c r="B22" s="1">
        <v>4.09</v>
      </c>
      <c r="C22" s="1">
        <v>3.8220999999999998</v>
      </c>
      <c r="D22" s="1">
        <v>9.75</v>
      </c>
      <c r="E22" s="1">
        <v>6.28</v>
      </c>
      <c r="F22" s="1">
        <v>6.17</v>
      </c>
      <c r="G22" s="1">
        <v>12.5</v>
      </c>
      <c r="H22" s="1">
        <v>7.13</v>
      </c>
      <c r="I22" s="1">
        <v>12.78</v>
      </c>
      <c r="J22" s="1">
        <v>8.4700000000000006</v>
      </c>
      <c r="K22" s="1">
        <v>8.58</v>
      </c>
      <c r="L22" s="1">
        <v>5.59</v>
      </c>
      <c r="M22" s="1">
        <v>7.5129999999999999</v>
      </c>
      <c r="N22" s="1">
        <v>5.34</v>
      </c>
      <c r="O22" s="1">
        <v>7.0952000000000002</v>
      </c>
      <c r="P22" s="1">
        <v>11.395200000000001</v>
      </c>
      <c r="Q22" s="1">
        <v>11.62</v>
      </c>
      <c r="R22" s="1">
        <v>9.9499999999999993</v>
      </c>
      <c r="S22" s="1">
        <v>9.34</v>
      </c>
      <c r="T22" s="1"/>
      <c r="U22" s="1">
        <v>7.24</v>
      </c>
      <c r="V22" s="1">
        <v>0.82</v>
      </c>
      <c r="W22" s="1">
        <v>3.1476999999999999</v>
      </c>
      <c r="X22" s="1"/>
      <c r="Y22" s="1">
        <v>3.9983</v>
      </c>
      <c r="Z22" s="1">
        <v>6.26</v>
      </c>
      <c r="AA22" s="1">
        <v>0.89</v>
      </c>
      <c r="AB22" s="1">
        <v>7.1477000000000004</v>
      </c>
      <c r="AC22" s="1">
        <v>4.54</v>
      </c>
      <c r="AD22" s="1">
        <v>2.38</v>
      </c>
      <c r="AE22" s="1">
        <v>1.47</v>
      </c>
      <c r="AF22" s="1">
        <v>3.67</v>
      </c>
    </row>
    <row r="23" spans="1:32">
      <c r="A23">
        <v>1970</v>
      </c>
      <c r="B23" s="1">
        <v>6.61</v>
      </c>
      <c r="C23" s="1">
        <v>6.3981000000000003</v>
      </c>
      <c r="D23" s="1">
        <v>12.13</v>
      </c>
      <c r="E23" s="1">
        <v>9.42</v>
      </c>
      <c r="F23" s="1">
        <v>7.86</v>
      </c>
      <c r="G23" s="1">
        <v>13.8</v>
      </c>
      <c r="H23" s="1">
        <v>9.65</v>
      </c>
      <c r="I23" s="1">
        <v>15.35</v>
      </c>
      <c r="J23" s="1">
        <v>12.88</v>
      </c>
      <c r="K23" s="1">
        <v>11.33</v>
      </c>
      <c r="L23" s="1">
        <v>7.21</v>
      </c>
      <c r="M23" s="1">
        <v>10.5176</v>
      </c>
      <c r="N23" s="1">
        <v>8.34</v>
      </c>
      <c r="O23" s="1">
        <v>10.7082</v>
      </c>
      <c r="P23" s="1">
        <v>14.252800000000001</v>
      </c>
      <c r="Q23" s="1">
        <v>14.39</v>
      </c>
      <c r="R23" s="1">
        <v>15.73</v>
      </c>
      <c r="S23" s="1">
        <v>10.84</v>
      </c>
      <c r="T23" s="1">
        <v>12.57</v>
      </c>
      <c r="U23" s="1">
        <v>9.16</v>
      </c>
      <c r="V23" s="1">
        <v>0.94</v>
      </c>
      <c r="W23" s="1">
        <v>3.4803999999999999</v>
      </c>
      <c r="X23" s="1"/>
      <c r="Y23" s="1">
        <v>5.4181999999999997</v>
      </c>
      <c r="Z23" s="1">
        <v>10.57</v>
      </c>
      <c r="AA23" s="1">
        <v>1.06</v>
      </c>
      <c r="AB23" s="1">
        <v>9.2904</v>
      </c>
      <c r="AC23" s="1">
        <v>6.5575000000000001</v>
      </c>
      <c r="AD23" s="1">
        <v>2.71</v>
      </c>
      <c r="AE23" s="1">
        <v>1.69</v>
      </c>
      <c r="AF23" s="1">
        <v>6.05</v>
      </c>
    </row>
    <row r="24" spans="1:32">
      <c r="A24">
        <v>1971</v>
      </c>
      <c r="B24" s="1">
        <v>6.32</v>
      </c>
      <c r="C24" s="1">
        <v>6.6334</v>
      </c>
      <c r="D24" s="1">
        <v>14.34</v>
      </c>
      <c r="E24" s="1">
        <v>9.9600000000000009</v>
      </c>
      <c r="F24" s="1">
        <v>9.09</v>
      </c>
      <c r="G24" s="1">
        <v>16.399999999999999</v>
      </c>
      <c r="H24" s="1">
        <v>9.74</v>
      </c>
      <c r="I24" s="1">
        <v>14.44</v>
      </c>
      <c r="J24" s="1">
        <v>11.59</v>
      </c>
      <c r="K24" s="1">
        <v>12.51</v>
      </c>
      <c r="L24" s="1">
        <v>7.96</v>
      </c>
      <c r="M24" s="1">
        <v>11.0022</v>
      </c>
      <c r="N24" s="1">
        <v>9.11</v>
      </c>
      <c r="O24" s="1">
        <v>9.4707000000000008</v>
      </c>
      <c r="P24" s="1">
        <v>15.910500000000001</v>
      </c>
      <c r="Q24" s="1">
        <v>15.22</v>
      </c>
      <c r="R24" s="1">
        <v>16.670000000000002</v>
      </c>
      <c r="S24" s="1">
        <v>12.33</v>
      </c>
      <c r="T24" s="1"/>
      <c r="U24" s="1">
        <v>10.44</v>
      </c>
      <c r="V24" s="1">
        <v>0.98</v>
      </c>
      <c r="W24" s="1">
        <v>3.9828000000000001</v>
      </c>
      <c r="X24" s="1"/>
      <c r="Y24" s="1">
        <v>6.6825000000000001</v>
      </c>
      <c r="Z24" s="1">
        <v>10.08</v>
      </c>
      <c r="AA24" s="1">
        <v>1.73</v>
      </c>
      <c r="AB24" s="1">
        <v>10.341699999999999</v>
      </c>
      <c r="AC24" s="1">
        <v>7.5583999999999998</v>
      </c>
      <c r="AD24" s="1">
        <v>3.67</v>
      </c>
      <c r="AE24" s="1">
        <v>2.0099999999999998</v>
      </c>
      <c r="AF24" s="1">
        <v>6.59</v>
      </c>
    </row>
    <row r="25" spans="1:32">
      <c r="A25">
        <v>1972</v>
      </c>
      <c r="B25" s="1">
        <v>6.88</v>
      </c>
      <c r="C25" s="1">
        <v>7.5589000000000004</v>
      </c>
      <c r="D25" s="1">
        <v>16.53</v>
      </c>
      <c r="E25" s="1">
        <v>11.47</v>
      </c>
      <c r="F25" s="1">
        <v>9.8000000000000007</v>
      </c>
      <c r="G25" s="1">
        <v>19</v>
      </c>
      <c r="H25" s="1">
        <v>10.94</v>
      </c>
      <c r="I25" s="1">
        <v>16.21</v>
      </c>
      <c r="J25" s="1">
        <v>11.2</v>
      </c>
      <c r="K25" s="1">
        <v>14.97</v>
      </c>
      <c r="L25" s="1">
        <v>9.1199999999999992</v>
      </c>
      <c r="M25" s="1">
        <v>12.4543</v>
      </c>
      <c r="N25" s="1">
        <v>9.15</v>
      </c>
      <c r="O25" s="1">
        <v>10.114000000000001</v>
      </c>
      <c r="P25" s="1">
        <v>18.890699999999999</v>
      </c>
      <c r="Q25" s="1">
        <v>15.75</v>
      </c>
      <c r="R25" s="1">
        <v>14.94</v>
      </c>
      <c r="S25" s="1">
        <v>14.61</v>
      </c>
      <c r="T25" s="1"/>
      <c r="U25" s="1">
        <v>12.32</v>
      </c>
      <c r="V25" s="1">
        <v>1.1000000000000001</v>
      </c>
      <c r="W25" s="1">
        <v>4.6790000000000003</v>
      </c>
      <c r="X25" s="1"/>
      <c r="Y25" s="1">
        <v>7.4371</v>
      </c>
      <c r="Z25" s="1">
        <v>11.06</v>
      </c>
      <c r="AA25" s="1">
        <v>1.89</v>
      </c>
      <c r="AB25" s="1">
        <v>11.863099999999999</v>
      </c>
      <c r="AC25" s="1">
        <v>9.0207999999999995</v>
      </c>
      <c r="AD25" s="1">
        <v>4.1900000000000004</v>
      </c>
      <c r="AE25" s="1">
        <v>2.94</v>
      </c>
      <c r="AF25" s="1">
        <v>7.2</v>
      </c>
    </row>
    <row r="26" spans="1:32">
      <c r="A26">
        <v>1973</v>
      </c>
      <c r="B26" s="1">
        <v>9.14</v>
      </c>
      <c r="C26" s="1">
        <v>8.1331000000000007</v>
      </c>
      <c r="D26" s="1">
        <v>17.62</v>
      </c>
      <c r="E26" s="1">
        <v>12.36</v>
      </c>
      <c r="F26" s="1">
        <v>11.5</v>
      </c>
      <c r="G26" s="1">
        <v>19.899999999999999</v>
      </c>
      <c r="H26" s="1">
        <v>11.3</v>
      </c>
      <c r="I26" s="1">
        <v>19.73</v>
      </c>
      <c r="J26" s="1">
        <v>15.4</v>
      </c>
      <c r="K26" s="1">
        <v>16.309999999999999</v>
      </c>
      <c r="L26" s="1">
        <v>9.5299999999999994</v>
      </c>
      <c r="M26" s="1">
        <v>12.5245</v>
      </c>
      <c r="N26" s="1">
        <v>10.24</v>
      </c>
      <c r="O26" s="1">
        <v>10.1816</v>
      </c>
      <c r="P26" s="1">
        <v>19.487200000000001</v>
      </c>
      <c r="Q26" s="1">
        <v>16.93</v>
      </c>
      <c r="R26" s="1">
        <v>15.73</v>
      </c>
      <c r="S26" s="1">
        <v>15.07</v>
      </c>
      <c r="T26" s="1"/>
      <c r="U26" s="1">
        <v>12.46</v>
      </c>
      <c r="V26" s="1">
        <v>1.27</v>
      </c>
      <c r="W26" s="1">
        <v>4.1260000000000003</v>
      </c>
      <c r="X26" s="1"/>
      <c r="Y26" s="1">
        <v>6.9314999999999998</v>
      </c>
      <c r="Z26" s="1">
        <v>11.85</v>
      </c>
      <c r="AA26" s="1">
        <v>2.08</v>
      </c>
      <c r="AB26" s="1">
        <v>12.158200000000001</v>
      </c>
      <c r="AC26" s="1">
        <v>9.4117999999999995</v>
      </c>
      <c r="AD26" s="1">
        <v>4.3499999999999996</v>
      </c>
      <c r="AE26" s="1">
        <v>3.26</v>
      </c>
      <c r="AF26" s="1">
        <v>8.75</v>
      </c>
    </row>
    <row r="27" spans="1:32">
      <c r="A27">
        <v>1974</v>
      </c>
      <c r="B27" s="1">
        <v>14.15</v>
      </c>
      <c r="C27" s="1">
        <v>9.7040000000000006</v>
      </c>
      <c r="D27" s="1">
        <v>19.760000000000002</v>
      </c>
      <c r="E27" s="1">
        <v>15.33</v>
      </c>
      <c r="F27" s="1">
        <v>12.48</v>
      </c>
      <c r="G27" s="1">
        <v>22.4</v>
      </c>
      <c r="H27" s="1">
        <v>12.18</v>
      </c>
      <c r="I27" s="1">
        <v>20.79</v>
      </c>
      <c r="J27" s="1">
        <v>22.06</v>
      </c>
      <c r="K27" s="1">
        <v>17.89</v>
      </c>
      <c r="L27" s="1">
        <v>10.75</v>
      </c>
      <c r="M27" s="1">
        <v>13.329800000000001</v>
      </c>
      <c r="N27" s="1">
        <v>10.18</v>
      </c>
      <c r="O27" s="1">
        <v>10.806699999999999</v>
      </c>
      <c r="P27" s="1">
        <v>19.106100000000001</v>
      </c>
      <c r="Q27" s="1">
        <v>18.28</v>
      </c>
      <c r="R27" s="1">
        <v>16.86</v>
      </c>
      <c r="S27" s="1">
        <v>15.4</v>
      </c>
      <c r="T27" s="1"/>
      <c r="U27" s="1">
        <v>13.19</v>
      </c>
      <c r="V27" s="1">
        <v>1.5</v>
      </c>
      <c r="W27" s="1">
        <v>3.9272999999999998</v>
      </c>
      <c r="X27" s="1"/>
      <c r="Y27" s="1">
        <v>6.3476999999999997</v>
      </c>
      <c r="Z27" s="1">
        <v>12.35</v>
      </c>
      <c r="AA27" s="1">
        <v>2.17</v>
      </c>
      <c r="AB27" s="1">
        <v>12.690899999999999</v>
      </c>
      <c r="AC27" s="1">
        <v>11.0891</v>
      </c>
      <c r="AD27" s="1">
        <v>4.25</v>
      </c>
      <c r="AE27" s="1">
        <v>3.63</v>
      </c>
      <c r="AF27" s="1">
        <v>8.39</v>
      </c>
    </row>
    <row r="28" spans="1:32">
      <c r="A28">
        <v>1975</v>
      </c>
      <c r="B28" s="1">
        <v>16.03</v>
      </c>
      <c r="C28" s="1">
        <v>10.610799999999999</v>
      </c>
      <c r="D28" s="1">
        <v>20.92</v>
      </c>
      <c r="E28" s="1">
        <v>14.98</v>
      </c>
      <c r="F28" s="1">
        <v>12.92</v>
      </c>
      <c r="G28" s="1">
        <v>26.7</v>
      </c>
      <c r="H28" s="1">
        <v>12.32</v>
      </c>
      <c r="I28" s="1">
        <v>20.28</v>
      </c>
      <c r="J28" s="1">
        <v>26.53</v>
      </c>
      <c r="K28" s="1">
        <v>17.7</v>
      </c>
      <c r="L28" s="1">
        <v>9.98</v>
      </c>
      <c r="M28" s="1">
        <v>13.256399999999999</v>
      </c>
      <c r="N28" s="1">
        <v>9.86</v>
      </c>
      <c r="O28" s="1">
        <v>10.242800000000001</v>
      </c>
      <c r="P28" s="1">
        <v>21.256</v>
      </c>
      <c r="Q28" s="1">
        <v>20.32</v>
      </c>
      <c r="R28" s="1">
        <v>17.52</v>
      </c>
      <c r="S28" s="1">
        <v>15.92</v>
      </c>
      <c r="T28" s="1">
        <v>17.11</v>
      </c>
      <c r="U28" s="1">
        <v>13.16</v>
      </c>
      <c r="V28" s="1">
        <v>1.47</v>
      </c>
      <c r="W28" s="1">
        <v>4.4953000000000003</v>
      </c>
      <c r="X28" s="1"/>
      <c r="Y28" s="1">
        <v>7.3669000000000002</v>
      </c>
      <c r="Z28" s="1">
        <v>11.98</v>
      </c>
      <c r="AA28" s="1">
        <v>2.4</v>
      </c>
      <c r="AB28" s="1">
        <v>12.8398</v>
      </c>
      <c r="AC28" s="1">
        <v>10.64</v>
      </c>
      <c r="AD28" s="1">
        <v>4.5199999999999996</v>
      </c>
      <c r="AE28" s="1">
        <v>3.71</v>
      </c>
      <c r="AF28" s="1">
        <v>8.85</v>
      </c>
    </row>
    <row r="29" spans="1:32">
      <c r="A29">
        <v>1976</v>
      </c>
      <c r="B29" s="1">
        <v>16.2</v>
      </c>
      <c r="C29" s="1">
        <v>11.090999999999999</v>
      </c>
      <c r="D29" s="1">
        <v>27.36</v>
      </c>
      <c r="E29" s="1">
        <v>15.98</v>
      </c>
      <c r="F29" s="1">
        <v>13.83</v>
      </c>
      <c r="G29" s="1">
        <v>27.4</v>
      </c>
      <c r="H29" s="1">
        <v>12.54</v>
      </c>
      <c r="I29" s="1">
        <v>21.32</v>
      </c>
      <c r="J29" s="1">
        <v>21.87</v>
      </c>
      <c r="K29" s="1">
        <v>18.71</v>
      </c>
      <c r="L29" s="1">
        <v>10.96</v>
      </c>
      <c r="M29" s="1">
        <v>14.7765</v>
      </c>
      <c r="N29" s="1">
        <v>10.14</v>
      </c>
      <c r="O29" s="1">
        <v>10.5946</v>
      </c>
      <c r="P29" s="1">
        <v>21.420500000000001</v>
      </c>
      <c r="Q29" s="1">
        <v>21.87</v>
      </c>
      <c r="R29" s="1">
        <v>17.3</v>
      </c>
      <c r="S29" s="1">
        <v>15.85</v>
      </c>
      <c r="T29" s="1"/>
      <c r="U29" s="1">
        <v>14.2</v>
      </c>
      <c r="V29" s="1">
        <v>1.25</v>
      </c>
      <c r="W29" s="1">
        <v>4.7313999999999998</v>
      </c>
      <c r="X29" s="1"/>
      <c r="Y29" s="1">
        <v>7.6870000000000003</v>
      </c>
      <c r="Z29" s="1">
        <v>11.65</v>
      </c>
      <c r="AA29" s="1">
        <v>3.1</v>
      </c>
      <c r="AB29" s="1">
        <v>13.145099999999999</v>
      </c>
      <c r="AC29" s="1">
        <v>11.2216</v>
      </c>
      <c r="AD29" s="1">
        <v>4.87</v>
      </c>
      <c r="AE29" s="1">
        <v>3.78</v>
      </c>
      <c r="AF29" s="1">
        <v>9.69</v>
      </c>
    </row>
    <row r="30" spans="1:32">
      <c r="A30">
        <v>1977</v>
      </c>
      <c r="B30" s="1">
        <v>15.97</v>
      </c>
      <c r="C30" s="1">
        <v>13.3979</v>
      </c>
      <c r="D30" s="1">
        <v>31.52</v>
      </c>
      <c r="E30" s="1">
        <v>16.41</v>
      </c>
      <c r="F30" s="1">
        <v>14.05</v>
      </c>
      <c r="G30" s="1">
        <v>26.8</v>
      </c>
      <c r="H30" s="1">
        <v>13.35</v>
      </c>
      <c r="I30" s="1">
        <v>21.27</v>
      </c>
      <c r="J30" s="1">
        <v>17.18</v>
      </c>
      <c r="K30" s="1">
        <v>19.96</v>
      </c>
      <c r="L30" s="1">
        <v>12.24</v>
      </c>
      <c r="M30" s="1">
        <v>14.801</v>
      </c>
      <c r="N30" s="1">
        <v>11.35</v>
      </c>
      <c r="O30" s="1">
        <v>12.0113</v>
      </c>
      <c r="P30" s="1">
        <v>22.613600000000002</v>
      </c>
      <c r="Q30" s="1">
        <v>21.51</v>
      </c>
      <c r="R30" s="1">
        <v>20.18</v>
      </c>
      <c r="S30" s="1">
        <v>16.41</v>
      </c>
      <c r="T30" s="1"/>
      <c r="U30" s="1">
        <v>14.51</v>
      </c>
      <c r="V30" s="1">
        <v>1.32</v>
      </c>
      <c r="W30" s="1">
        <v>5.4154</v>
      </c>
      <c r="X30" s="1"/>
      <c r="Y30" s="1">
        <v>8.7874999999999996</v>
      </c>
      <c r="Z30" s="1">
        <v>13.25</v>
      </c>
      <c r="AA30" s="1">
        <v>3.27</v>
      </c>
      <c r="AB30" s="1">
        <v>13.8262</v>
      </c>
      <c r="AC30" s="1">
        <v>11.1099</v>
      </c>
      <c r="AD30" s="1">
        <v>5.16</v>
      </c>
      <c r="AE30" s="1">
        <v>4.03</v>
      </c>
      <c r="AF30" s="1">
        <v>11.1</v>
      </c>
    </row>
    <row r="31" spans="1:32">
      <c r="A31">
        <v>1978</v>
      </c>
      <c r="B31" s="1">
        <v>20.3779</v>
      </c>
      <c r="C31" s="1">
        <v>14.514200000000001</v>
      </c>
      <c r="D31" s="1">
        <v>32.44</v>
      </c>
      <c r="E31" s="1">
        <v>21.11</v>
      </c>
      <c r="F31" s="1">
        <v>18.690000000000001</v>
      </c>
      <c r="G31" s="1">
        <v>31.3</v>
      </c>
      <c r="H31" s="1">
        <v>16.350000000000001</v>
      </c>
      <c r="I31" s="1">
        <v>31.54</v>
      </c>
      <c r="J31" s="1">
        <v>26.01</v>
      </c>
      <c r="K31" s="1">
        <v>28.38</v>
      </c>
      <c r="L31" s="1">
        <v>17.43</v>
      </c>
      <c r="M31" s="1">
        <v>18.186299999999999</v>
      </c>
      <c r="N31" s="1">
        <v>15.14</v>
      </c>
      <c r="O31" s="1">
        <v>16.270099999999999</v>
      </c>
      <c r="P31" s="1">
        <v>31.904399999999999</v>
      </c>
      <c r="Q31" s="1">
        <v>27.67</v>
      </c>
      <c r="R31" s="1">
        <v>29.98</v>
      </c>
      <c r="S31" s="1">
        <v>24.46</v>
      </c>
      <c r="T31" s="1">
        <v>27.03</v>
      </c>
      <c r="U31" s="1">
        <v>20.78</v>
      </c>
      <c r="V31" s="1">
        <v>1.67</v>
      </c>
      <c r="W31" s="1">
        <v>7.4512</v>
      </c>
      <c r="X31" s="1"/>
      <c r="Y31" s="1">
        <v>12.3011</v>
      </c>
      <c r="Z31" s="1">
        <v>18.28</v>
      </c>
      <c r="AA31" s="1">
        <v>4.57</v>
      </c>
      <c r="AB31" s="1">
        <v>18.302600000000002</v>
      </c>
      <c r="AC31" s="1">
        <v>14.3429</v>
      </c>
      <c r="AD31" s="1">
        <v>6.8</v>
      </c>
      <c r="AE31" s="1">
        <v>5.78</v>
      </c>
      <c r="AF31" s="1">
        <v>17.02</v>
      </c>
    </row>
    <row r="32" spans="1:32">
      <c r="A32">
        <v>1979</v>
      </c>
      <c r="B32" s="1">
        <v>20.059999999999999</v>
      </c>
      <c r="C32" s="1">
        <v>15.205299999999999</v>
      </c>
      <c r="D32" s="1">
        <v>34.22</v>
      </c>
      <c r="E32" s="1">
        <v>20.74</v>
      </c>
      <c r="F32" s="1">
        <v>21.04</v>
      </c>
      <c r="G32" s="1">
        <v>34.6</v>
      </c>
      <c r="H32" s="1">
        <v>17.88</v>
      </c>
      <c r="I32" s="1">
        <v>28.29</v>
      </c>
      <c r="J32" s="1">
        <v>27.06</v>
      </c>
      <c r="K32" s="1">
        <v>32.06</v>
      </c>
      <c r="L32" s="1">
        <v>17.739999999999998</v>
      </c>
      <c r="M32" s="1">
        <v>20.3505</v>
      </c>
      <c r="N32" s="1">
        <v>16.03</v>
      </c>
      <c r="O32" s="1">
        <v>17.630199999999999</v>
      </c>
      <c r="P32" s="1">
        <v>31.623899999999999</v>
      </c>
      <c r="Q32" s="1">
        <v>29.86</v>
      </c>
      <c r="R32" s="1">
        <v>28.07</v>
      </c>
      <c r="S32" s="1">
        <v>25.17</v>
      </c>
      <c r="T32" s="1">
        <v>28.03</v>
      </c>
      <c r="U32" s="1">
        <v>20.6</v>
      </c>
      <c r="V32" s="1">
        <v>1.82</v>
      </c>
      <c r="W32" s="1">
        <v>8.0302000000000007</v>
      </c>
      <c r="X32" s="1"/>
      <c r="Y32" s="1">
        <v>13.297700000000001</v>
      </c>
      <c r="Z32" s="1">
        <v>21.35</v>
      </c>
      <c r="AA32" s="1">
        <v>5</v>
      </c>
      <c r="AB32" s="1">
        <v>19.561699999999998</v>
      </c>
      <c r="AC32" s="1">
        <v>14.180999999999999</v>
      </c>
      <c r="AD32" s="1">
        <v>6.82</v>
      </c>
      <c r="AE32" s="1">
        <v>6.3</v>
      </c>
      <c r="AF32" s="1">
        <v>16.989999999999998</v>
      </c>
    </row>
    <row r="33" spans="1:32">
      <c r="A33">
        <v>1980</v>
      </c>
      <c r="B33" s="1">
        <v>14.87</v>
      </c>
      <c r="C33" s="1">
        <v>14.669</v>
      </c>
      <c r="D33" s="1">
        <v>28.36</v>
      </c>
      <c r="E33" s="1">
        <v>19.61</v>
      </c>
      <c r="F33" s="1">
        <v>18.37</v>
      </c>
      <c r="G33" s="1">
        <v>34.1</v>
      </c>
      <c r="H33" s="1">
        <v>17.32</v>
      </c>
      <c r="I33" s="1">
        <v>25.76</v>
      </c>
      <c r="J33" s="1">
        <v>19.18</v>
      </c>
      <c r="K33" s="1">
        <v>28.95</v>
      </c>
      <c r="L33" s="1">
        <v>17.34</v>
      </c>
      <c r="M33" s="1">
        <v>16.6632</v>
      </c>
      <c r="N33" s="1">
        <v>15.05</v>
      </c>
      <c r="O33" s="1">
        <v>15.9884</v>
      </c>
      <c r="P33" s="1">
        <v>30.073599999999999</v>
      </c>
      <c r="Q33" s="1">
        <v>26.74</v>
      </c>
      <c r="R33" s="1">
        <v>26.53</v>
      </c>
      <c r="S33" s="1">
        <v>23.71</v>
      </c>
      <c r="T33" s="1">
        <v>24.93</v>
      </c>
      <c r="U33" s="1">
        <v>17.440000000000001</v>
      </c>
      <c r="V33" s="1">
        <v>2.1</v>
      </c>
      <c r="W33" s="1">
        <v>7.3955000000000002</v>
      </c>
      <c r="X33" s="1"/>
      <c r="Y33" s="1">
        <v>12.660500000000001</v>
      </c>
      <c r="Z33" s="1">
        <v>17.32</v>
      </c>
      <c r="AA33" s="1">
        <v>4.66</v>
      </c>
      <c r="AB33" s="1">
        <v>18.2837</v>
      </c>
      <c r="AC33" s="1">
        <v>12.304500000000001</v>
      </c>
      <c r="AD33" s="1">
        <v>5.88</v>
      </c>
      <c r="AE33" s="1">
        <v>5.75</v>
      </c>
      <c r="AF33" s="1">
        <v>16.22</v>
      </c>
    </row>
    <row r="34" spans="1:32">
      <c r="A34">
        <v>1981</v>
      </c>
      <c r="B34" s="1">
        <v>14.85</v>
      </c>
      <c r="C34" s="1">
        <v>14.480600000000001</v>
      </c>
      <c r="D34" s="1">
        <v>23.39</v>
      </c>
      <c r="E34" s="1">
        <v>17.47</v>
      </c>
      <c r="F34" s="1">
        <v>16.350000000000001</v>
      </c>
      <c r="G34" s="1">
        <v>26.7</v>
      </c>
      <c r="H34" s="1">
        <v>15.87</v>
      </c>
      <c r="I34" s="1">
        <v>25.87</v>
      </c>
      <c r="J34" s="1">
        <v>19.059999999999999</v>
      </c>
      <c r="K34" s="1">
        <v>23.79</v>
      </c>
      <c r="L34" s="1">
        <v>17.12</v>
      </c>
      <c r="M34" s="1">
        <v>15.404299999999999</v>
      </c>
      <c r="N34" s="1">
        <v>14.27</v>
      </c>
      <c r="O34" s="1">
        <v>14.029199999999999</v>
      </c>
      <c r="P34" s="1">
        <v>25.534099999999999</v>
      </c>
      <c r="Q34" s="1">
        <v>25.84</v>
      </c>
      <c r="R34" s="1">
        <v>23.6</v>
      </c>
      <c r="S34" s="1">
        <v>21.39</v>
      </c>
      <c r="T34" s="1">
        <v>27.18</v>
      </c>
      <c r="U34" s="1">
        <v>16.04</v>
      </c>
      <c r="V34" s="1">
        <v>2.42</v>
      </c>
      <c r="W34" s="1">
        <v>6.3734000000000002</v>
      </c>
      <c r="X34" s="1"/>
      <c r="Y34" s="1">
        <v>13.2827</v>
      </c>
      <c r="Z34" s="1">
        <v>15.73</v>
      </c>
      <c r="AA34" s="1">
        <v>4.3499999999999996</v>
      </c>
      <c r="AB34" s="1">
        <v>16.3887</v>
      </c>
      <c r="AC34" s="1">
        <v>11.195499999999999</v>
      </c>
      <c r="AD34" s="1">
        <v>5.52</v>
      </c>
      <c r="AE34" s="1">
        <v>4.6100000000000003</v>
      </c>
      <c r="AF34" s="1">
        <v>14.82</v>
      </c>
    </row>
    <row r="35" spans="1:32">
      <c r="A35">
        <v>1982</v>
      </c>
      <c r="B35" s="1">
        <v>16.8</v>
      </c>
      <c r="C35" s="1">
        <v>21.381599999999999</v>
      </c>
      <c r="D35" s="1">
        <v>25.94</v>
      </c>
      <c r="E35" s="1">
        <v>20.84</v>
      </c>
      <c r="F35" s="1">
        <v>20.309999999999999</v>
      </c>
      <c r="G35" s="1">
        <v>30.7</v>
      </c>
      <c r="H35" s="1">
        <v>17.3</v>
      </c>
      <c r="I35" s="1">
        <v>28.01</v>
      </c>
      <c r="J35" s="1">
        <v>20.68</v>
      </c>
      <c r="K35" s="1">
        <v>24.63</v>
      </c>
      <c r="L35" s="1">
        <v>18.88</v>
      </c>
      <c r="M35" s="1">
        <v>16.865400000000001</v>
      </c>
      <c r="N35" s="1">
        <v>16.420000000000002</v>
      </c>
      <c r="O35" s="1">
        <v>15.540699999999999</v>
      </c>
      <c r="P35" s="1">
        <v>29.4482</v>
      </c>
      <c r="Q35" s="1">
        <v>29.81</v>
      </c>
      <c r="R35" s="1">
        <v>25.47</v>
      </c>
      <c r="S35" s="1">
        <v>23.26</v>
      </c>
      <c r="T35" s="1">
        <v>30.75</v>
      </c>
      <c r="U35" s="1">
        <v>17.440000000000001</v>
      </c>
      <c r="V35" s="1">
        <v>2.59</v>
      </c>
      <c r="W35" s="1">
        <v>7.1265999999999998</v>
      </c>
      <c r="X35" s="1"/>
      <c r="Y35" s="1">
        <v>15.111700000000001</v>
      </c>
      <c r="Z35" s="1">
        <v>18.8</v>
      </c>
      <c r="AA35" s="1">
        <v>5.01</v>
      </c>
      <c r="AB35" s="1">
        <v>17.299299999999999</v>
      </c>
      <c r="AC35" s="1">
        <v>12.7857</v>
      </c>
      <c r="AD35" s="1">
        <v>6.24</v>
      </c>
      <c r="AE35" s="1">
        <v>5.71</v>
      </c>
      <c r="AF35" s="1">
        <v>14.94</v>
      </c>
    </row>
    <row r="36" spans="1:32">
      <c r="A36">
        <v>1983</v>
      </c>
      <c r="B36" s="1">
        <v>19.61</v>
      </c>
      <c r="C36" s="1">
        <v>20.488499999999998</v>
      </c>
      <c r="D36" s="1">
        <v>28.27</v>
      </c>
      <c r="E36" s="1">
        <v>24.01</v>
      </c>
      <c r="F36" s="1">
        <v>22.83</v>
      </c>
      <c r="G36" s="1">
        <v>34.200000000000003</v>
      </c>
      <c r="H36" s="1">
        <v>19.41</v>
      </c>
      <c r="I36" s="1">
        <v>30.71</v>
      </c>
      <c r="J36" s="1">
        <v>22.39</v>
      </c>
      <c r="K36" s="1">
        <v>32.29</v>
      </c>
      <c r="L36" s="1">
        <v>21.94</v>
      </c>
      <c r="M36" s="1">
        <v>20.3781</v>
      </c>
      <c r="N36" s="1">
        <v>17.55</v>
      </c>
      <c r="O36" s="1">
        <v>17.467700000000001</v>
      </c>
      <c r="P36" s="1">
        <v>32.411900000000003</v>
      </c>
      <c r="Q36" s="1">
        <v>30.06</v>
      </c>
      <c r="R36" s="1">
        <v>28.32</v>
      </c>
      <c r="S36" s="1">
        <v>25.31</v>
      </c>
      <c r="T36" s="1">
        <v>34.270000000000003</v>
      </c>
      <c r="U36" s="1">
        <v>18.84</v>
      </c>
      <c r="V36" s="1">
        <v>3.18</v>
      </c>
      <c r="W36" s="1">
        <v>8.1911000000000005</v>
      </c>
      <c r="X36" s="1"/>
      <c r="Y36" s="1">
        <v>16.3843</v>
      </c>
      <c r="Z36" s="1">
        <v>24.23</v>
      </c>
      <c r="AA36" s="1">
        <v>5.88</v>
      </c>
      <c r="AB36" s="1">
        <v>18.807600000000001</v>
      </c>
      <c r="AC36" s="1">
        <v>15.525600000000001</v>
      </c>
      <c r="AD36" s="1">
        <v>7.39</v>
      </c>
      <c r="AE36" s="1">
        <v>6.95</v>
      </c>
      <c r="AF36" s="1">
        <v>18.61</v>
      </c>
    </row>
    <row r="37" spans="1:32">
      <c r="A37">
        <v>1984</v>
      </c>
      <c r="B37" s="1">
        <v>27.15</v>
      </c>
      <c r="C37" s="1">
        <v>18.785499999999999</v>
      </c>
      <c r="D37" s="1">
        <v>35.86</v>
      </c>
      <c r="E37" s="1">
        <v>29.98</v>
      </c>
      <c r="F37" s="1">
        <v>30.86</v>
      </c>
      <c r="G37" s="1">
        <v>39.299999999999997</v>
      </c>
      <c r="H37" s="1">
        <v>23.34</v>
      </c>
      <c r="I37" s="1">
        <v>36.119999999999997</v>
      </c>
      <c r="J37" s="1">
        <v>30.32</v>
      </c>
      <c r="K37" s="1">
        <v>39.15</v>
      </c>
      <c r="L37" s="1">
        <v>28.8</v>
      </c>
      <c r="M37" s="1">
        <v>23.5579</v>
      </c>
      <c r="N37" s="1">
        <v>20.52</v>
      </c>
      <c r="O37" s="1">
        <v>21.943899999999999</v>
      </c>
      <c r="P37" s="1">
        <v>38.976300000000002</v>
      </c>
      <c r="Q37" s="1">
        <v>36.79</v>
      </c>
      <c r="R37" s="1">
        <v>31.72</v>
      </c>
      <c r="S37" s="1">
        <v>30.04</v>
      </c>
      <c r="T37" s="1">
        <v>42.65</v>
      </c>
      <c r="U37" s="1">
        <v>23.06</v>
      </c>
      <c r="V37" s="1">
        <v>4.53</v>
      </c>
      <c r="W37" s="1">
        <v>10.563599999999999</v>
      </c>
      <c r="X37" s="1"/>
      <c r="Y37" s="1">
        <v>22.276199999999999</v>
      </c>
      <c r="Z37" s="1">
        <v>30.77</v>
      </c>
      <c r="AA37" s="1">
        <v>10.24</v>
      </c>
      <c r="AB37" s="1">
        <v>22.7471</v>
      </c>
      <c r="AC37" s="1">
        <v>21.151</v>
      </c>
      <c r="AD37" s="1">
        <v>9.17</v>
      </c>
      <c r="AE37" s="1">
        <v>8.7899999999999991</v>
      </c>
      <c r="AF37" s="1">
        <v>23.33</v>
      </c>
    </row>
    <row r="38" spans="1:32">
      <c r="A38">
        <v>1985</v>
      </c>
      <c r="B38" s="1">
        <v>32.99</v>
      </c>
      <c r="C38" s="1">
        <v>26.965800000000002</v>
      </c>
      <c r="D38" s="1">
        <v>41.66</v>
      </c>
      <c r="E38" s="1">
        <v>35.549999999999997</v>
      </c>
      <c r="F38" s="1">
        <v>34.18</v>
      </c>
      <c r="G38" s="1">
        <v>56.9</v>
      </c>
      <c r="H38" s="1">
        <v>34.5</v>
      </c>
      <c r="I38" s="1">
        <v>44.63</v>
      </c>
      <c r="J38" s="1">
        <v>46.07</v>
      </c>
      <c r="K38" s="1">
        <v>50.53</v>
      </c>
      <c r="L38" s="1">
        <v>37.4</v>
      </c>
      <c r="M38" s="1">
        <v>33.875700000000002</v>
      </c>
      <c r="N38" s="1">
        <v>30.64</v>
      </c>
      <c r="O38" s="1">
        <v>29.726299999999998</v>
      </c>
      <c r="P38" s="1">
        <v>51.295299999999997</v>
      </c>
      <c r="Q38" s="1">
        <v>49.51</v>
      </c>
      <c r="R38" s="1">
        <v>43.6</v>
      </c>
      <c r="S38" s="1">
        <v>40.090000000000003</v>
      </c>
      <c r="T38" s="1">
        <v>60.84</v>
      </c>
      <c r="U38" s="1">
        <v>29.75</v>
      </c>
      <c r="V38" s="1">
        <v>5.9</v>
      </c>
      <c r="W38" s="1">
        <v>14.433400000000001</v>
      </c>
      <c r="X38" s="1">
        <v>49.724200000000003</v>
      </c>
      <c r="Y38" s="1">
        <v>24.546199999999999</v>
      </c>
      <c r="Z38" s="1">
        <v>36.700000000000003</v>
      </c>
      <c r="AA38" s="1">
        <v>10.29</v>
      </c>
      <c r="AB38" s="1">
        <v>27.500699999999998</v>
      </c>
      <c r="AC38" s="1">
        <v>23.9971</v>
      </c>
      <c r="AD38" s="1">
        <v>10.09</v>
      </c>
      <c r="AE38" s="1">
        <v>9.85</v>
      </c>
      <c r="AF38" s="1">
        <v>28.6</v>
      </c>
    </row>
    <row r="39" spans="1:32">
      <c r="A39">
        <v>1986</v>
      </c>
      <c r="B39" s="1">
        <v>44.27</v>
      </c>
      <c r="C39" s="1">
        <v>34.850900000000003</v>
      </c>
      <c r="D39" s="1">
        <v>53.82</v>
      </c>
      <c r="E39" s="1">
        <v>41.17</v>
      </c>
      <c r="F39" s="1">
        <v>43.9</v>
      </c>
      <c r="G39" s="1">
        <v>75.5</v>
      </c>
      <c r="H39" s="1">
        <v>50.12</v>
      </c>
      <c r="I39" s="1">
        <v>61.27</v>
      </c>
      <c r="J39" s="1">
        <v>59.08</v>
      </c>
      <c r="K39" s="1">
        <v>66.16</v>
      </c>
      <c r="L39" s="1">
        <v>50.96</v>
      </c>
      <c r="M39" s="1">
        <v>46.175800000000002</v>
      </c>
      <c r="N39" s="1">
        <v>37.619999999999997</v>
      </c>
      <c r="O39" s="1">
        <v>36.625799999999998</v>
      </c>
      <c r="P39" s="1">
        <v>67.938400000000001</v>
      </c>
      <c r="Q39" s="1">
        <v>69.2</v>
      </c>
      <c r="R39" s="1">
        <v>58.04</v>
      </c>
      <c r="S39" s="1">
        <v>54.29</v>
      </c>
      <c r="T39" s="1">
        <v>82.91</v>
      </c>
      <c r="U39" s="1">
        <v>42.22</v>
      </c>
      <c r="V39" s="1">
        <v>6.63</v>
      </c>
      <c r="W39" s="1">
        <v>18.322800000000001</v>
      </c>
      <c r="X39" s="1">
        <v>69.42</v>
      </c>
      <c r="Y39" s="1">
        <v>30.429200000000002</v>
      </c>
      <c r="Z39" s="1">
        <v>47.31</v>
      </c>
      <c r="AA39" s="1">
        <v>8.9700000000000006</v>
      </c>
      <c r="AB39" s="1">
        <v>35.5931</v>
      </c>
      <c r="AC39" s="1">
        <v>30.012499999999999</v>
      </c>
      <c r="AD39" s="1">
        <v>12.22</v>
      </c>
      <c r="AE39" s="1">
        <v>12.02</v>
      </c>
      <c r="AF39" s="1">
        <v>35.119999999999997</v>
      </c>
    </row>
    <row r="40" spans="1:32">
      <c r="A40">
        <v>1987</v>
      </c>
      <c r="B40" s="1">
        <v>49.67</v>
      </c>
      <c r="C40" s="1">
        <v>31.1631</v>
      </c>
      <c r="D40" s="1">
        <v>53.33</v>
      </c>
      <c r="E40" s="1">
        <v>41.95</v>
      </c>
      <c r="F40" s="1">
        <v>45.56</v>
      </c>
      <c r="G40" s="1">
        <v>80.400000000000006</v>
      </c>
      <c r="H40" s="1">
        <v>53.23</v>
      </c>
      <c r="I40" s="1">
        <v>66</v>
      </c>
      <c r="J40" s="1">
        <v>53.85</v>
      </c>
      <c r="K40" s="1">
        <v>68</v>
      </c>
      <c r="L40" s="1">
        <v>51.24</v>
      </c>
      <c r="M40" s="1">
        <v>44.5289</v>
      </c>
      <c r="N40" s="1">
        <v>39.99</v>
      </c>
      <c r="O40" s="1">
        <v>37.787799999999997</v>
      </c>
      <c r="P40" s="1">
        <v>75.216800000000006</v>
      </c>
      <c r="Q40" s="1">
        <v>65.260000000000005</v>
      </c>
      <c r="R40" s="1">
        <v>60.98</v>
      </c>
      <c r="S40" s="1">
        <v>55.93</v>
      </c>
      <c r="T40" s="1">
        <v>89.87</v>
      </c>
      <c r="U40" s="1">
        <v>47.7</v>
      </c>
      <c r="V40" s="1">
        <v>6.72</v>
      </c>
      <c r="W40" s="1">
        <v>18.757300000000001</v>
      </c>
      <c r="X40" s="1">
        <v>69.010000000000005</v>
      </c>
      <c r="Y40" s="1">
        <v>31.426600000000001</v>
      </c>
      <c r="Z40" s="1">
        <v>53.86</v>
      </c>
      <c r="AA40" s="1">
        <v>9.1300000000000008</v>
      </c>
      <c r="AB40" s="1">
        <v>37.805100000000003</v>
      </c>
      <c r="AC40" s="1">
        <v>31.774699999999999</v>
      </c>
      <c r="AD40" s="1">
        <v>12.26</v>
      </c>
      <c r="AE40" s="1">
        <v>11.84</v>
      </c>
      <c r="AF40" s="1">
        <v>33.69</v>
      </c>
    </row>
    <row r="41" spans="1:32">
      <c r="A41">
        <v>1988</v>
      </c>
      <c r="B41" s="1">
        <v>52.93</v>
      </c>
      <c r="C41" s="1">
        <v>34.986199999999997</v>
      </c>
      <c r="D41" s="1">
        <v>67.52</v>
      </c>
      <c r="E41" s="1">
        <v>43.49</v>
      </c>
      <c r="F41" s="1">
        <v>51.01</v>
      </c>
      <c r="G41" s="1">
        <v>95.2</v>
      </c>
      <c r="H41" s="1">
        <v>61.26</v>
      </c>
      <c r="I41" s="1">
        <v>74.05</v>
      </c>
      <c r="J41" s="1">
        <v>65.88</v>
      </c>
      <c r="K41" s="1">
        <v>81.45</v>
      </c>
      <c r="L41" s="1">
        <v>63.14</v>
      </c>
      <c r="M41" s="1">
        <v>47.813099999999999</v>
      </c>
      <c r="N41" s="1">
        <v>49.29</v>
      </c>
      <c r="O41" s="1">
        <v>42.351799999999997</v>
      </c>
      <c r="P41" s="1">
        <v>94.072500000000005</v>
      </c>
      <c r="Q41" s="1">
        <v>76.22</v>
      </c>
      <c r="R41" s="1">
        <v>68.66</v>
      </c>
      <c r="S41" s="1">
        <v>64.89</v>
      </c>
      <c r="T41" s="1">
        <v>115.2</v>
      </c>
      <c r="U41" s="1">
        <v>53.27</v>
      </c>
      <c r="V41" s="1">
        <v>9.25</v>
      </c>
      <c r="W41" s="1">
        <v>22.290600000000001</v>
      </c>
      <c r="X41" s="1">
        <v>77.989999999999995</v>
      </c>
      <c r="Y41" s="1">
        <v>36.143599999999999</v>
      </c>
      <c r="Z41" s="1">
        <v>64.84</v>
      </c>
      <c r="AA41" s="1">
        <v>10.48</v>
      </c>
      <c r="AB41" s="1">
        <v>44.583500000000001</v>
      </c>
      <c r="AC41" s="1">
        <v>36.383499999999998</v>
      </c>
      <c r="AD41" s="1">
        <v>14.28</v>
      </c>
      <c r="AE41" s="1">
        <v>13.82</v>
      </c>
      <c r="AF41" s="1">
        <v>38.909999999999997</v>
      </c>
    </row>
    <row r="42" spans="1:32">
      <c r="A42">
        <v>1989</v>
      </c>
      <c r="B42" s="1">
        <v>59.500999999999998</v>
      </c>
      <c r="C42" s="1">
        <v>39.261800000000001</v>
      </c>
      <c r="D42" s="1">
        <v>77.3</v>
      </c>
      <c r="E42" s="1">
        <v>50.85</v>
      </c>
      <c r="F42" s="1">
        <v>55.81</v>
      </c>
      <c r="G42" s="1">
        <v>114.3</v>
      </c>
      <c r="H42" s="1">
        <v>67.14</v>
      </c>
      <c r="I42" s="1">
        <v>85.36</v>
      </c>
      <c r="J42" s="1">
        <v>73.31</v>
      </c>
      <c r="K42" s="1">
        <v>92.25</v>
      </c>
      <c r="L42" s="1">
        <v>74.77</v>
      </c>
      <c r="M42" s="1">
        <v>55.2515</v>
      </c>
      <c r="N42" s="1">
        <v>60.48</v>
      </c>
      <c r="O42" s="1">
        <v>48.712600000000002</v>
      </c>
      <c r="P42" s="1">
        <v>113.67140000000001</v>
      </c>
      <c r="Q42" s="1">
        <v>87.67</v>
      </c>
      <c r="R42" s="1">
        <v>79.97</v>
      </c>
      <c r="S42" s="1">
        <v>74.23</v>
      </c>
      <c r="T42" s="1">
        <v>141.16</v>
      </c>
      <c r="U42" s="1">
        <v>57.74</v>
      </c>
      <c r="V42" s="1">
        <v>13.81</v>
      </c>
      <c r="W42" s="1">
        <v>29.065799999999999</v>
      </c>
      <c r="X42" s="1">
        <v>95.65</v>
      </c>
      <c r="Y42" s="1">
        <v>45.892200000000003</v>
      </c>
      <c r="Z42" s="1">
        <v>81.89</v>
      </c>
      <c r="AA42" s="1">
        <v>11.92</v>
      </c>
      <c r="AB42" s="1">
        <v>50.786999999999999</v>
      </c>
      <c r="AC42" s="1">
        <v>41.264499999999998</v>
      </c>
      <c r="AD42" s="1">
        <v>15.67</v>
      </c>
      <c r="AE42" s="1">
        <v>14.66</v>
      </c>
      <c r="AF42" s="1">
        <v>41.7</v>
      </c>
    </row>
    <row r="43" spans="1:32">
      <c r="A43">
        <v>1990</v>
      </c>
      <c r="B43" s="1">
        <v>66.52</v>
      </c>
      <c r="C43" s="1">
        <v>40.195300000000003</v>
      </c>
      <c r="D43" s="1">
        <v>87.28</v>
      </c>
      <c r="E43" s="1">
        <v>54.9</v>
      </c>
      <c r="F43" s="1">
        <v>60.9</v>
      </c>
      <c r="G43" s="1">
        <v>122.2</v>
      </c>
      <c r="H43" s="1">
        <v>71.67</v>
      </c>
      <c r="I43" s="1">
        <v>92.71</v>
      </c>
      <c r="J43" s="1">
        <v>75.56</v>
      </c>
      <c r="K43" s="1">
        <v>100.97</v>
      </c>
      <c r="L43" s="1">
        <v>80.23</v>
      </c>
      <c r="M43" s="1">
        <v>61.5702</v>
      </c>
      <c r="N43" s="1">
        <v>68.45</v>
      </c>
      <c r="O43" s="1">
        <v>50.755899999999997</v>
      </c>
      <c r="P43" s="1">
        <v>123.85299999999999</v>
      </c>
      <c r="Q43" s="1">
        <v>89.53</v>
      </c>
      <c r="R43" s="1">
        <v>84.82</v>
      </c>
      <c r="S43" s="1">
        <v>80.08</v>
      </c>
      <c r="T43" s="1">
        <v>150.69</v>
      </c>
      <c r="U43" s="1">
        <v>65</v>
      </c>
      <c r="V43" s="1">
        <v>17.420000000000002</v>
      </c>
      <c r="W43" s="1">
        <v>33.497900000000001</v>
      </c>
      <c r="X43" s="1">
        <v>106.92</v>
      </c>
      <c r="Y43" s="1">
        <v>47.872199999999999</v>
      </c>
      <c r="Z43" s="1">
        <v>90.76</v>
      </c>
      <c r="AA43" s="1">
        <v>12.92</v>
      </c>
      <c r="AB43" s="1">
        <v>53.906199999999998</v>
      </c>
      <c r="AC43" s="1">
        <v>45.939500000000002</v>
      </c>
      <c r="AD43" s="1">
        <v>17.13</v>
      </c>
      <c r="AE43" s="1">
        <v>14.96</v>
      </c>
      <c r="AF43" s="1">
        <v>47.62</v>
      </c>
    </row>
    <row r="44" spans="1:32">
      <c r="A44">
        <v>1991</v>
      </c>
      <c r="B44" s="1">
        <v>67.98</v>
      </c>
      <c r="C44" s="1">
        <v>47.474200000000003</v>
      </c>
      <c r="D44" s="1">
        <v>91.14</v>
      </c>
      <c r="E44" s="1">
        <v>60.7</v>
      </c>
      <c r="F44" s="1">
        <v>66.62</v>
      </c>
      <c r="G44" s="1">
        <v>151.5</v>
      </c>
      <c r="H44" s="1">
        <v>79.12</v>
      </c>
      <c r="I44" s="1">
        <v>110.07</v>
      </c>
      <c r="J44" s="1">
        <v>86.05</v>
      </c>
      <c r="K44" s="1">
        <v>128.18</v>
      </c>
      <c r="L44" s="1">
        <v>88.43</v>
      </c>
      <c r="M44" s="1">
        <v>81.390600000000006</v>
      </c>
      <c r="N44" s="1">
        <v>78.13</v>
      </c>
      <c r="O44" s="1">
        <v>60.365099999999998</v>
      </c>
      <c r="P44" s="1">
        <v>132.06100000000001</v>
      </c>
      <c r="Q44" s="1">
        <v>97.88</v>
      </c>
      <c r="R44" s="1">
        <v>99.53</v>
      </c>
      <c r="S44" s="1">
        <v>88.58</v>
      </c>
      <c r="T44" s="1">
        <v>182.48</v>
      </c>
      <c r="U44" s="1">
        <v>71.61</v>
      </c>
      <c r="V44" s="1">
        <v>19.39</v>
      </c>
      <c r="W44" s="1">
        <v>32.791600000000003</v>
      </c>
      <c r="X44" s="1">
        <v>110.96</v>
      </c>
      <c r="Y44" s="1">
        <v>53.418799999999997</v>
      </c>
      <c r="Z44" s="1">
        <v>110.82</v>
      </c>
      <c r="AA44" s="1">
        <v>15</v>
      </c>
      <c r="AB44" s="1">
        <v>58.278100000000002</v>
      </c>
      <c r="AC44" s="1">
        <v>51.318800000000003</v>
      </c>
      <c r="AD44" s="1">
        <v>18.23</v>
      </c>
      <c r="AE44" s="1">
        <v>16.05</v>
      </c>
      <c r="AF44" s="1">
        <v>50.34</v>
      </c>
    </row>
    <row r="45" spans="1:32">
      <c r="A45">
        <v>1992</v>
      </c>
      <c r="B45" s="1">
        <v>71.739999999999995</v>
      </c>
      <c r="C45" s="1">
        <v>46.523499999999999</v>
      </c>
      <c r="D45" s="1">
        <v>101.19</v>
      </c>
      <c r="E45" s="1">
        <v>64.290000000000006</v>
      </c>
      <c r="F45" s="1">
        <v>72.069999999999993</v>
      </c>
      <c r="G45" s="1">
        <v>148.5</v>
      </c>
      <c r="H45" s="1">
        <v>80.02</v>
      </c>
      <c r="I45" s="1">
        <v>102.46</v>
      </c>
      <c r="J45" s="1">
        <v>94.99</v>
      </c>
      <c r="K45" s="1">
        <v>125.86</v>
      </c>
      <c r="L45" s="1">
        <v>95.31</v>
      </c>
      <c r="M45" s="1">
        <v>74.109700000000004</v>
      </c>
      <c r="N45" s="1">
        <v>84.5</v>
      </c>
      <c r="O45" s="1">
        <v>68.382599999999996</v>
      </c>
      <c r="P45" s="1">
        <v>145.69880000000001</v>
      </c>
      <c r="Q45" s="1">
        <v>116.49</v>
      </c>
      <c r="R45" s="1">
        <v>98.97</v>
      </c>
      <c r="S45" s="1">
        <v>99.09</v>
      </c>
      <c r="T45" s="1">
        <v>219.61</v>
      </c>
      <c r="U45" s="1">
        <v>78.48</v>
      </c>
      <c r="V45" s="1">
        <v>25.36</v>
      </c>
      <c r="W45" s="1">
        <v>36.129100000000001</v>
      </c>
      <c r="X45" s="1">
        <v>122.88</v>
      </c>
      <c r="Y45" s="1">
        <v>60.633099999999999</v>
      </c>
      <c r="Z45" s="1">
        <v>121.59</v>
      </c>
      <c r="AA45" s="1">
        <v>16.61</v>
      </c>
      <c r="AB45" s="1">
        <v>65.2654</v>
      </c>
      <c r="AC45" s="1">
        <v>53.4786</v>
      </c>
      <c r="AD45" s="1">
        <v>18.62</v>
      </c>
      <c r="AE45" s="1">
        <v>15.86</v>
      </c>
      <c r="AF45" s="1">
        <v>56.09</v>
      </c>
    </row>
    <row r="46" spans="1:32">
      <c r="A46">
        <v>1993</v>
      </c>
      <c r="B46" s="1">
        <v>80.989999999999995</v>
      </c>
      <c r="C46" s="1">
        <v>51.265799999999999</v>
      </c>
      <c r="D46" s="1">
        <v>142.26</v>
      </c>
      <c r="E46" s="1">
        <v>75.709999999999994</v>
      </c>
      <c r="F46" s="1">
        <v>88.28</v>
      </c>
      <c r="G46" s="1">
        <v>181.1</v>
      </c>
      <c r="H46" s="1">
        <v>103.11</v>
      </c>
      <c r="I46" s="1">
        <v>124.94</v>
      </c>
      <c r="J46" s="1">
        <v>129.26</v>
      </c>
      <c r="K46" s="1">
        <v>163.87</v>
      </c>
      <c r="L46" s="1">
        <v>125.04</v>
      </c>
      <c r="M46" s="1">
        <v>72.008499999999998</v>
      </c>
      <c r="N46" s="1">
        <v>113.88</v>
      </c>
      <c r="O46" s="1">
        <v>81.898300000000006</v>
      </c>
      <c r="P46" s="1">
        <v>188.3646</v>
      </c>
      <c r="Q46" s="1">
        <v>147.72999999999999</v>
      </c>
      <c r="R46" s="1">
        <v>114.58</v>
      </c>
      <c r="S46" s="1">
        <v>132.03</v>
      </c>
      <c r="T46" s="1">
        <v>331.27</v>
      </c>
      <c r="U46" s="1">
        <v>107.49</v>
      </c>
      <c r="V46" s="1">
        <v>38.520000000000003</v>
      </c>
      <c r="W46" s="1">
        <v>47.342500000000001</v>
      </c>
      <c r="X46" s="1">
        <v>161.25</v>
      </c>
      <c r="Y46" s="1">
        <v>67.388599999999997</v>
      </c>
      <c r="Z46" s="1">
        <v>200.62</v>
      </c>
      <c r="AA46" s="1">
        <v>21.6</v>
      </c>
      <c r="AB46" s="1">
        <v>75.398499999999999</v>
      </c>
      <c r="AC46" s="1">
        <v>63.1676</v>
      </c>
      <c r="AD46" s="1">
        <v>22.54</v>
      </c>
      <c r="AE46" s="1">
        <v>19.399999999999999</v>
      </c>
      <c r="AF46" s="1">
        <v>64.709999999999994</v>
      </c>
    </row>
    <row r="47" spans="1:32">
      <c r="A47">
        <v>1994</v>
      </c>
      <c r="B47" s="1">
        <v>98.53</v>
      </c>
      <c r="C47" s="1">
        <v>69</v>
      </c>
      <c r="D47" s="1">
        <v>160.84</v>
      </c>
      <c r="E47" s="1">
        <v>89.23</v>
      </c>
      <c r="F47" s="1">
        <v>92.82</v>
      </c>
      <c r="G47" s="1">
        <v>223.6</v>
      </c>
      <c r="H47" s="1">
        <v>104.59</v>
      </c>
      <c r="I47" s="1">
        <v>142.4</v>
      </c>
      <c r="J47" s="1">
        <v>196.92</v>
      </c>
      <c r="K47" s="1">
        <v>200.17</v>
      </c>
      <c r="L47" s="1">
        <v>153.03</v>
      </c>
      <c r="M47" s="1">
        <v>93.274600000000007</v>
      </c>
      <c r="N47" s="1">
        <v>137.72999999999999</v>
      </c>
      <c r="O47" s="1">
        <v>92.028999999999996</v>
      </c>
      <c r="P47" s="1">
        <v>218.76830000000001</v>
      </c>
      <c r="Q47" s="1">
        <v>169.62</v>
      </c>
      <c r="R47" s="1">
        <v>137.19999999999999</v>
      </c>
      <c r="S47" s="1">
        <v>151.49</v>
      </c>
      <c r="T47" s="1">
        <v>416.83</v>
      </c>
      <c r="U47" s="1">
        <v>124.93</v>
      </c>
      <c r="V47" s="1">
        <v>40.01</v>
      </c>
      <c r="W47" s="1">
        <v>56.081800000000001</v>
      </c>
      <c r="X47" s="1">
        <v>181.31</v>
      </c>
      <c r="Y47" s="1">
        <v>74.232699999999994</v>
      </c>
      <c r="Z47" s="1">
        <v>203.73</v>
      </c>
      <c r="AA47" s="1">
        <v>30.3</v>
      </c>
      <c r="AB47" s="1">
        <v>85.515799999999999</v>
      </c>
      <c r="AC47" s="1">
        <v>72.381699999999995</v>
      </c>
      <c r="AD47" s="1">
        <v>25.36</v>
      </c>
      <c r="AE47" s="1">
        <v>19.38</v>
      </c>
      <c r="AF47" s="1">
        <v>71.099999999999994</v>
      </c>
    </row>
    <row r="48" spans="1:32">
      <c r="A48">
        <v>1995</v>
      </c>
      <c r="B48" s="1">
        <v>154.40100000000001</v>
      </c>
      <c r="C48" s="1">
        <v>90.37</v>
      </c>
      <c r="D48" s="1">
        <v>191.18</v>
      </c>
      <c r="E48" s="1">
        <v>112.89</v>
      </c>
      <c r="F48" s="1">
        <v>102.18</v>
      </c>
      <c r="G48" s="1">
        <v>273.8</v>
      </c>
      <c r="H48" s="1">
        <v>120.9</v>
      </c>
      <c r="I48" s="1">
        <v>174.61</v>
      </c>
      <c r="J48" s="1">
        <v>267.89</v>
      </c>
      <c r="K48" s="1">
        <v>253.49</v>
      </c>
      <c r="L48" s="1">
        <v>180.29</v>
      </c>
      <c r="M48" s="1">
        <v>135.8776</v>
      </c>
      <c r="N48" s="1">
        <v>171.58</v>
      </c>
      <c r="O48" s="1">
        <v>110.3381</v>
      </c>
      <c r="P48" s="1">
        <v>275.86559999999997</v>
      </c>
      <c r="Q48" s="1">
        <v>207.28</v>
      </c>
      <c r="R48" s="1">
        <v>162.43</v>
      </c>
      <c r="S48" s="1">
        <v>173.94</v>
      </c>
      <c r="T48" s="1">
        <v>525.63</v>
      </c>
      <c r="U48" s="1">
        <v>140.59</v>
      </c>
      <c r="V48" s="1">
        <v>42.39</v>
      </c>
      <c r="W48" s="1">
        <v>66.223500000000001</v>
      </c>
      <c r="X48" s="1">
        <v>211.5</v>
      </c>
      <c r="Y48" s="1">
        <v>85.33</v>
      </c>
      <c r="Z48" s="1">
        <v>235.1</v>
      </c>
      <c r="AA48" s="1">
        <v>34.869999999999997</v>
      </c>
      <c r="AB48" s="1">
        <v>102.6917</v>
      </c>
      <c r="AC48" s="1">
        <v>81.390799999999999</v>
      </c>
      <c r="AD48" s="1">
        <v>28.8</v>
      </c>
      <c r="AE48" s="1">
        <v>23</v>
      </c>
      <c r="AF48" s="1">
        <v>96.4</v>
      </c>
    </row>
    <row r="49" spans="1:32">
      <c r="A49">
        <v>1996</v>
      </c>
      <c r="B49" s="1">
        <v>187.45</v>
      </c>
      <c r="C49" s="1">
        <v>110.19</v>
      </c>
      <c r="D49" s="1">
        <v>231.9</v>
      </c>
      <c r="E49" s="1">
        <v>133.18</v>
      </c>
      <c r="F49" s="1">
        <v>126.38</v>
      </c>
      <c r="G49" s="1">
        <v>314.8</v>
      </c>
      <c r="H49" s="1">
        <v>145.53</v>
      </c>
      <c r="I49" s="1">
        <v>208.88</v>
      </c>
      <c r="J49" s="1">
        <v>342.66</v>
      </c>
      <c r="K49" s="1">
        <v>310.94</v>
      </c>
      <c r="L49" s="1">
        <v>213.71</v>
      </c>
      <c r="M49" s="1">
        <v>178.71430000000001</v>
      </c>
      <c r="N49" s="1">
        <v>200.31</v>
      </c>
      <c r="O49" s="1">
        <v>131.8475</v>
      </c>
      <c r="P49" s="1">
        <v>358.98360000000002</v>
      </c>
      <c r="Q49" s="1">
        <v>255.29</v>
      </c>
      <c r="R49" s="1">
        <v>197.44</v>
      </c>
      <c r="S49" s="1">
        <v>217.74</v>
      </c>
      <c r="T49" s="1">
        <v>601.23</v>
      </c>
      <c r="U49" s="1">
        <v>157.01</v>
      </c>
      <c r="V49" s="1">
        <v>45.16</v>
      </c>
      <c r="W49" s="1">
        <v>79.421599999999998</v>
      </c>
      <c r="X49" s="1">
        <v>247.3</v>
      </c>
      <c r="Y49" s="1">
        <v>99.577200000000005</v>
      </c>
      <c r="Z49" s="1">
        <v>270.39</v>
      </c>
      <c r="AA49" s="1">
        <v>36.85</v>
      </c>
      <c r="AB49" s="1">
        <v>121.79089999999999</v>
      </c>
      <c r="AC49" s="1">
        <v>90.953800000000001</v>
      </c>
      <c r="AD49" s="1">
        <v>32.71</v>
      </c>
      <c r="AE49" s="1">
        <v>29.52</v>
      </c>
      <c r="AF49" s="1">
        <v>114.88</v>
      </c>
    </row>
    <row r="50" spans="1:32">
      <c r="A50">
        <v>1997</v>
      </c>
      <c r="B50" s="1">
        <v>236.39</v>
      </c>
      <c r="C50" s="1">
        <v>122.78</v>
      </c>
      <c r="D50" s="1">
        <v>270.45999999999998</v>
      </c>
      <c r="E50" s="1">
        <v>143.51</v>
      </c>
      <c r="F50" s="1">
        <v>142.91</v>
      </c>
      <c r="G50" s="1">
        <v>340.6</v>
      </c>
      <c r="H50" s="1">
        <v>167.75</v>
      </c>
      <c r="I50" s="1">
        <v>233.62</v>
      </c>
      <c r="J50" s="1">
        <v>428.92</v>
      </c>
      <c r="K50" s="1">
        <v>364.36</v>
      </c>
      <c r="L50" s="1">
        <v>248.74</v>
      </c>
      <c r="M50" s="1">
        <v>211.52600000000001</v>
      </c>
      <c r="N50" s="1">
        <v>224.36</v>
      </c>
      <c r="O50" s="1">
        <v>152.6026</v>
      </c>
      <c r="P50" s="1">
        <v>423.33420000000001</v>
      </c>
      <c r="Q50" s="1">
        <v>290.83999999999997</v>
      </c>
      <c r="R50" s="1">
        <v>223.7</v>
      </c>
      <c r="S50" s="1">
        <v>230.82</v>
      </c>
      <c r="T50" s="1">
        <v>682.66</v>
      </c>
      <c r="U50" s="1">
        <v>170.83</v>
      </c>
      <c r="V50" s="1">
        <v>48.48</v>
      </c>
      <c r="W50" s="1">
        <v>101.011</v>
      </c>
      <c r="X50" s="1">
        <v>275.10000000000002</v>
      </c>
      <c r="Y50" s="1">
        <v>113.4858</v>
      </c>
      <c r="Z50" s="1">
        <v>313.2</v>
      </c>
      <c r="AA50" s="1">
        <v>38.200000000000003</v>
      </c>
      <c r="AB50" s="1">
        <v>144.53380000000001</v>
      </c>
      <c r="AC50" s="1">
        <v>106.72150000000001</v>
      </c>
      <c r="AD50" s="1">
        <v>36.47</v>
      </c>
      <c r="AE50" s="1">
        <v>33.630000000000003</v>
      </c>
      <c r="AF50" s="1">
        <v>123.35</v>
      </c>
    </row>
    <row r="51" spans="1:32">
      <c r="A51">
        <v>1998</v>
      </c>
      <c r="B51" s="1">
        <v>280.68</v>
      </c>
      <c r="C51" s="1">
        <v>137.93</v>
      </c>
      <c r="D51" s="1">
        <v>301.55</v>
      </c>
      <c r="E51" s="1">
        <v>164.41</v>
      </c>
      <c r="F51" s="1">
        <v>181.76</v>
      </c>
      <c r="G51" s="1">
        <v>390.3</v>
      </c>
      <c r="H51" s="1">
        <v>190.1</v>
      </c>
      <c r="I51" s="1">
        <v>280.83</v>
      </c>
      <c r="J51" s="1">
        <v>480.7</v>
      </c>
      <c r="K51" s="1">
        <v>424.9</v>
      </c>
      <c r="L51" s="1">
        <v>286.81</v>
      </c>
      <c r="M51" s="1">
        <v>242.06559999999999</v>
      </c>
      <c r="N51" s="1">
        <v>254.87</v>
      </c>
      <c r="O51" s="1">
        <v>175.26050000000001</v>
      </c>
      <c r="P51" s="1">
        <v>487.8175</v>
      </c>
      <c r="Q51" s="1">
        <v>323.63</v>
      </c>
      <c r="R51" s="1">
        <v>280.12</v>
      </c>
      <c r="S51" s="1">
        <v>273.64</v>
      </c>
      <c r="T51" s="1">
        <v>825.61</v>
      </c>
      <c r="U51" s="1">
        <v>198.36</v>
      </c>
      <c r="V51" s="1">
        <v>57.51</v>
      </c>
      <c r="W51" s="1">
        <v>125.7608</v>
      </c>
      <c r="X51" s="1">
        <v>320.93</v>
      </c>
      <c r="Y51" s="1">
        <v>133.0941</v>
      </c>
      <c r="Z51" s="1">
        <v>328</v>
      </c>
      <c r="AA51" s="1">
        <v>45.32</v>
      </c>
      <c r="AB51" s="1">
        <v>166.19550000000001</v>
      </c>
      <c r="AC51" s="1">
        <v>125.3382</v>
      </c>
      <c r="AD51" s="1">
        <v>44.09</v>
      </c>
      <c r="AE51" s="1">
        <v>45.12</v>
      </c>
      <c r="AF51" s="1">
        <v>145.99</v>
      </c>
    </row>
    <row r="52" spans="1:32">
      <c r="A52">
        <v>1999</v>
      </c>
      <c r="B52" s="1">
        <v>355.19</v>
      </c>
      <c r="C52" s="1">
        <v>157.41</v>
      </c>
      <c r="D52" s="1">
        <v>350.8</v>
      </c>
      <c r="E52" s="1">
        <v>185.34</v>
      </c>
      <c r="F52" s="1">
        <v>212.84</v>
      </c>
      <c r="G52" s="1">
        <v>457.9</v>
      </c>
      <c r="H52" s="1">
        <v>234.62</v>
      </c>
      <c r="I52" s="1">
        <v>339.03</v>
      </c>
      <c r="J52" s="1">
        <v>546.38</v>
      </c>
      <c r="K52" s="1">
        <v>484.65</v>
      </c>
      <c r="L52" s="1">
        <v>344.04</v>
      </c>
      <c r="M52" s="1">
        <v>288.60309999999998</v>
      </c>
      <c r="N52" s="1">
        <v>279.24</v>
      </c>
      <c r="O52" s="1">
        <v>207.82929999999999</v>
      </c>
      <c r="P52" s="1">
        <v>550.00340000000006</v>
      </c>
      <c r="Q52" s="1">
        <v>384.32</v>
      </c>
      <c r="R52" s="1">
        <v>336.46</v>
      </c>
      <c r="S52" s="1">
        <v>313.12</v>
      </c>
      <c r="T52" s="1">
        <v>1034.44</v>
      </c>
      <c r="U52" s="1">
        <v>224.98</v>
      </c>
      <c r="V52" s="1">
        <v>62.6</v>
      </c>
      <c r="W52" s="1">
        <v>150.23650000000001</v>
      </c>
      <c r="X52" s="1">
        <v>363.5</v>
      </c>
      <c r="Y52" s="1">
        <v>170.71629999999999</v>
      </c>
      <c r="Z52" s="1">
        <v>378.05</v>
      </c>
      <c r="AA52" s="1">
        <v>53.25</v>
      </c>
      <c r="AB52" s="1">
        <v>206.51730000000001</v>
      </c>
      <c r="AC52" s="1">
        <v>147.79</v>
      </c>
      <c r="AD52" s="1">
        <v>55.72</v>
      </c>
      <c r="AE52" s="1">
        <v>49.53</v>
      </c>
      <c r="AF52" s="1">
        <v>166.28</v>
      </c>
    </row>
    <row r="53" spans="1:32">
      <c r="A53">
        <v>2000</v>
      </c>
      <c r="B53" s="1">
        <v>443</v>
      </c>
      <c r="C53" s="1">
        <v>187.05</v>
      </c>
      <c r="D53" s="1">
        <v>415.54</v>
      </c>
      <c r="E53" s="1">
        <v>225.06</v>
      </c>
      <c r="F53" s="1">
        <v>261.06</v>
      </c>
      <c r="G53" s="1">
        <v>518.1</v>
      </c>
      <c r="H53" s="1">
        <v>260.67</v>
      </c>
      <c r="I53" s="1">
        <v>381.87360000000001</v>
      </c>
      <c r="J53" s="1">
        <v>622.84</v>
      </c>
      <c r="K53" s="1">
        <v>591.28</v>
      </c>
      <c r="L53" s="1">
        <v>431.3</v>
      </c>
      <c r="M53" s="1">
        <v>323.47000000000003</v>
      </c>
      <c r="N53" s="1">
        <v>324.18</v>
      </c>
      <c r="O53" s="1">
        <v>223.47219999999999</v>
      </c>
      <c r="P53" s="1">
        <v>613.07740000000001</v>
      </c>
      <c r="Q53" s="1">
        <v>445.53</v>
      </c>
      <c r="R53" s="1">
        <v>368.77</v>
      </c>
      <c r="S53" s="1">
        <v>347.83</v>
      </c>
      <c r="T53" s="1">
        <v>1069.8599999999999</v>
      </c>
      <c r="U53" s="1">
        <v>258.49</v>
      </c>
      <c r="V53" s="1">
        <v>70.540000000000006</v>
      </c>
      <c r="W53" s="1">
        <v>187.64330000000001</v>
      </c>
      <c r="X53" s="1">
        <v>452</v>
      </c>
      <c r="Y53" s="1">
        <v>201.56979999999999</v>
      </c>
      <c r="Z53" s="1">
        <v>414.11</v>
      </c>
      <c r="AA53" s="1">
        <v>59.97</v>
      </c>
      <c r="AB53" s="1">
        <v>271.75970000000001</v>
      </c>
      <c r="AC53" s="1">
        <v>188.23</v>
      </c>
      <c r="AD53" s="1">
        <v>68.260000000000005</v>
      </c>
      <c r="AE53" s="1">
        <v>60.84</v>
      </c>
      <c r="AF53" s="1">
        <v>190.95</v>
      </c>
    </row>
    <row r="54" spans="1:32">
      <c r="A54">
        <v>2001</v>
      </c>
      <c r="B54" s="1">
        <v>559.11</v>
      </c>
      <c r="C54" s="1">
        <v>234.67</v>
      </c>
      <c r="D54" s="1">
        <v>514.17999999999995</v>
      </c>
      <c r="E54" s="1">
        <v>289.5</v>
      </c>
      <c r="F54" s="1">
        <v>335.98</v>
      </c>
      <c r="G54" s="1">
        <v>635.4</v>
      </c>
      <c r="H54" s="1">
        <v>326.43</v>
      </c>
      <c r="I54" s="1">
        <v>478.27199999999999</v>
      </c>
      <c r="J54" s="1">
        <v>726.38</v>
      </c>
      <c r="K54" s="1">
        <v>729.64</v>
      </c>
      <c r="L54" s="1">
        <v>597.29999999999995</v>
      </c>
      <c r="M54" s="1">
        <v>403.79880000000003</v>
      </c>
      <c r="N54" s="1">
        <v>373.19</v>
      </c>
      <c r="O54" s="1">
        <v>283.71440000000001</v>
      </c>
      <c r="P54" s="1">
        <v>753.77809999999999</v>
      </c>
      <c r="Q54" s="1">
        <v>508.58</v>
      </c>
      <c r="R54" s="1">
        <v>484.4</v>
      </c>
      <c r="S54" s="1">
        <v>431.7</v>
      </c>
      <c r="T54" s="1">
        <v>1321.33</v>
      </c>
      <c r="U54" s="1">
        <v>351.65</v>
      </c>
      <c r="V54" s="1">
        <v>85.06</v>
      </c>
      <c r="W54" s="1">
        <v>237.54859999999999</v>
      </c>
      <c r="X54" s="1">
        <v>594.1</v>
      </c>
      <c r="Y54" s="1">
        <v>275.19749999999999</v>
      </c>
      <c r="Z54" s="1">
        <v>496.43</v>
      </c>
      <c r="AA54" s="1">
        <v>104.57</v>
      </c>
      <c r="AB54" s="1">
        <v>350.05059999999997</v>
      </c>
      <c r="AC54" s="1">
        <v>235.46</v>
      </c>
      <c r="AD54" s="1">
        <v>101.3</v>
      </c>
      <c r="AE54" s="1">
        <v>93.58</v>
      </c>
      <c r="AF54" s="1">
        <v>263.32</v>
      </c>
    </row>
    <row r="55" spans="1:32">
      <c r="A55">
        <v>2002</v>
      </c>
      <c r="B55" s="1">
        <v>628.35</v>
      </c>
      <c r="C55" s="1">
        <v>265.20999999999998</v>
      </c>
      <c r="D55" s="1">
        <v>576.59</v>
      </c>
      <c r="E55" s="1">
        <v>334.27</v>
      </c>
      <c r="F55" s="1">
        <v>413.33</v>
      </c>
      <c r="G55" s="1">
        <v>690.9</v>
      </c>
      <c r="H55" s="1">
        <v>362.62</v>
      </c>
      <c r="I55" s="1">
        <v>531.86</v>
      </c>
      <c r="J55" s="1">
        <v>877.84</v>
      </c>
      <c r="K55" s="1">
        <v>860.25</v>
      </c>
      <c r="L55" s="1">
        <v>749.9</v>
      </c>
      <c r="M55" s="1">
        <v>456.85789999999997</v>
      </c>
      <c r="N55" s="1">
        <v>397.56</v>
      </c>
      <c r="O55" s="1">
        <v>341.3843</v>
      </c>
      <c r="P55" s="1">
        <v>860.64840000000004</v>
      </c>
      <c r="Q55" s="1">
        <v>629.17999999999995</v>
      </c>
      <c r="R55" s="1">
        <v>511.39</v>
      </c>
      <c r="S55" s="1">
        <v>533.02</v>
      </c>
      <c r="T55" s="1">
        <v>1521.08</v>
      </c>
      <c r="U55" s="1">
        <v>419.86</v>
      </c>
      <c r="V55" s="1">
        <v>98.45</v>
      </c>
      <c r="W55" s="1">
        <v>305.85910000000001</v>
      </c>
      <c r="X55" s="1">
        <v>701.62</v>
      </c>
      <c r="Y55" s="1">
        <v>316.67020000000002</v>
      </c>
      <c r="Z55" s="1">
        <v>526.89</v>
      </c>
      <c r="AA55" s="1">
        <v>137.84</v>
      </c>
      <c r="AB55" s="1">
        <v>404.91140000000001</v>
      </c>
      <c r="AC55" s="1">
        <v>274.01</v>
      </c>
      <c r="AD55" s="1">
        <v>118.73</v>
      </c>
      <c r="AE55" s="1">
        <v>114.57</v>
      </c>
      <c r="AF55" s="1">
        <v>361.17</v>
      </c>
    </row>
    <row r="56" spans="1:32">
      <c r="A56">
        <v>2003</v>
      </c>
      <c r="B56" s="1">
        <v>734.8</v>
      </c>
      <c r="C56" s="1">
        <v>312.08</v>
      </c>
      <c r="D56" s="1">
        <v>646.74</v>
      </c>
      <c r="E56" s="1">
        <v>415.69</v>
      </c>
      <c r="F56" s="1">
        <v>471.09</v>
      </c>
      <c r="G56" s="1">
        <v>784.4</v>
      </c>
      <c r="H56" s="1">
        <v>409.23</v>
      </c>
      <c r="I56" s="1">
        <v>564.90800000000002</v>
      </c>
      <c r="J56" s="1">
        <v>1102.6400000000001</v>
      </c>
      <c r="K56" s="1">
        <v>1047.68</v>
      </c>
      <c r="L56" s="1">
        <v>896.77</v>
      </c>
      <c r="M56" s="1">
        <v>507.43979999999999</v>
      </c>
      <c r="N56" s="1">
        <v>452.3</v>
      </c>
      <c r="O56" s="1">
        <v>382.09809999999999</v>
      </c>
      <c r="P56" s="1">
        <v>1010.6395</v>
      </c>
      <c r="Q56" s="1">
        <v>716.6</v>
      </c>
      <c r="R56" s="1">
        <v>540.44000000000005</v>
      </c>
      <c r="S56" s="1">
        <v>573.75</v>
      </c>
      <c r="T56" s="1">
        <v>1695.63</v>
      </c>
      <c r="U56" s="1">
        <v>443.6</v>
      </c>
      <c r="V56" s="1">
        <v>115.18</v>
      </c>
      <c r="W56" s="1">
        <v>341.57749999999999</v>
      </c>
      <c r="X56" s="1">
        <v>732.3</v>
      </c>
      <c r="Y56" s="1">
        <v>332.35469999999998</v>
      </c>
      <c r="Z56" s="1">
        <v>587.35</v>
      </c>
      <c r="AA56" s="1">
        <v>145.91</v>
      </c>
      <c r="AB56" s="1">
        <v>418.20080000000002</v>
      </c>
      <c r="AC56" s="1">
        <v>300.01</v>
      </c>
      <c r="AD56" s="1">
        <v>122.04</v>
      </c>
      <c r="AE56" s="1">
        <v>105.78</v>
      </c>
      <c r="AF56" s="1">
        <v>368.47</v>
      </c>
    </row>
    <row r="57" spans="1:32">
      <c r="A57">
        <v>2004</v>
      </c>
      <c r="B57" s="1">
        <v>898.28</v>
      </c>
      <c r="C57" s="1">
        <v>375.02</v>
      </c>
      <c r="D57" s="1">
        <v>785.56</v>
      </c>
      <c r="E57" s="1">
        <v>519.05999999999995</v>
      </c>
      <c r="F57" s="1">
        <v>559.96</v>
      </c>
      <c r="G57" s="1">
        <v>931.4</v>
      </c>
      <c r="H57" s="1">
        <v>507.78</v>
      </c>
      <c r="I57" s="1">
        <v>697.55100000000004</v>
      </c>
      <c r="J57" s="1">
        <v>1395.69</v>
      </c>
      <c r="K57" s="1">
        <v>1312.04</v>
      </c>
      <c r="L57" s="1">
        <v>1062.94</v>
      </c>
      <c r="M57" s="1">
        <v>601.52800000000002</v>
      </c>
      <c r="N57" s="1">
        <v>516.67999999999995</v>
      </c>
      <c r="O57" s="1">
        <v>454.0598</v>
      </c>
      <c r="P57" s="1">
        <v>1189.3715999999999</v>
      </c>
      <c r="Q57" s="1">
        <v>879.96</v>
      </c>
      <c r="R57" s="1">
        <v>646.29</v>
      </c>
      <c r="S57" s="1">
        <v>719.54</v>
      </c>
      <c r="T57" s="1">
        <v>1852.95</v>
      </c>
      <c r="U57" s="1">
        <v>507.47</v>
      </c>
      <c r="V57" s="1">
        <v>140.74</v>
      </c>
      <c r="W57" s="1">
        <v>395.72329999999999</v>
      </c>
      <c r="X57" s="1">
        <v>895.25</v>
      </c>
      <c r="Y57" s="1">
        <v>418.41809999999998</v>
      </c>
      <c r="Z57" s="1">
        <v>663.64</v>
      </c>
      <c r="AA57" s="1">
        <v>133.83000000000001</v>
      </c>
      <c r="AB57" s="1">
        <v>516.30520000000001</v>
      </c>
      <c r="AC57" s="1">
        <v>356.94</v>
      </c>
      <c r="AD57" s="1">
        <v>137.34</v>
      </c>
      <c r="AE57" s="1">
        <v>123.02</v>
      </c>
      <c r="AF57" s="1">
        <v>421.04</v>
      </c>
    </row>
    <row r="58" spans="1:32">
      <c r="A58">
        <v>2005</v>
      </c>
      <c r="B58" s="1">
        <v>1058.31</v>
      </c>
      <c r="C58" s="1">
        <v>442.12</v>
      </c>
      <c r="D58" s="1">
        <v>979.16</v>
      </c>
      <c r="E58" s="1">
        <v>668.75080000000003</v>
      </c>
      <c r="F58" s="1">
        <v>681.88</v>
      </c>
      <c r="G58" s="1">
        <v>1204.3599999999999</v>
      </c>
      <c r="H58" s="1">
        <v>631.12</v>
      </c>
      <c r="I58" s="1">
        <v>787.8</v>
      </c>
      <c r="J58" s="1">
        <v>1660.32</v>
      </c>
      <c r="K58" s="1">
        <v>1673.4</v>
      </c>
      <c r="L58" s="1">
        <v>1265.53</v>
      </c>
      <c r="M58" s="1">
        <v>713.06330000000003</v>
      </c>
      <c r="N58" s="1">
        <v>593.07000000000005</v>
      </c>
      <c r="O58" s="1">
        <v>563.95000000000005</v>
      </c>
      <c r="P58" s="1">
        <v>1466.2271000000001</v>
      </c>
      <c r="Q58" s="1">
        <v>1116.04</v>
      </c>
      <c r="R58" s="1">
        <v>778.72</v>
      </c>
      <c r="S58" s="1">
        <v>873.42</v>
      </c>
      <c r="T58" s="1">
        <v>2289.0700000000002</v>
      </c>
      <c r="U58" s="1">
        <v>611.48</v>
      </c>
      <c r="V58" s="1">
        <v>167.58</v>
      </c>
      <c r="W58" s="1">
        <v>487.35430000000002</v>
      </c>
      <c r="X58" s="1">
        <v>1032.18</v>
      </c>
      <c r="Y58" s="1">
        <v>520.72609999999997</v>
      </c>
      <c r="Z58" s="1">
        <v>766.31</v>
      </c>
      <c r="AA58" s="1">
        <v>185.45</v>
      </c>
      <c r="AB58" s="1">
        <v>638.96270000000004</v>
      </c>
      <c r="AC58" s="1">
        <v>429.34789999999998</v>
      </c>
      <c r="AD58" s="1">
        <v>169.75</v>
      </c>
      <c r="AE58" s="1">
        <v>160.25</v>
      </c>
      <c r="AF58" s="1">
        <v>519.02</v>
      </c>
    </row>
    <row r="59" spans="1:32">
      <c r="A59">
        <v>2006</v>
      </c>
      <c r="B59" s="1">
        <v>1296.8399999999999</v>
      </c>
      <c r="C59" s="1">
        <v>543.12</v>
      </c>
      <c r="D59" s="1">
        <v>1180.3599999999999</v>
      </c>
      <c r="E59" s="1">
        <v>915.56979999999999</v>
      </c>
      <c r="F59" s="1">
        <v>812.13</v>
      </c>
      <c r="G59" s="1">
        <v>1422.75</v>
      </c>
      <c r="H59" s="1">
        <v>718.36</v>
      </c>
      <c r="I59" s="1">
        <v>968.5</v>
      </c>
      <c r="J59" s="1">
        <v>1813.8</v>
      </c>
      <c r="K59" s="1">
        <v>2013.2501999999999</v>
      </c>
      <c r="L59" s="1">
        <v>1471.86</v>
      </c>
      <c r="M59" s="1">
        <v>940.23289999999997</v>
      </c>
      <c r="N59" s="1">
        <v>728.7</v>
      </c>
      <c r="O59" s="1">
        <v>696.44</v>
      </c>
      <c r="P59" s="1">
        <v>1833.44</v>
      </c>
      <c r="Q59" s="1">
        <v>1440.09</v>
      </c>
      <c r="R59" s="1">
        <v>1047</v>
      </c>
      <c r="S59" s="1">
        <v>1064.52</v>
      </c>
      <c r="T59" s="1">
        <v>2553.34</v>
      </c>
      <c r="U59" s="1">
        <v>729.52</v>
      </c>
      <c r="V59" s="1">
        <v>196.11</v>
      </c>
      <c r="W59" s="1">
        <v>594.25429999999994</v>
      </c>
      <c r="X59" s="1">
        <v>1347.39</v>
      </c>
      <c r="Y59" s="1">
        <v>610.64110000000005</v>
      </c>
      <c r="Z59" s="1">
        <v>893.58</v>
      </c>
      <c r="AA59" s="1">
        <v>200.2</v>
      </c>
      <c r="AB59" s="1">
        <v>821.55</v>
      </c>
      <c r="AC59" s="1">
        <v>528.59460000000001</v>
      </c>
      <c r="AD59" s="1">
        <v>214.66</v>
      </c>
      <c r="AE59" s="1">
        <v>193.21</v>
      </c>
      <c r="AF59" s="1">
        <v>678.47</v>
      </c>
    </row>
    <row r="60" spans="1:32">
      <c r="A60">
        <v>2007</v>
      </c>
      <c r="B60" s="1">
        <v>1649.5</v>
      </c>
      <c r="C60" s="1">
        <v>674.32619999999997</v>
      </c>
      <c r="D60" s="1">
        <v>1506.65</v>
      </c>
      <c r="E60" s="1">
        <v>1049.9228000000001</v>
      </c>
      <c r="F60" s="1">
        <v>1082.31</v>
      </c>
      <c r="G60" s="1">
        <v>1764.28</v>
      </c>
      <c r="H60" s="1">
        <v>883.76</v>
      </c>
      <c r="I60" s="1">
        <v>1187.3</v>
      </c>
      <c r="J60" s="1">
        <v>2201.92</v>
      </c>
      <c r="K60" s="1">
        <v>2553.7199999999998</v>
      </c>
      <c r="L60" s="1">
        <v>1806.79</v>
      </c>
      <c r="M60" s="1">
        <v>1243.8342</v>
      </c>
      <c r="N60" s="1">
        <v>910.64</v>
      </c>
      <c r="O60" s="1">
        <v>905.06</v>
      </c>
      <c r="P60" s="1">
        <v>2261.8494999999998</v>
      </c>
      <c r="Q60" s="1">
        <v>1870.61</v>
      </c>
      <c r="R60" s="1">
        <v>1274.27</v>
      </c>
      <c r="S60" s="1">
        <v>1357.03</v>
      </c>
      <c r="T60" s="1">
        <v>3159.57</v>
      </c>
      <c r="U60" s="1">
        <v>985.94</v>
      </c>
      <c r="V60" s="1">
        <v>287.10000000000002</v>
      </c>
      <c r="W60" s="1">
        <v>768.3886</v>
      </c>
      <c r="X60" s="1">
        <v>1759.13</v>
      </c>
      <c r="Y60" s="1">
        <v>795.4</v>
      </c>
      <c r="Z60" s="1">
        <v>1135.22</v>
      </c>
      <c r="AA60" s="1">
        <v>275.37</v>
      </c>
      <c r="AB60" s="1">
        <v>1053.97</v>
      </c>
      <c r="AC60" s="1">
        <v>675.33720000000005</v>
      </c>
      <c r="AD60" s="1">
        <v>282.2</v>
      </c>
      <c r="AE60" s="1">
        <v>241.85</v>
      </c>
      <c r="AF60" s="1">
        <v>795.15</v>
      </c>
    </row>
    <row r="61" spans="1:32">
      <c r="A61">
        <v>2008</v>
      </c>
      <c r="B61" s="1">
        <v>1959.2856999999999</v>
      </c>
      <c r="C61" s="1">
        <v>867.72</v>
      </c>
      <c r="D61" s="1">
        <v>1881.67</v>
      </c>
      <c r="E61" s="1">
        <v>1315.02</v>
      </c>
      <c r="F61" s="1">
        <v>1454.57</v>
      </c>
      <c r="G61" s="1">
        <v>2153.4299999999998</v>
      </c>
      <c r="H61" s="1">
        <v>1180.1199999999999</v>
      </c>
      <c r="I61" s="1">
        <v>1542.3</v>
      </c>
      <c r="J61" s="1">
        <v>2617.6799999999998</v>
      </c>
      <c r="K61" s="1">
        <v>3247.4926999999998</v>
      </c>
      <c r="L61" s="1">
        <v>2208.58</v>
      </c>
      <c r="M61" s="1">
        <v>1647.1252999999999</v>
      </c>
      <c r="N61" s="1">
        <v>1137.72</v>
      </c>
      <c r="O61" s="1">
        <v>1210.0730000000001</v>
      </c>
      <c r="P61" s="1">
        <v>2704.6613000000002</v>
      </c>
      <c r="Q61" s="1">
        <v>2281.61</v>
      </c>
      <c r="R61" s="1">
        <v>1650.28</v>
      </c>
      <c r="S61" s="1">
        <v>1765.22</v>
      </c>
      <c r="T61" s="1">
        <v>3778.57</v>
      </c>
      <c r="U61" s="1">
        <v>1297.1099999999999</v>
      </c>
      <c r="V61" s="1">
        <v>357.97</v>
      </c>
      <c r="W61" s="1">
        <v>1016.0112</v>
      </c>
      <c r="X61" s="1">
        <v>2948.83</v>
      </c>
      <c r="Y61" s="1">
        <v>1055.3900000000001</v>
      </c>
      <c r="Z61" s="1">
        <v>1470.24</v>
      </c>
      <c r="AA61" s="1">
        <v>380.66</v>
      </c>
      <c r="AB61" s="1">
        <v>1428.52</v>
      </c>
      <c r="AC61" s="1">
        <v>968.43359999999996</v>
      </c>
      <c r="AD61" s="1">
        <v>363.6</v>
      </c>
      <c r="AE61" s="1">
        <v>324.61</v>
      </c>
      <c r="AF61" s="1">
        <v>1059.3599999999999</v>
      </c>
    </row>
    <row r="62" spans="1:32">
      <c r="A62">
        <v>2009</v>
      </c>
      <c r="B62" s="1">
        <v>2319.37</v>
      </c>
      <c r="C62" s="1">
        <v>1124.28</v>
      </c>
      <c r="D62" s="1">
        <v>2347.59</v>
      </c>
      <c r="E62" s="1">
        <v>1561.7</v>
      </c>
      <c r="F62" s="1">
        <v>1926.84</v>
      </c>
      <c r="G62" s="1">
        <v>2682.39</v>
      </c>
      <c r="H62" s="1">
        <v>1479.21</v>
      </c>
      <c r="I62" s="1">
        <v>1877.74</v>
      </c>
      <c r="J62" s="1">
        <v>2989.65</v>
      </c>
      <c r="K62" s="1">
        <v>4017.36</v>
      </c>
      <c r="L62" s="1">
        <v>2653.35</v>
      </c>
      <c r="M62" s="1">
        <v>2141.92</v>
      </c>
      <c r="N62" s="1">
        <v>1411.82</v>
      </c>
      <c r="O62" s="1">
        <v>1562.37</v>
      </c>
      <c r="P62" s="1">
        <v>3267.67</v>
      </c>
      <c r="Q62" s="1">
        <v>2905.76</v>
      </c>
      <c r="R62" s="1">
        <v>2090.92</v>
      </c>
      <c r="S62" s="1">
        <v>2210.44</v>
      </c>
      <c r="T62" s="1">
        <v>4334.37</v>
      </c>
      <c r="U62" s="1">
        <v>1621.82</v>
      </c>
      <c r="V62" s="1">
        <v>486.06</v>
      </c>
      <c r="W62" s="1">
        <v>1292.0899999999999</v>
      </c>
      <c r="X62" s="1">
        <v>3590.72</v>
      </c>
      <c r="Y62" s="1">
        <v>1372.27</v>
      </c>
      <c r="Z62" s="1">
        <v>1952.34</v>
      </c>
      <c r="AA62" s="1">
        <v>470.13</v>
      </c>
      <c r="AB62" s="1">
        <v>1841.64</v>
      </c>
      <c r="AC62" s="1">
        <v>1246.28</v>
      </c>
      <c r="AD62" s="1">
        <v>486.75</v>
      </c>
      <c r="AE62" s="1">
        <v>432.36</v>
      </c>
      <c r="AF62" s="1">
        <v>1346.91</v>
      </c>
    </row>
    <row r="63" spans="1:32">
      <c r="A63">
        <v>2010</v>
      </c>
      <c r="B63" s="9">
        <v>2717.3173999999999</v>
      </c>
      <c r="C63" s="9">
        <v>1376.8395</v>
      </c>
      <c r="D63" s="9">
        <v>2820.2438999999999</v>
      </c>
      <c r="E63" s="9">
        <v>1931.3641</v>
      </c>
      <c r="F63" s="9">
        <v>2273.5046000000002</v>
      </c>
      <c r="G63" s="9">
        <v>3195.8155999999999</v>
      </c>
      <c r="H63" s="9">
        <v>1787.2483999999999</v>
      </c>
      <c r="I63" s="9">
        <v>2253.2694000000001</v>
      </c>
      <c r="J63" s="9">
        <v>3302.8861999999999</v>
      </c>
      <c r="K63" s="9">
        <v>4914.0598</v>
      </c>
      <c r="L63" s="9">
        <v>3207.8829999999998</v>
      </c>
      <c r="M63" s="9">
        <v>2587.6134999999999</v>
      </c>
      <c r="N63" s="9">
        <v>1695.0906</v>
      </c>
      <c r="O63" s="9">
        <v>1923.2633000000001</v>
      </c>
      <c r="P63" s="9">
        <v>4145.0320000000002</v>
      </c>
      <c r="Q63" s="9">
        <v>3416.1426000000001</v>
      </c>
      <c r="R63" s="9">
        <v>2501.4027000000001</v>
      </c>
      <c r="S63" s="9">
        <v>2702.4751999999999</v>
      </c>
      <c r="T63" s="9">
        <v>5421.5432000000001</v>
      </c>
      <c r="U63" s="9">
        <v>2007.5907</v>
      </c>
      <c r="V63" s="9">
        <v>581.33789999999999</v>
      </c>
      <c r="W63" s="9">
        <v>1709.0353</v>
      </c>
      <c r="X63" s="9">
        <v>4257.9805999999999</v>
      </c>
      <c r="Y63" s="9">
        <v>1631.4792</v>
      </c>
      <c r="Z63" s="9">
        <v>2285.7233999999999</v>
      </c>
      <c r="AA63" s="9">
        <v>551.03620000000001</v>
      </c>
      <c r="AB63" s="9">
        <v>2218.8283000000001</v>
      </c>
      <c r="AC63" s="9">
        <v>1468.5809999999999</v>
      </c>
      <c r="AD63" s="9">
        <v>743.40329999999994</v>
      </c>
      <c r="AE63" s="9">
        <v>557.52850000000001</v>
      </c>
      <c r="AF63" s="9">
        <v>1698.9126000000001</v>
      </c>
    </row>
    <row r="64" spans="1:32">
      <c r="A64">
        <v>2011</v>
      </c>
      <c r="B64" s="9">
        <v>3245.23</v>
      </c>
      <c r="C64" s="9">
        <v>1796.33</v>
      </c>
      <c r="D64" s="9">
        <v>3537.39</v>
      </c>
      <c r="E64" s="9">
        <v>2363.85</v>
      </c>
      <c r="F64" s="9">
        <v>2989.21</v>
      </c>
      <c r="G64" s="9">
        <v>3905.85</v>
      </c>
      <c r="H64" s="9">
        <v>2201.7399999999998</v>
      </c>
      <c r="I64" s="9">
        <v>2794.08</v>
      </c>
      <c r="J64" s="9">
        <v>3914.88</v>
      </c>
      <c r="K64" s="9">
        <v>6221.72</v>
      </c>
      <c r="L64" s="9">
        <v>3842.59</v>
      </c>
      <c r="M64" s="9">
        <v>3302.99</v>
      </c>
      <c r="N64" s="9">
        <v>2198.1799999999998</v>
      </c>
      <c r="O64" s="9">
        <v>2534.6</v>
      </c>
      <c r="P64" s="9">
        <v>5002.07</v>
      </c>
      <c r="Q64" s="9">
        <v>4248.82</v>
      </c>
      <c r="R64" s="9">
        <v>3214.74</v>
      </c>
      <c r="S64" s="9">
        <v>3520.76</v>
      </c>
      <c r="T64" s="9">
        <v>6712.4</v>
      </c>
      <c r="U64" s="9">
        <v>2545.2800000000002</v>
      </c>
      <c r="V64" s="9">
        <v>778.8</v>
      </c>
      <c r="W64" s="9">
        <v>2570.2399999999998</v>
      </c>
      <c r="X64" s="9">
        <v>4674.92</v>
      </c>
      <c r="Y64" s="9">
        <v>2249.4</v>
      </c>
      <c r="Z64" s="9">
        <v>2929.6</v>
      </c>
      <c r="AA64" s="9">
        <v>758.11</v>
      </c>
      <c r="AB64" s="9">
        <v>2930.81</v>
      </c>
      <c r="AC64" s="9">
        <v>1791.24</v>
      </c>
      <c r="AD64" s="9">
        <v>967.47</v>
      </c>
      <c r="AE64" s="9">
        <v>705.91</v>
      </c>
      <c r="AF64" s="9">
        <v>2284.4899999999998</v>
      </c>
    </row>
    <row r="65" spans="1:32">
      <c r="A65">
        <v>2012</v>
      </c>
      <c r="B65" s="9">
        <v>3685.3076000000001</v>
      </c>
      <c r="C65" s="9">
        <v>2143.2125000000001</v>
      </c>
      <c r="D65" s="9">
        <v>4079.4366</v>
      </c>
      <c r="E65" s="9">
        <v>2759.4582</v>
      </c>
      <c r="F65" s="9">
        <v>3425.9895000000001</v>
      </c>
      <c r="G65" s="9">
        <v>4558.5851000000002</v>
      </c>
      <c r="H65" s="9">
        <v>2471.1956</v>
      </c>
      <c r="I65" s="9">
        <v>3171.5236</v>
      </c>
      <c r="J65" s="9">
        <v>4184.0169999999998</v>
      </c>
      <c r="K65" s="9">
        <v>7027.6665000000003</v>
      </c>
      <c r="L65" s="9">
        <v>4161.8779000000004</v>
      </c>
      <c r="M65" s="9">
        <v>3961.0079999999998</v>
      </c>
      <c r="N65" s="9">
        <v>2607.502</v>
      </c>
      <c r="O65" s="9">
        <v>3019.2244000000001</v>
      </c>
      <c r="P65" s="9">
        <v>5904.5187999999998</v>
      </c>
      <c r="Q65" s="9">
        <v>5006.3990000000003</v>
      </c>
      <c r="R65" s="9">
        <v>3759.7914999999998</v>
      </c>
      <c r="S65" s="9">
        <v>4119.0015000000003</v>
      </c>
      <c r="T65" s="9">
        <v>7387.8564999999999</v>
      </c>
      <c r="U65" s="9">
        <v>2985.2260999999999</v>
      </c>
      <c r="V65" s="9">
        <v>911.673</v>
      </c>
      <c r="W65" s="9">
        <v>3046.3598999999999</v>
      </c>
      <c r="X65" s="9">
        <v>5450.9893000000002</v>
      </c>
      <c r="Y65" s="9">
        <v>2755.6817999999998</v>
      </c>
      <c r="Z65" s="9">
        <v>3572.6574000000001</v>
      </c>
      <c r="AA65" s="9">
        <v>905.33839999999998</v>
      </c>
      <c r="AB65" s="9">
        <v>3323.8020000000001</v>
      </c>
      <c r="AC65" s="9">
        <v>2059.5637999999999</v>
      </c>
      <c r="AD65" s="9">
        <v>1159.0499</v>
      </c>
      <c r="AE65" s="9">
        <v>864.36159999999995</v>
      </c>
      <c r="AF65" s="9">
        <v>2720.0673000000002</v>
      </c>
    </row>
    <row r="66" spans="1:32">
      <c r="A66">
        <v>2013</v>
      </c>
      <c r="B66" s="1">
        <v>4173.6562999999996</v>
      </c>
      <c r="C66" s="1">
        <v>2549.2060999999999</v>
      </c>
      <c r="D66" s="1">
        <v>4409.5848999999998</v>
      </c>
      <c r="E66" s="1">
        <v>3030.1262999999999</v>
      </c>
      <c r="F66" s="1">
        <v>3686.5160000000001</v>
      </c>
      <c r="G66" s="1">
        <v>5197.4157999999998</v>
      </c>
      <c r="H66" s="1">
        <v>2744.8114</v>
      </c>
      <c r="I66" s="1">
        <v>3369.1826999999998</v>
      </c>
      <c r="J66" s="1">
        <v>4528.6079</v>
      </c>
      <c r="K66" s="1">
        <v>7798.4736999999996</v>
      </c>
      <c r="L66" s="1">
        <v>4730.4659000000001</v>
      </c>
      <c r="M66" s="1">
        <v>4349.6871000000001</v>
      </c>
      <c r="N66" s="1">
        <v>3068.8006</v>
      </c>
      <c r="O66" s="1">
        <v>3470.3013000000001</v>
      </c>
      <c r="P66" s="1">
        <v>6688.8</v>
      </c>
      <c r="Q66" s="1">
        <v>5582.3139000000001</v>
      </c>
      <c r="R66" s="1">
        <v>4371.6467000000002</v>
      </c>
      <c r="S66" s="1">
        <v>4690.8852999999999</v>
      </c>
      <c r="T66" s="1">
        <v>8410.9994999999999</v>
      </c>
      <c r="U66" s="1">
        <v>3208.6655999999998</v>
      </c>
      <c r="V66" s="1">
        <v>1011.1713</v>
      </c>
      <c r="W66" s="1">
        <v>3062.2847999999999</v>
      </c>
      <c r="X66" s="1">
        <v>6220.9097000000002</v>
      </c>
      <c r="Y66" s="1">
        <v>3082.6578</v>
      </c>
      <c r="Z66" s="1">
        <v>4096.5129999999999</v>
      </c>
      <c r="AA66" s="1">
        <v>1014.3128</v>
      </c>
      <c r="AB66" s="1">
        <v>3665.0664999999999</v>
      </c>
      <c r="AC66" s="1">
        <v>2309.623</v>
      </c>
      <c r="AD66" s="1">
        <v>1228.0483999999999</v>
      </c>
      <c r="AE66" s="1">
        <v>922.4819</v>
      </c>
      <c r="AF66" s="1">
        <v>3067.1241</v>
      </c>
    </row>
    <row r="67" spans="1:32" ht="17.25" customHeight="1">
      <c r="A67">
        <v>2014</v>
      </c>
      <c r="B67" s="43">
        <v>4524.67</v>
      </c>
      <c r="C67" s="41">
        <v>2884.7</v>
      </c>
      <c r="D67" s="41">
        <v>4677.3</v>
      </c>
      <c r="E67" s="41">
        <v>3085.28</v>
      </c>
      <c r="F67" s="41">
        <v>3879.98</v>
      </c>
      <c r="G67" s="41">
        <v>5080.49</v>
      </c>
      <c r="H67" s="41">
        <v>2913.25</v>
      </c>
      <c r="I67" s="41">
        <v>3434.22</v>
      </c>
      <c r="J67" s="41">
        <v>4923.4399999999996</v>
      </c>
      <c r="K67" s="41">
        <v>8472.4500000000007</v>
      </c>
      <c r="L67" s="41">
        <v>5159.57</v>
      </c>
      <c r="M67" s="41">
        <v>4664.1000000000004</v>
      </c>
      <c r="N67" s="41">
        <v>3306.7</v>
      </c>
      <c r="O67" s="41">
        <v>3882.7</v>
      </c>
      <c r="P67" s="41">
        <v>7177.31</v>
      </c>
      <c r="Q67" s="41">
        <v>6028.69</v>
      </c>
      <c r="R67" s="41">
        <v>4934.1499999999996</v>
      </c>
      <c r="S67" s="41">
        <v>5017.38</v>
      </c>
      <c r="T67" s="41">
        <v>9152.64</v>
      </c>
      <c r="U67" s="41">
        <v>3479.79</v>
      </c>
      <c r="V67" s="41">
        <v>1099.74</v>
      </c>
      <c r="W67" s="41">
        <v>3304.39</v>
      </c>
      <c r="X67" s="41">
        <v>6796.61</v>
      </c>
      <c r="Y67" s="41">
        <v>3542.8</v>
      </c>
      <c r="Z67" s="41">
        <v>4437.9799999999996</v>
      </c>
      <c r="AA67" s="41">
        <v>1185.51</v>
      </c>
      <c r="AB67" s="41">
        <v>3962.5</v>
      </c>
      <c r="AC67" s="41">
        <v>2541.4899999999998</v>
      </c>
      <c r="AD67" s="41">
        <v>1347.43</v>
      </c>
      <c r="AE67" s="41">
        <v>1000.45</v>
      </c>
      <c r="AF67" s="41">
        <v>3317.79</v>
      </c>
    </row>
    <row r="68" spans="1:32">
      <c r="A68">
        <v>2015</v>
      </c>
      <c r="B68" s="41">
        <v>5737.7</v>
      </c>
      <c r="C68" s="41">
        <v>3232.35</v>
      </c>
      <c r="D68" s="41">
        <v>5632.19</v>
      </c>
      <c r="E68" s="41">
        <v>3422.97</v>
      </c>
      <c r="F68" s="41">
        <v>4252.96</v>
      </c>
      <c r="G68" s="41">
        <v>4481.6099999999997</v>
      </c>
      <c r="H68" s="41">
        <v>3217.1</v>
      </c>
      <c r="I68" s="41">
        <v>4020.66</v>
      </c>
      <c r="J68" s="41">
        <v>6191.56</v>
      </c>
      <c r="K68" s="41">
        <v>9687.58</v>
      </c>
      <c r="L68" s="41">
        <v>6645.98</v>
      </c>
      <c r="M68" s="41">
        <v>5239.01</v>
      </c>
      <c r="N68" s="41">
        <v>4001.58</v>
      </c>
      <c r="O68" s="41">
        <v>4412.55</v>
      </c>
      <c r="P68" s="41">
        <v>8250.01</v>
      </c>
      <c r="Q68" s="41">
        <v>6799.35</v>
      </c>
      <c r="R68" s="41">
        <v>6132.84</v>
      </c>
      <c r="S68" s="41">
        <v>5728.72</v>
      </c>
      <c r="T68" s="41">
        <v>12827.8</v>
      </c>
      <c r="U68" s="41">
        <v>4065.51</v>
      </c>
      <c r="V68" s="41">
        <v>1239.43</v>
      </c>
      <c r="W68" s="41">
        <v>3792</v>
      </c>
      <c r="X68" s="41">
        <v>7497.51</v>
      </c>
      <c r="Y68" s="41">
        <v>3939.5</v>
      </c>
      <c r="Z68" s="41">
        <v>4712.83</v>
      </c>
      <c r="AA68" s="41">
        <v>1381.46</v>
      </c>
      <c r="AB68" s="41">
        <v>4376.0600000000004</v>
      </c>
      <c r="AC68" s="41">
        <v>2958.31</v>
      </c>
      <c r="AD68" s="41">
        <v>1515.16</v>
      </c>
      <c r="AE68" s="41">
        <v>1138.49</v>
      </c>
      <c r="AF68" s="41">
        <v>3804.87</v>
      </c>
    </row>
    <row r="69" spans="1:32">
      <c r="A69">
        <v>2016</v>
      </c>
      <c r="B69" s="34">
        <v>6406.77</v>
      </c>
      <c r="C69" s="34">
        <v>3699.43</v>
      </c>
      <c r="D69" s="34">
        <v>6049.53</v>
      </c>
      <c r="E69" s="34">
        <v>3428.86</v>
      </c>
      <c r="F69" s="34">
        <v>4512.71</v>
      </c>
      <c r="G69" s="34">
        <v>4577.47</v>
      </c>
      <c r="H69" s="34">
        <v>3586.09</v>
      </c>
      <c r="I69" s="34">
        <v>4227.34</v>
      </c>
      <c r="J69" s="34">
        <v>6918.94</v>
      </c>
      <c r="K69" s="34">
        <v>9981.9599999999991</v>
      </c>
      <c r="L69" s="34">
        <v>6974.26</v>
      </c>
      <c r="M69" s="34">
        <v>5522.95</v>
      </c>
      <c r="N69" s="34">
        <v>4275.3999999999996</v>
      </c>
      <c r="O69" s="34">
        <v>4617.3999999999996</v>
      </c>
      <c r="P69" s="34">
        <v>8755.2099999999991</v>
      </c>
      <c r="Q69" s="34">
        <v>7453.74</v>
      </c>
      <c r="R69" s="34">
        <v>6422.98</v>
      </c>
      <c r="S69" s="34">
        <v>6339.16</v>
      </c>
      <c r="T69" s="34">
        <v>13446.09</v>
      </c>
      <c r="U69" s="34">
        <v>4441.7</v>
      </c>
      <c r="V69" s="34">
        <v>1376.48</v>
      </c>
      <c r="W69" s="34">
        <v>4001.81</v>
      </c>
      <c r="X69" s="34">
        <v>8008.89</v>
      </c>
      <c r="Y69" s="34">
        <v>4262.3599999999997</v>
      </c>
      <c r="Z69" s="34">
        <v>5018.8599999999997</v>
      </c>
      <c r="AA69" s="34">
        <v>1587.98</v>
      </c>
      <c r="AB69" s="34">
        <v>4389.37</v>
      </c>
      <c r="AC69" s="34">
        <v>3150.03</v>
      </c>
      <c r="AD69" s="34">
        <v>1524.8</v>
      </c>
      <c r="AE69" s="34">
        <v>1254.54</v>
      </c>
      <c r="AF69" s="34">
        <v>4138.25</v>
      </c>
    </row>
    <row r="70" spans="1:32">
      <c r="A70">
        <v>2017</v>
      </c>
      <c r="B70" s="34">
        <v>6824.53</v>
      </c>
      <c r="C70" s="34">
        <v>3282.54</v>
      </c>
      <c r="D70" s="34">
        <v>6639.18</v>
      </c>
      <c r="E70" s="34">
        <v>3756.42</v>
      </c>
      <c r="F70" s="34">
        <v>4529.93</v>
      </c>
      <c r="G70" s="34">
        <v>4879.42</v>
      </c>
      <c r="H70" s="34">
        <v>3725.72</v>
      </c>
      <c r="I70" s="34">
        <v>4641.08</v>
      </c>
      <c r="J70" s="34">
        <v>7547.62</v>
      </c>
      <c r="K70" s="34">
        <v>10621.03</v>
      </c>
      <c r="L70" s="34">
        <v>7530.32</v>
      </c>
      <c r="M70" s="34">
        <v>6203.81</v>
      </c>
      <c r="N70" s="34">
        <v>4684.1499999999996</v>
      </c>
      <c r="O70" s="34">
        <v>5111.47</v>
      </c>
      <c r="P70" s="34">
        <v>9258.4</v>
      </c>
      <c r="Q70" s="34">
        <v>8215.52</v>
      </c>
      <c r="R70" s="34">
        <v>6801.26</v>
      </c>
      <c r="S70" s="34">
        <v>6869.39</v>
      </c>
      <c r="T70" s="34">
        <v>15037.48</v>
      </c>
      <c r="U70" s="34">
        <v>4908.55</v>
      </c>
      <c r="V70" s="34">
        <v>1443.97</v>
      </c>
      <c r="W70" s="34">
        <v>4336.28</v>
      </c>
      <c r="X70" s="34">
        <v>8694.76</v>
      </c>
      <c r="Y70" s="34">
        <v>4612.5200000000004</v>
      </c>
      <c r="Z70" s="34">
        <v>5712.97</v>
      </c>
      <c r="AA70" s="34">
        <v>1681.94</v>
      </c>
      <c r="AB70" s="34">
        <v>4833.1899999999996</v>
      </c>
      <c r="AC70" s="34">
        <v>3304.44</v>
      </c>
      <c r="AD70" s="34">
        <v>1530.44</v>
      </c>
      <c r="AE70" s="34">
        <v>1372.78</v>
      </c>
      <c r="AF70" s="34">
        <v>4637.24</v>
      </c>
    </row>
    <row r="78" spans="1:32">
      <c r="J78" s="1"/>
    </row>
    <row r="85" spans="10:10">
      <c r="J85" s="1"/>
    </row>
  </sheetData>
  <phoneticPr fontId="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0"/>
  <sheetViews>
    <sheetView workbookViewId="0">
      <selection sqref="A1:XFD1"/>
    </sheetView>
  </sheetViews>
  <sheetFormatPr defaultRowHeight="16.5"/>
  <cols>
    <col min="2" max="3" width="10.25" customWidth="1"/>
    <col min="4" max="16" width="9.125" customWidth="1"/>
    <col min="17" max="17" width="9.25" customWidth="1"/>
    <col min="18" max="18" width="9.125" customWidth="1"/>
    <col min="19" max="19" width="9.25" customWidth="1"/>
    <col min="20" max="23" width="9.125" customWidth="1"/>
    <col min="24" max="24" width="9.25" customWidth="1"/>
    <col min="25" max="32" width="9.125" customWidth="1"/>
  </cols>
  <sheetData>
    <row r="1" spans="1:32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42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  <c r="AF1" t="s">
        <v>88</v>
      </c>
    </row>
    <row r="2" spans="1:32">
      <c r="A2">
        <v>1949</v>
      </c>
      <c r="B2" s="1">
        <v>0.02</v>
      </c>
      <c r="C2" s="1">
        <v>0.25879999999999997</v>
      </c>
      <c r="D2" s="1">
        <v>1.07</v>
      </c>
      <c r="E2" s="1">
        <v>0</v>
      </c>
      <c r="F2" s="1">
        <v>-0.01</v>
      </c>
      <c r="G2" s="1">
        <v>0</v>
      </c>
      <c r="H2" s="1">
        <v>0</v>
      </c>
      <c r="I2" s="1">
        <v>0</v>
      </c>
      <c r="J2" s="1">
        <v>0.01</v>
      </c>
      <c r="K2" s="1">
        <v>0</v>
      </c>
      <c r="L2" s="1">
        <v>0.4</v>
      </c>
      <c r="M2" s="1">
        <v>0.31690000000000002</v>
      </c>
      <c r="N2" s="1"/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>
      <c r="A3">
        <v>1950</v>
      </c>
      <c r="B3" s="1">
        <v>0.2</v>
      </c>
      <c r="C3" s="1">
        <v>1.4632000000000001</v>
      </c>
      <c r="D3" s="1">
        <v>1.94</v>
      </c>
      <c r="E3" s="1">
        <v>0.28000000000000003</v>
      </c>
      <c r="F3" s="1">
        <v>7.0000000000000007E-2</v>
      </c>
      <c r="G3" s="1">
        <v>0</v>
      </c>
      <c r="H3" s="1">
        <v>0</v>
      </c>
      <c r="I3" s="1">
        <v>0</v>
      </c>
      <c r="J3" s="1">
        <v>0.28999999999999998</v>
      </c>
      <c r="K3" s="1">
        <v>3.19</v>
      </c>
      <c r="L3" s="1">
        <v>1.34</v>
      </c>
      <c r="M3" s="1">
        <v>0.41810000000000003</v>
      </c>
      <c r="N3" s="1"/>
      <c r="O3" s="1">
        <v>0.67269999999999996</v>
      </c>
      <c r="P3" s="1">
        <v>3.3972000000000002</v>
      </c>
      <c r="Q3" s="1">
        <v>2.25</v>
      </c>
      <c r="R3" s="1">
        <v>0</v>
      </c>
      <c r="S3" s="1">
        <v>1.36</v>
      </c>
      <c r="T3" s="1">
        <v>0</v>
      </c>
      <c r="U3" s="1">
        <v>0.22</v>
      </c>
      <c r="V3" s="1">
        <v>0</v>
      </c>
      <c r="W3" s="1">
        <v>0.72840000000000005</v>
      </c>
      <c r="X3" s="1">
        <v>0</v>
      </c>
      <c r="Y3" s="1">
        <v>0.1323</v>
      </c>
      <c r="Z3" s="1">
        <v>0.44</v>
      </c>
      <c r="AA3" s="1">
        <v>0</v>
      </c>
      <c r="AB3" s="1">
        <v>0.5464</v>
      </c>
      <c r="AC3" s="1">
        <v>0.30009999999999998</v>
      </c>
      <c r="AD3" s="1">
        <v>-0.04</v>
      </c>
      <c r="AE3" s="1">
        <v>0.06</v>
      </c>
      <c r="AF3" s="1">
        <v>-0.45</v>
      </c>
    </row>
    <row r="4" spans="1:32">
      <c r="A4">
        <v>1951</v>
      </c>
      <c r="B4" s="1">
        <v>0.77</v>
      </c>
      <c r="C4" s="1">
        <v>2.5074999999999998</v>
      </c>
      <c r="D4" s="1">
        <v>2.5499999999999998</v>
      </c>
      <c r="E4" s="1">
        <v>0.73</v>
      </c>
      <c r="F4" s="1">
        <v>-5.9999999999999901E-2</v>
      </c>
      <c r="G4" s="1">
        <v>0</v>
      </c>
      <c r="H4" s="1">
        <v>0</v>
      </c>
      <c r="I4" s="1">
        <v>0</v>
      </c>
      <c r="J4" s="1">
        <v>-0.03</v>
      </c>
      <c r="K4" s="1">
        <v>4.34</v>
      </c>
      <c r="L4" s="1">
        <v>2.11</v>
      </c>
      <c r="M4" s="1">
        <v>1.3236000000000001</v>
      </c>
      <c r="N4" s="1"/>
      <c r="O4" s="1">
        <v>0.75780000000000003</v>
      </c>
      <c r="P4" s="1">
        <v>5.4036</v>
      </c>
      <c r="Q4" s="1">
        <v>2.75</v>
      </c>
      <c r="R4" s="1">
        <v>0</v>
      </c>
      <c r="S4" s="1">
        <v>2.0299999999999998</v>
      </c>
      <c r="T4" s="1">
        <v>0</v>
      </c>
      <c r="U4" s="1">
        <v>0.81</v>
      </c>
      <c r="V4" s="1">
        <v>0</v>
      </c>
      <c r="W4" s="1">
        <v>0.40489999999999998</v>
      </c>
      <c r="X4" s="1">
        <v>0</v>
      </c>
      <c r="Y4" s="1">
        <v>0.79249999999999998</v>
      </c>
      <c r="Z4" s="1">
        <v>1.1399999999999999</v>
      </c>
      <c r="AA4" s="1">
        <v>0</v>
      </c>
      <c r="AB4" s="1">
        <v>0.56510000000000005</v>
      </c>
      <c r="AC4" s="1">
        <v>0.4546</v>
      </c>
      <c r="AD4" s="1">
        <v>-7.0000000000000007E-2</v>
      </c>
      <c r="AE4" s="1">
        <v>0.1</v>
      </c>
      <c r="AF4" s="1">
        <v>-0.14000000000000001</v>
      </c>
    </row>
    <row r="5" spans="1:32">
      <c r="A5">
        <v>1952</v>
      </c>
      <c r="B5" s="1">
        <v>1.08</v>
      </c>
      <c r="C5" s="1">
        <v>2.8022</v>
      </c>
      <c r="D5" s="1">
        <v>2.56</v>
      </c>
      <c r="E5" s="1">
        <v>0.74</v>
      </c>
      <c r="F5" s="1">
        <v>0.3</v>
      </c>
      <c r="G5" s="1">
        <v>-0.3</v>
      </c>
      <c r="H5" s="1">
        <v>2.5499999999999998</v>
      </c>
      <c r="I5" s="1">
        <v>3.11</v>
      </c>
      <c r="J5" s="1">
        <v>0.45</v>
      </c>
      <c r="K5" s="1">
        <v>4.6900000000000004</v>
      </c>
      <c r="L5" s="1">
        <v>2.78</v>
      </c>
      <c r="M5" s="1">
        <v>1.1825000000000001</v>
      </c>
      <c r="N5" s="1"/>
      <c r="O5" s="1">
        <v>0.76500000000000001</v>
      </c>
      <c r="P5" s="1">
        <v>4.4398</v>
      </c>
      <c r="Q5" s="1">
        <v>2.73</v>
      </c>
      <c r="R5" s="1">
        <v>0</v>
      </c>
      <c r="S5" s="1">
        <v>2.0099999999999998</v>
      </c>
      <c r="T5" s="1">
        <v>3.83</v>
      </c>
      <c r="U5" s="1">
        <v>0.5</v>
      </c>
      <c r="V5" s="1">
        <v>-0.08</v>
      </c>
      <c r="W5" s="1">
        <v>0.36320000000000002</v>
      </c>
      <c r="X5" s="1">
        <v>0</v>
      </c>
      <c r="Y5" s="1">
        <v>0.57210000000000005</v>
      </c>
      <c r="Z5" s="1">
        <v>0.88</v>
      </c>
      <c r="AA5" s="1">
        <v>-7.0000000000000007E-2</v>
      </c>
      <c r="AB5" s="1">
        <v>0.69510000000000005</v>
      </c>
      <c r="AC5" s="1">
        <v>0.47420000000000001</v>
      </c>
      <c r="AD5" s="1">
        <v>-0.08</v>
      </c>
      <c r="AE5" s="1">
        <v>0.09</v>
      </c>
      <c r="AF5" s="1">
        <v>0.15</v>
      </c>
    </row>
    <row r="6" spans="1:32">
      <c r="A6">
        <v>1953</v>
      </c>
      <c r="B6" s="1">
        <v>1.98</v>
      </c>
      <c r="C6" s="1">
        <v>4.6222000000000003</v>
      </c>
      <c r="D6" s="1">
        <v>2.2999999999999998</v>
      </c>
      <c r="E6" s="1">
        <v>0.69</v>
      </c>
      <c r="F6" s="1">
        <v>-0.53</v>
      </c>
      <c r="G6" s="1">
        <v>-0.7</v>
      </c>
      <c r="H6" s="1">
        <v>3.11</v>
      </c>
      <c r="I6" s="1">
        <v>3.31</v>
      </c>
      <c r="J6" s="1">
        <v>0.12</v>
      </c>
      <c r="K6" s="1">
        <v>5.28</v>
      </c>
      <c r="L6" s="1">
        <v>2.68</v>
      </c>
      <c r="M6" s="1">
        <v>0.74980000000000002</v>
      </c>
      <c r="N6" s="1"/>
      <c r="O6" s="1">
        <v>1.1361000000000001</v>
      </c>
      <c r="P6" s="1">
        <v>4.7485999999999997</v>
      </c>
      <c r="Q6" s="1">
        <v>2.68</v>
      </c>
      <c r="R6" s="1">
        <v>2.91</v>
      </c>
      <c r="S6" s="1">
        <v>2.0499999999999998</v>
      </c>
      <c r="T6" s="1">
        <v>0</v>
      </c>
      <c r="U6" s="1">
        <v>0.83</v>
      </c>
      <c r="V6" s="1">
        <v>0.19</v>
      </c>
      <c r="W6" s="1">
        <v>1.2201</v>
      </c>
      <c r="X6" s="1">
        <v>0</v>
      </c>
      <c r="Y6" s="1">
        <v>0.31580000000000003</v>
      </c>
      <c r="Z6" s="1">
        <v>0.72</v>
      </c>
      <c r="AA6" s="1">
        <v>-0.18</v>
      </c>
      <c r="AB6" s="1">
        <v>0.86450000000000005</v>
      </c>
      <c r="AC6" s="1">
        <v>0.22389999999999999</v>
      </c>
      <c r="AD6" s="1">
        <v>-0.27</v>
      </c>
      <c r="AE6" s="1">
        <v>-0.16</v>
      </c>
      <c r="AF6" s="1">
        <v>-0.28999999999999998</v>
      </c>
    </row>
    <row r="7" spans="1:32">
      <c r="A7">
        <v>1954</v>
      </c>
      <c r="B7" s="1">
        <v>2.12</v>
      </c>
      <c r="C7" s="1">
        <v>4.6257999999999999</v>
      </c>
      <c r="D7" s="1">
        <v>2.98</v>
      </c>
      <c r="E7" s="1">
        <v>0.98</v>
      </c>
      <c r="F7" s="1">
        <v>0.05</v>
      </c>
      <c r="G7" s="1">
        <v>-0.8</v>
      </c>
      <c r="H7" s="1">
        <v>3.1</v>
      </c>
      <c r="I7" s="1">
        <v>4</v>
      </c>
      <c r="J7" s="1">
        <v>0.38</v>
      </c>
      <c r="K7" s="1">
        <v>5.79</v>
      </c>
      <c r="L7" s="1">
        <v>3.1</v>
      </c>
      <c r="M7" s="1">
        <v>0.73429999999999995</v>
      </c>
      <c r="N7" s="1"/>
      <c r="O7" s="1">
        <v>1.1405000000000001</v>
      </c>
      <c r="P7" s="1">
        <v>5.4789000000000003</v>
      </c>
      <c r="Q7" s="1">
        <v>3.94</v>
      </c>
      <c r="R7" s="1">
        <v>1.81</v>
      </c>
      <c r="S7" s="1">
        <v>1.98</v>
      </c>
      <c r="T7" s="1">
        <v>0</v>
      </c>
      <c r="U7" s="1">
        <v>1.31</v>
      </c>
      <c r="V7" s="1">
        <v>0.2</v>
      </c>
      <c r="W7" s="1">
        <v>1.3724000000000001</v>
      </c>
      <c r="X7" s="1">
        <v>0</v>
      </c>
      <c r="Y7" s="1">
        <v>0.49180000000000001</v>
      </c>
      <c r="Z7" s="1">
        <v>0.72</v>
      </c>
      <c r="AA7" s="1">
        <v>-0.17</v>
      </c>
      <c r="AB7" s="1">
        <v>1.1075999999999999</v>
      </c>
      <c r="AC7" s="1">
        <v>0.17319999999999999</v>
      </c>
      <c r="AD7" s="1">
        <v>-0.22</v>
      </c>
      <c r="AE7" s="1">
        <v>-0.02</v>
      </c>
      <c r="AF7" s="1">
        <v>6.0000000000000102E-2</v>
      </c>
    </row>
    <row r="8" spans="1:32">
      <c r="A8">
        <v>1955</v>
      </c>
      <c r="B8" s="1">
        <v>1.98</v>
      </c>
      <c r="C8" s="1">
        <v>4.6974</v>
      </c>
      <c r="D8" s="1">
        <v>3.2</v>
      </c>
      <c r="E8" s="1">
        <v>1.19</v>
      </c>
      <c r="F8" s="1">
        <v>0.36</v>
      </c>
      <c r="G8" s="1">
        <v>0.2</v>
      </c>
      <c r="H8" s="1">
        <v>3.25</v>
      </c>
      <c r="I8" s="1">
        <v>3.93</v>
      </c>
      <c r="J8" s="1">
        <v>0.66</v>
      </c>
      <c r="K8" s="1">
        <v>5.59</v>
      </c>
      <c r="L8" s="1">
        <v>3.26</v>
      </c>
      <c r="M8" s="1">
        <v>0.70960000000000001</v>
      </c>
      <c r="N8" s="1"/>
      <c r="O8" s="1">
        <v>1.2185999999999999</v>
      </c>
      <c r="P8" s="1">
        <v>5.819</v>
      </c>
      <c r="Q8" s="1">
        <v>3.93</v>
      </c>
      <c r="R8" s="1">
        <v>1.28</v>
      </c>
      <c r="S8" s="1">
        <v>2.4900000000000002</v>
      </c>
      <c r="T8" s="1">
        <v>0</v>
      </c>
      <c r="U8" s="1">
        <v>0.93</v>
      </c>
      <c r="V8" s="1">
        <v>0.11</v>
      </c>
      <c r="W8" s="1">
        <v>1.5949</v>
      </c>
      <c r="X8" s="1">
        <v>0</v>
      </c>
      <c r="Y8" s="1">
        <v>0.70650000000000002</v>
      </c>
      <c r="Z8" s="1">
        <v>0.86</v>
      </c>
      <c r="AA8" s="1">
        <v>-0.27</v>
      </c>
      <c r="AB8" s="1">
        <v>1.0170999999999999</v>
      </c>
      <c r="AC8" s="1">
        <v>-1.50999999999999E-2</v>
      </c>
      <c r="AD8" s="1">
        <v>-0.38</v>
      </c>
      <c r="AE8" s="1">
        <v>-0.09</v>
      </c>
      <c r="AF8" s="1">
        <v>-0.1</v>
      </c>
    </row>
    <row r="9" spans="1:32">
      <c r="A9">
        <v>1956</v>
      </c>
      <c r="B9" s="1">
        <v>2.94</v>
      </c>
      <c r="C9" s="1">
        <v>5.1401000000000003</v>
      </c>
      <c r="D9" s="1">
        <v>0.28999999999999998</v>
      </c>
      <c r="E9" s="1">
        <v>0.2</v>
      </c>
      <c r="F9" s="1">
        <v>-0.14000000000000001</v>
      </c>
      <c r="G9" s="1">
        <v>-0.9</v>
      </c>
      <c r="H9" s="1">
        <v>3.1</v>
      </c>
      <c r="I9" s="1">
        <v>2.69</v>
      </c>
      <c r="J9" s="1">
        <v>0.65</v>
      </c>
      <c r="K9" s="1">
        <v>5.58</v>
      </c>
      <c r="L9" s="1">
        <v>2.86</v>
      </c>
      <c r="M9" s="1">
        <v>0.12540000000000001</v>
      </c>
      <c r="N9" s="1"/>
      <c r="O9" s="1">
        <v>0.90739999999999998</v>
      </c>
      <c r="P9" s="1">
        <v>5.5944000000000003</v>
      </c>
      <c r="Q9" s="1">
        <v>2.4700000000000002</v>
      </c>
      <c r="R9" s="1">
        <v>2.04</v>
      </c>
      <c r="S9" s="1">
        <v>2.09</v>
      </c>
      <c r="T9" s="1">
        <v>0</v>
      </c>
      <c r="U9" s="1">
        <v>9.9999999999998007E-3</v>
      </c>
      <c r="V9" s="1">
        <v>-0.04</v>
      </c>
      <c r="W9" s="1">
        <v>1.673</v>
      </c>
      <c r="X9" s="1">
        <v>0</v>
      </c>
      <c r="Y9" s="1">
        <v>0.37409999999999999</v>
      </c>
      <c r="Z9" s="1">
        <v>0.24</v>
      </c>
      <c r="AA9" s="1">
        <v>-1.37</v>
      </c>
      <c r="AB9" s="1">
        <v>0.44950000000000001</v>
      </c>
      <c r="AC9" s="1">
        <v>-0.96799999999999997</v>
      </c>
      <c r="AD9" s="1">
        <v>-1.19</v>
      </c>
      <c r="AE9" s="1">
        <v>-0.05</v>
      </c>
      <c r="AF9" s="1">
        <v>-0.53</v>
      </c>
    </row>
    <row r="10" spans="1:32">
      <c r="A10">
        <v>1957</v>
      </c>
      <c r="B10" s="1">
        <v>4.18</v>
      </c>
      <c r="C10" s="1">
        <v>6.3606999999999996</v>
      </c>
      <c r="D10" s="1">
        <v>1.62</v>
      </c>
      <c r="E10" s="1">
        <v>0.64</v>
      </c>
      <c r="F10" s="1">
        <v>0.46</v>
      </c>
      <c r="G10" s="1">
        <v>1.1000000000000001</v>
      </c>
      <c r="H10" s="1">
        <v>4.2300000000000004</v>
      </c>
      <c r="I10" s="1">
        <v>3.93</v>
      </c>
      <c r="J10" s="1">
        <v>0.87</v>
      </c>
      <c r="K10" s="1">
        <v>5.3</v>
      </c>
      <c r="L10" s="1">
        <v>3.94</v>
      </c>
      <c r="M10" s="1">
        <v>0.28050000000000003</v>
      </c>
      <c r="N10" s="1"/>
      <c r="O10" s="1">
        <v>1.0886</v>
      </c>
      <c r="P10" s="1">
        <v>5.8098000000000001</v>
      </c>
      <c r="Q10" s="1">
        <v>3</v>
      </c>
      <c r="R10" s="1">
        <v>2.72</v>
      </c>
      <c r="S10" s="1">
        <v>2.31</v>
      </c>
      <c r="T10" s="1">
        <v>5.71</v>
      </c>
      <c r="U10" s="1">
        <v>-0.36</v>
      </c>
      <c r="V10" s="1">
        <v>0.04</v>
      </c>
      <c r="W10" s="1">
        <v>1.73</v>
      </c>
      <c r="X10" s="1">
        <v>0</v>
      </c>
      <c r="Y10" s="1">
        <v>0.56399999999999995</v>
      </c>
      <c r="Z10" s="1">
        <v>0.64</v>
      </c>
      <c r="AA10" s="1">
        <v>-0.8</v>
      </c>
      <c r="AB10" s="1">
        <v>0.7843</v>
      </c>
      <c r="AC10" s="1">
        <v>-0.41739999999999999</v>
      </c>
      <c r="AD10" s="1">
        <v>-1</v>
      </c>
      <c r="AE10" s="1">
        <v>0</v>
      </c>
      <c r="AF10" s="1">
        <v>9.9999999999998007E-3</v>
      </c>
    </row>
    <row r="11" spans="1:32">
      <c r="A11">
        <v>1958</v>
      </c>
      <c r="B11" s="1">
        <v>4.0999999999999996</v>
      </c>
      <c r="C11" s="1">
        <v>11.6738</v>
      </c>
      <c r="D11" s="1">
        <v>2.63</v>
      </c>
      <c r="E11" s="1">
        <v>-0.14000000000000001</v>
      </c>
      <c r="F11" s="1">
        <v>-2.16</v>
      </c>
      <c r="G11" s="1">
        <v>-4</v>
      </c>
      <c r="H11" s="1">
        <v>1.64</v>
      </c>
      <c r="I11" s="1">
        <v>6.56</v>
      </c>
      <c r="J11" s="1">
        <v>1.54</v>
      </c>
      <c r="K11" s="1">
        <v>6.55</v>
      </c>
      <c r="L11" s="1">
        <v>3.84</v>
      </c>
      <c r="M11" s="1">
        <v>-6.2568000000000001</v>
      </c>
      <c r="N11" s="1"/>
      <c r="O11" s="1">
        <v>-8.0000000000000106E-3</v>
      </c>
      <c r="P11" s="1">
        <v>9.0264000000000006</v>
      </c>
      <c r="Q11" s="1">
        <v>1.97</v>
      </c>
      <c r="R11" s="1">
        <v>1.69</v>
      </c>
      <c r="S11" s="1">
        <v>2.0699999999999998</v>
      </c>
      <c r="T11" s="1">
        <v>0</v>
      </c>
      <c r="U11" s="1">
        <v>-1.47</v>
      </c>
      <c r="V11" s="1">
        <v>-0.26</v>
      </c>
      <c r="W11" s="1">
        <v>5.0334000000000003</v>
      </c>
      <c r="X11" s="1">
        <v>0</v>
      </c>
      <c r="Y11" s="1">
        <v>-0.95599999999999996</v>
      </c>
      <c r="Z11" s="1">
        <v>-2.16</v>
      </c>
      <c r="AA11" s="1">
        <v>-0.23</v>
      </c>
      <c r="AB11" s="1">
        <v>1.5164</v>
      </c>
      <c r="AC11" s="1">
        <v>-0.69070000000000098</v>
      </c>
      <c r="AD11" s="1">
        <v>-2.16</v>
      </c>
      <c r="AE11" s="1">
        <v>-0.66</v>
      </c>
      <c r="AF11" s="1">
        <v>-1.18</v>
      </c>
    </row>
    <row r="12" spans="1:32">
      <c r="A12">
        <v>1959</v>
      </c>
      <c r="B12" s="1">
        <v>8.23</v>
      </c>
      <c r="C12" s="1">
        <v>15.186400000000001</v>
      </c>
      <c r="D12" s="1">
        <v>7.77</v>
      </c>
      <c r="E12" s="1">
        <v>-0.28999999999999898</v>
      </c>
      <c r="F12" s="1">
        <v>-2.91</v>
      </c>
      <c r="G12" s="1">
        <v>28.3</v>
      </c>
      <c r="H12" s="1">
        <v>3.01</v>
      </c>
      <c r="I12" s="1">
        <v>9.26</v>
      </c>
      <c r="J12" s="1">
        <v>68.709999999999994</v>
      </c>
      <c r="K12" s="1">
        <v>10.58</v>
      </c>
      <c r="L12" s="1">
        <v>6.75</v>
      </c>
      <c r="M12" s="1">
        <v>-5.1760000000000002</v>
      </c>
      <c r="N12" s="1"/>
      <c r="O12" s="1">
        <v>-2.6627000000000001</v>
      </c>
      <c r="P12" s="1">
        <v>8.8603000000000005</v>
      </c>
      <c r="Q12" s="1">
        <v>3.85</v>
      </c>
      <c r="R12" s="1">
        <v>3.03</v>
      </c>
      <c r="S12" s="1">
        <v>2.31</v>
      </c>
      <c r="T12" s="1">
        <v>0</v>
      </c>
      <c r="U12" s="1">
        <v>-2.2400000000000002</v>
      </c>
      <c r="V12" s="1">
        <v>-0.21</v>
      </c>
      <c r="W12" s="1">
        <v>5.2054999999999998</v>
      </c>
      <c r="X12" s="1">
        <v>0</v>
      </c>
      <c r="Y12" s="1">
        <v>-0.52939999999999998</v>
      </c>
      <c r="Z12" s="1">
        <v>-0.81000000000000105</v>
      </c>
      <c r="AA12" s="1">
        <v>-0.48</v>
      </c>
      <c r="AB12" s="1">
        <v>0.67580000000000096</v>
      </c>
      <c r="AC12" s="1">
        <v>-1.5065999999999999</v>
      </c>
      <c r="AD12" s="1">
        <v>-2.63</v>
      </c>
      <c r="AE12" s="1">
        <v>-1.23</v>
      </c>
      <c r="AF12" s="1">
        <v>-1.49</v>
      </c>
    </row>
    <row r="13" spans="1:32">
      <c r="A13">
        <v>1960</v>
      </c>
      <c r="B13" s="1">
        <v>11.6</v>
      </c>
      <c r="C13" s="1">
        <v>14.4283</v>
      </c>
      <c r="D13" s="1">
        <v>0.41999999999999799</v>
      </c>
      <c r="E13" s="1">
        <v>-1.47</v>
      </c>
      <c r="F13" s="1">
        <v>-3.23</v>
      </c>
      <c r="G13" s="1">
        <v>29.7</v>
      </c>
      <c r="H13" s="1">
        <v>2.4500000000000002</v>
      </c>
      <c r="I13" s="1">
        <v>6.12</v>
      </c>
      <c r="J13" s="1">
        <v>82.01</v>
      </c>
      <c r="K13" s="1">
        <v>8.67</v>
      </c>
      <c r="L13" s="1">
        <v>4.68</v>
      </c>
      <c r="M13" s="1">
        <v>-5.8287000000000004</v>
      </c>
      <c r="N13" s="1"/>
      <c r="O13" s="1">
        <v>-4.8448000000000002</v>
      </c>
      <c r="P13" s="1">
        <v>2.4481000000000002</v>
      </c>
      <c r="Q13" s="1">
        <v>-1.01</v>
      </c>
      <c r="R13" s="1">
        <v>-1.46</v>
      </c>
      <c r="S13" s="1">
        <v>1.1000000000000001</v>
      </c>
      <c r="T13" s="1">
        <v>0</v>
      </c>
      <c r="U13" s="1">
        <v>-4.97</v>
      </c>
      <c r="V13" s="1">
        <v>-0.46</v>
      </c>
      <c r="W13" s="1">
        <v>5.8592000000000004</v>
      </c>
      <c r="X13" s="1">
        <v>0</v>
      </c>
      <c r="Y13" s="1">
        <v>-2.7536</v>
      </c>
      <c r="Z13" s="1">
        <v>-2.02</v>
      </c>
      <c r="AA13" s="1">
        <v>-0.53</v>
      </c>
      <c r="AB13" s="1">
        <v>-0.70520000000000005</v>
      </c>
      <c r="AC13" s="1">
        <v>-3.5630000000000002</v>
      </c>
      <c r="AD13" s="1">
        <v>-4.1900000000000004</v>
      </c>
      <c r="AE13" s="1">
        <v>-1.98</v>
      </c>
      <c r="AF13" s="1">
        <v>-3.25</v>
      </c>
    </row>
    <row r="14" spans="1:32">
      <c r="A14">
        <v>1961</v>
      </c>
      <c r="B14" s="1">
        <v>9.93</v>
      </c>
      <c r="C14" s="1">
        <v>9.2318999999999996</v>
      </c>
      <c r="D14" s="1">
        <v>4.12</v>
      </c>
      <c r="E14" s="1">
        <v>-0.42</v>
      </c>
      <c r="F14" s="1">
        <v>-0.7</v>
      </c>
      <c r="G14" s="1">
        <v>10.7</v>
      </c>
      <c r="H14" s="1">
        <v>0.87</v>
      </c>
      <c r="I14" s="1">
        <v>2.62</v>
      </c>
      <c r="J14" s="1">
        <v>50.74</v>
      </c>
      <c r="K14" s="1">
        <v>8.7899999999999991</v>
      </c>
      <c r="L14" s="1">
        <v>4.2300000000000004</v>
      </c>
      <c r="M14" s="1">
        <v>-1.7545999999999999</v>
      </c>
      <c r="N14" s="1"/>
      <c r="O14" s="1">
        <v>-1.2798</v>
      </c>
      <c r="P14" s="1">
        <v>2.9676</v>
      </c>
      <c r="Q14" s="1">
        <v>-1.66</v>
      </c>
      <c r="R14" s="1">
        <v>-0.83000000000000096</v>
      </c>
      <c r="S14" s="1">
        <v>-0.71000000000000096</v>
      </c>
      <c r="T14" s="1">
        <v>0</v>
      </c>
      <c r="U14" s="1">
        <v>-2.06</v>
      </c>
      <c r="V14" s="1">
        <v>-0.18</v>
      </c>
      <c r="W14" s="1">
        <v>3.1160000000000001</v>
      </c>
      <c r="X14" s="1">
        <v>0</v>
      </c>
      <c r="Y14" s="1">
        <v>-1.3001</v>
      </c>
      <c r="Z14" s="1">
        <v>1.1200000000000001</v>
      </c>
      <c r="AA14" s="1">
        <v>-0.51</v>
      </c>
      <c r="AB14" s="1">
        <v>1.9883</v>
      </c>
      <c r="AC14" s="1">
        <v>-2.9779</v>
      </c>
      <c r="AD14" s="1">
        <v>-1.61</v>
      </c>
      <c r="AE14" s="1">
        <v>-0.85</v>
      </c>
      <c r="AF14" s="1">
        <v>-0.49</v>
      </c>
    </row>
    <row r="15" spans="1:32">
      <c r="A15">
        <v>1962</v>
      </c>
      <c r="B15" s="1">
        <v>6.54</v>
      </c>
      <c r="C15" s="1">
        <v>7.2835000000000001</v>
      </c>
      <c r="D15" s="1">
        <v>4.88</v>
      </c>
      <c r="E15" s="1">
        <v>1.76</v>
      </c>
      <c r="F15" s="1">
        <v>-0.4</v>
      </c>
      <c r="G15" s="1">
        <v>9.9</v>
      </c>
      <c r="H15" s="1">
        <v>0.99</v>
      </c>
      <c r="I15" s="1">
        <v>1.83</v>
      </c>
      <c r="J15" s="1">
        <v>40.49</v>
      </c>
      <c r="K15" s="1">
        <v>7.08</v>
      </c>
      <c r="L15" s="1">
        <v>6.11</v>
      </c>
      <c r="M15" s="1">
        <v>0.87260000000000004</v>
      </c>
      <c r="N15" s="1"/>
      <c r="O15" s="1">
        <v>0.94359999999999999</v>
      </c>
      <c r="P15" s="1">
        <v>6.1912000000000003</v>
      </c>
      <c r="Q15" s="1">
        <v>1.39</v>
      </c>
      <c r="R15" s="1">
        <v>3.64</v>
      </c>
      <c r="S15" s="1">
        <v>4.55</v>
      </c>
      <c r="T15" s="1">
        <v>7.22</v>
      </c>
      <c r="U15" s="1">
        <v>-0.28499999999999998</v>
      </c>
      <c r="V15" s="1">
        <v>4.9999999999999899E-2</v>
      </c>
      <c r="W15" s="1">
        <v>1.6263000000000001</v>
      </c>
      <c r="X15" s="1">
        <v>0</v>
      </c>
      <c r="Y15" s="1">
        <v>0.59140000000000004</v>
      </c>
      <c r="Z15" s="1">
        <v>2.37</v>
      </c>
      <c r="AA15" s="1">
        <v>-0.73</v>
      </c>
      <c r="AB15" s="1">
        <v>2.5798999999999999</v>
      </c>
      <c r="AC15" s="1">
        <v>0.1779</v>
      </c>
      <c r="AD15" s="1">
        <v>-0.72</v>
      </c>
      <c r="AE15" s="1">
        <v>-0.3</v>
      </c>
      <c r="AF15" s="1">
        <v>0.64</v>
      </c>
    </row>
    <row r="16" spans="1:32">
      <c r="A16">
        <v>1963</v>
      </c>
      <c r="B16" s="1">
        <v>6.33</v>
      </c>
      <c r="C16" s="1">
        <v>6.7954999999999997</v>
      </c>
      <c r="D16" s="1">
        <v>-0.87000000000000099</v>
      </c>
      <c r="E16" s="1">
        <v>2.0099999999999998</v>
      </c>
      <c r="F16" s="1">
        <v>-0.17</v>
      </c>
      <c r="G16" s="1">
        <v>10.6</v>
      </c>
      <c r="H16" s="1">
        <v>0.8</v>
      </c>
      <c r="I16" s="1">
        <v>0.96999999999999897</v>
      </c>
      <c r="J16" s="1">
        <v>46.81</v>
      </c>
      <c r="K16" s="1">
        <v>7.06</v>
      </c>
      <c r="L16" s="1">
        <v>6.49</v>
      </c>
      <c r="M16" s="1">
        <v>0.87970000000000004</v>
      </c>
      <c r="N16" s="1"/>
      <c r="O16" s="1">
        <v>0.90580000000000005</v>
      </c>
      <c r="P16" s="1">
        <v>7.1397000000000004</v>
      </c>
      <c r="Q16" s="1">
        <v>0.74000000000000099</v>
      </c>
      <c r="R16" s="1">
        <v>4.7300000000000004</v>
      </c>
      <c r="S16" s="1">
        <v>3.08</v>
      </c>
      <c r="T16" s="1">
        <v>0</v>
      </c>
      <c r="U16" s="1">
        <v>-0.67</v>
      </c>
      <c r="V16" s="1">
        <v>0.01</v>
      </c>
      <c r="W16" s="1">
        <v>2.8199000000000001</v>
      </c>
      <c r="X16" s="1">
        <v>0</v>
      </c>
      <c r="Y16" s="1">
        <v>1.33000000000001E-2</v>
      </c>
      <c r="Z16" s="1">
        <v>1.29</v>
      </c>
      <c r="AA16" s="1">
        <v>-0.74</v>
      </c>
      <c r="AB16" s="1">
        <v>1.5931999999999999</v>
      </c>
      <c r="AC16" s="1">
        <v>0.28420000000000001</v>
      </c>
      <c r="AD16" s="1">
        <v>-0.36</v>
      </c>
      <c r="AE16" s="1">
        <v>-0.43</v>
      </c>
      <c r="AF16" s="1">
        <v>0.8</v>
      </c>
    </row>
    <row r="17" spans="1:32">
      <c r="A17">
        <v>1964</v>
      </c>
      <c r="B17" s="1">
        <v>6.54</v>
      </c>
      <c r="C17" s="1">
        <v>9.36</v>
      </c>
      <c r="D17" s="1">
        <v>-1.17</v>
      </c>
      <c r="E17" s="1">
        <v>1.02</v>
      </c>
      <c r="F17" s="1">
        <v>-0.65</v>
      </c>
      <c r="G17" s="1">
        <v>11.2</v>
      </c>
      <c r="H17" s="1">
        <v>1.48</v>
      </c>
      <c r="I17" s="1">
        <v>2.2400000000000002</v>
      </c>
      <c r="J17" s="1">
        <v>51.11</v>
      </c>
      <c r="K17" s="1">
        <v>7.7</v>
      </c>
      <c r="L17" s="1">
        <v>7.61</v>
      </c>
      <c r="M17" s="1">
        <v>1.3554999999999999</v>
      </c>
      <c r="N17" s="1"/>
      <c r="O17" s="1">
        <v>1.0418000000000001</v>
      </c>
      <c r="P17" s="1">
        <v>6.5742000000000003</v>
      </c>
      <c r="Q17" s="1">
        <v>-3.73</v>
      </c>
      <c r="R17" s="1">
        <v>5.05</v>
      </c>
      <c r="S17" s="1">
        <v>2.2400000000000002</v>
      </c>
      <c r="T17" s="1">
        <v>0</v>
      </c>
      <c r="U17" s="1">
        <v>-1.35</v>
      </c>
      <c r="V17" s="1">
        <v>3.9999999999999897E-2</v>
      </c>
      <c r="W17" s="1">
        <v>2.5952000000000002</v>
      </c>
      <c r="X17" s="1">
        <v>0</v>
      </c>
      <c r="Y17" s="1">
        <v>0.34060000000000001</v>
      </c>
      <c r="Z17" s="1">
        <v>0.88</v>
      </c>
      <c r="AA17" s="1">
        <v>-1.1299999999999999</v>
      </c>
      <c r="AB17" s="1">
        <v>1.5338000000000001</v>
      </c>
      <c r="AC17" s="1">
        <v>-5.6599999999999998E-2</v>
      </c>
      <c r="AD17" s="1">
        <v>-0.69</v>
      </c>
      <c r="AE17" s="1">
        <v>-0.5</v>
      </c>
      <c r="AF17" s="1">
        <v>0.15</v>
      </c>
    </row>
    <row r="18" spans="1:32">
      <c r="A18">
        <v>1965</v>
      </c>
      <c r="B18" s="1">
        <v>6.6</v>
      </c>
      <c r="C18" s="1">
        <v>9.8247</v>
      </c>
      <c r="D18" s="1">
        <v>2.73</v>
      </c>
      <c r="E18" s="1">
        <v>1.75</v>
      </c>
      <c r="F18" s="1">
        <v>-0.57999999999999996</v>
      </c>
      <c r="G18" s="1">
        <v>13.7</v>
      </c>
      <c r="H18" s="1">
        <v>1.92</v>
      </c>
      <c r="I18" s="1">
        <v>1.95</v>
      </c>
      <c r="J18" s="1">
        <v>55.31</v>
      </c>
      <c r="K18" s="1">
        <v>11.33</v>
      </c>
      <c r="L18" s="1">
        <v>8.2799999999999994</v>
      </c>
      <c r="M18" s="1">
        <v>1.7018</v>
      </c>
      <c r="N18" s="1"/>
      <c r="O18" s="1">
        <v>1.3972</v>
      </c>
      <c r="P18" s="1">
        <v>6.9359000000000002</v>
      </c>
      <c r="Q18" s="1">
        <v>0.74</v>
      </c>
      <c r="R18" s="1">
        <v>4.41</v>
      </c>
      <c r="S18" s="1">
        <v>3.05</v>
      </c>
      <c r="T18" s="1">
        <v>10.47</v>
      </c>
      <c r="U18" s="1">
        <v>-1.26</v>
      </c>
      <c r="V18" s="1">
        <v>0.22</v>
      </c>
      <c r="W18" s="1">
        <v>2.2252000000000001</v>
      </c>
      <c r="X18" s="1">
        <v>0</v>
      </c>
      <c r="Y18" s="1">
        <v>-0.29349999999999998</v>
      </c>
      <c r="Z18" s="1">
        <v>-0.64</v>
      </c>
      <c r="AA18" s="1">
        <v>-0.91</v>
      </c>
      <c r="AB18" s="1">
        <v>0.75449999999999995</v>
      </c>
      <c r="AC18" s="1">
        <v>-0.40939999999999999</v>
      </c>
      <c r="AD18" s="1">
        <v>-0.81</v>
      </c>
      <c r="AE18" s="1">
        <v>-0.48</v>
      </c>
      <c r="AF18" s="1">
        <v>-0.35999999999999899</v>
      </c>
    </row>
    <row r="19" spans="1:32">
      <c r="A19">
        <v>1966</v>
      </c>
      <c r="B19" s="1">
        <v>6.83</v>
      </c>
      <c r="C19" s="1">
        <v>12.6569</v>
      </c>
      <c r="D19" s="1">
        <v>3.34</v>
      </c>
      <c r="E19" s="1">
        <v>1</v>
      </c>
      <c r="F19" s="1">
        <v>-1.07</v>
      </c>
      <c r="G19" s="1">
        <v>17.600000000000001</v>
      </c>
      <c r="H19" s="1">
        <v>1.65</v>
      </c>
      <c r="I19" s="1">
        <v>3.98</v>
      </c>
      <c r="J19" s="1">
        <v>63.59</v>
      </c>
      <c r="K19" s="1">
        <v>13.84</v>
      </c>
      <c r="L19" s="1">
        <v>8.61</v>
      </c>
      <c r="M19" s="1">
        <v>1.6398999999999999</v>
      </c>
      <c r="N19" s="1"/>
      <c r="O19" s="1">
        <v>1.105</v>
      </c>
      <c r="P19" s="1">
        <v>8.3615999999999993</v>
      </c>
      <c r="Q19" s="1">
        <v>2.76</v>
      </c>
      <c r="R19" s="1">
        <v>4.67</v>
      </c>
      <c r="S19" s="1">
        <v>1.9</v>
      </c>
      <c r="T19" s="1">
        <v>0</v>
      </c>
      <c r="U19" s="1">
        <v>-1.52</v>
      </c>
      <c r="V19" s="1">
        <v>0.3</v>
      </c>
      <c r="W19" s="1">
        <v>2.9241999999999999</v>
      </c>
      <c r="X19" s="1">
        <v>0</v>
      </c>
      <c r="Y19" s="1">
        <v>-0.64280000000000004</v>
      </c>
      <c r="Z19" s="1">
        <v>-0.98999999999999899</v>
      </c>
      <c r="AA19" s="1">
        <v>-1.44</v>
      </c>
      <c r="AB19" s="1">
        <v>1.2744</v>
      </c>
      <c r="AC19" s="1">
        <v>-9.1600000000000598E-2</v>
      </c>
      <c r="AD19" s="1">
        <v>-1.05</v>
      </c>
      <c r="AE19" s="1">
        <v>-0.67</v>
      </c>
      <c r="AF19" s="1">
        <v>0.16</v>
      </c>
    </row>
    <row r="20" spans="1:32">
      <c r="A20">
        <v>1967</v>
      </c>
      <c r="B20" s="1">
        <v>6.42</v>
      </c>
      <c r="C20" s="1">
        <v>10.015599999999999</v>
      </c>
      <c r="D20" s="1">
        <v>2.46</v>
      </c>
      <c r="E20" s="1">
        <v>0.28999999999999998</v>
      </c>
      <c r="F20" s="1">
        <v>-0.77000000000000102</v>
      </c>
      <c r="G20" s="1">
        <v>10.6</v>
      </c>
      <c r="H20" s="1">
        <v>-0.39</v>
      </c>
      <c r="I20" s="1">
        <v>3.06</v>
      </c>
      <c r="J20" s="1">
        <v>50.05</v>
      </c>
      <c r="K20" s="1">
        <v>9.09</v>
      </c>
      <c r="L20" s="1">
        <v>6.43</v>
      </c>
      <c r="M20" s="1">
        <v>-1.0008999999999999</v>
      </c>
      <c r="N20" s="1"/>
      <c r="O20" s="1">
        <v>-0.83169999999999999</v>
      </c>
      <c r="P20" s="1">
        <v>8.8482000000000003</v>
      </c>
      <c r="Q20" s="1">
        <v>2.57</v>
      </c>
      <c r="R20" s="1">
        <v>3.97</v>
      </c>
      <c r="S20" s="1">
        <v>0.54999999999999905</v>
      </c>
      <c r="T20" s="1">
        <v>0</v>
      </c>
      <c r="U20" s="1">
        <v>-1.69</v>
      </c>
      <c r="V20" s="1">
        <v>0.4</v>
      </c>
      <c r="W20" s="1">
        <v>2.2591999999999999</v>
      </c>
      <c r="X20" s="1">
        <v>0</v>
      </c>
      <c r="Y20" s="1">
        <v>-0.97750000000000004</v>
      </c>
      <c r="Z20" s="1">
        <v>-0.60000000000000098</v>
      </c>
      <c r="AA20" s="1">
        <v>-1.26</v>
      </c>
      <c r="AB20" s="1">
        <v>0.54910000000000003</v>
      </c>
      <c r="AC20" s="1">
        <v>-0.8054</v>
      </c>
      <c r="AD20" s="1">
        <v>-0.77</v>
      </c>
      <c r="AE20" s="1">
        <v>-0.78</v>
      </c>
      <c r="AF20" s="1">
        <v>-1.1100000000000001</v>
      </c>
    </row>
    <row r="21" spans="1:32">
      <c r="A21">
        <v>1968</v>
      </c>
      <c r="B21" s="1">
        <v>7.41</v>
      </c>
      <c r="C21" s="1">
        <v>10.5</v>
      </c>
      <c r="D21" s="1">
        <v>4.68</v>
      </c>
      <c r="E21" s="1">
        <v>-0.96</v>
      </c>
      <c r="F21" s="1">
        <v>-0.26</v>
      </c>
      <c r="G21" s="1">
        <v>6.2</v>
      </c>
      <c r="H21" s="1">
        <v>-1.43</v>
      </c>
      <c r="I21" s="1">
        <v>3.28</v>
      </c>
      <c r="J21" s="1">
        <v>57.6</v>
      </c>
      <c r="K21" s="1">
        <v>10.06</v>
      </c>
      <c r="L21" s="1">
        <v>5.68</v>
      </c>
      <c r="M21" s="1">
        <v>-0.17649999999999999</v>
      </c>
      <c r="N21" s="1"/>
      <c r="O21" s="1">
        <v>0.74639999999999995</v>
      </c>
      <c r="P21" s="1">
        <v>11.1913</v>
      </c>
      <c r="Q21" s="1">
        <v>1.5</v>
      </c>
      <c r="R21" s="1">
        <v>0.59</v>
      </c>
      <c r="S21" s="1">
        <v>0.68</v>
      </c>
      <c r="T21" s="1">
        <v>0</v>
      </c>
      <c r="U21" s="1">
        <v>-2</v>
      </c>
      <c r="V21" s="1">
        <v>0.56000000000000005</v>
      </c>
      <c r="W21" s="1">
        <v>0.36499999999999999</v>
      </c>
      <c r="X21" s="1">
        <v>0</v>
      </c>
      <c r="Y21" s="1">
        <v>-0.84519999999999995</v>
      </c>
      <c r="Z21" s="1">
        <v>-2.09</v>
      </c>
      <c r="AA21" s="1">
        <v>-0.92</v>
      </c>
      <c r="AB21" s="1">
        <v>-0.92820000000000003</v>
      </c>
      <c r="AC21" s="1">
        <v>0.29470000000000002</v>
      </c>
      <c r="AD21" s="1">
        <v>-0.74</v>
      </c>
      <c r="AE21" s="1">
        <v>-0.73</v>
      </c>
      <c r="AF21" s="1">
        <v>-0.69</v>
      </c>
    </row>
    <row r="22" spans="1:32">
      <c r="A22">
        <v>1969</v>
      </c>
      <c r="B22" s="1">
        <v>11.55</v>
      </c>
      <c r="C22" s="1">
        <v>15.6976</v>
      </c>
      <c r="D22" s="1">
        <v>5.18</v>
      </c>
      <c r="E22" s="1">
        <v>-1.2</v>
      </c>
      <c r="F22" s="1">
        <v>-3.4</v>
      </c>
      <c r="G22" s="1">
        <v>17.8</v>
      </c>
      <c r="H22" s="1">
        <v>0.04</v>
      </c>
      <c r="I22" s="1">
        <v>-0.39999999999999902</v>
      </c>
      <c r="J22" s="1">
        <v>76.52</v>
      </c>
      <c r="K22" s="1">
        <v>13.17</v>
      </c>
      <c r="L22" s="1">
        <v>6.89</v>
      </c>
      <c r="M22" s="1">
        <v>-0.41539999999999999</v>
      </c>
      <c r="N22" s="1"/>
      <c r="O22" s="1">
        <v>0.24579999999999999</v>
      </c>
      <c r="P22" s="1">
        <v>8.4351000000000003</v>
      </c>
      <c r="Q22" s="1">
        <v>1.89</v>
      </c>
      <c r="R22" s="1">
        <v>-1.04</v>
      </c>
      <c r="S22" s="1">
        <v>0.47000000000000097</v>
      </c>
      <c r="T22" s="1">
        <v>0</v>
      </c>
      <c r="U22" s="1">
        <v>-1.992</v>
      </c>
      <c r="V22" s="1">
        <v>0.56000000000000005</v>
      </c>
      <c r="W22" s="1">
        <v>0.5423</v>
      </c>
      <c r="X22" s="1">
        <v>0</v>
      </c>
      <c r="Y22" s="1">
        <v>-2.1381000000000001</v>
      </c>
      <c r="Z22" s="1">
        <v>-2.0699999999999998</v>
      </c>
      <c r="AA22" s="1">
        <v>-1.23</v>
      </c>
      <c r="AB22" s="1">
        <v>0.38779999999999998</v>
      </c>
      <c r="AC22" s="1">
        <v>0.1241</v>
      </c>
      <c r="AD22" s="1">
        <v>-1.38</v>
      </c>
      <c r="AE22" s="1">
        <v>-0.99</v>
      </c>
      <c r="AF22" s="1">
        <v>-2.2799999999999998</v>
      </c>
    </row>
    <row r="23" spans="1:32">
      <c r="A23">
        <v>1970</v>
      </c>
      <c r="B23" s="1">
        <v>15.01</v>
      </c>
      <c r="C23" s="1">
        <v>21.622399999999999</v>
      </c>
      <c r="D23" s="1">
        <v>8.42</v>
      </c>
      <c r="E23" s="1">
        <v>-0.20999999999999899</v>
      </c>
      <c r="F23" s="1">
        <v>-3.45</v>
      </c>
      <c r="G23" s="1">
        <v>23.9</v>
      </c>
      <c r="H23" s="1">
        <v>0.66</v>
      </c>
      <c r="I23" s="1">
        <v>-0.94</v>
      </c>
      <c r="J23" s="1">
        <v>87.02</v>
      </c>
      <c r="K23" s="1">
        <v>17.329999999999998</v>
      </c>
      <c r="L23" s="1">
        <v>8.2100000000000009</v>
      </c>
      <c r="M23" s="1">
        <v>0.62590000000000001</v>
      </c>
      <c r="N23" s="1"/>
      <c r="O23" s="1">
        <v>-1.8108</v>
      </c>
      <c r="P23" s="1">
        <v>16.690999999999999</v>
      </c>
      <c r="Q23" s="1">
        <v>6.76</v>
      </c>
      <c r="R23" s="1">
        <v>-0.53000000000000103</v>
      </c>
      <c r="S23" s="1">
        <v>4.1100000000000003</v>
      </c>
      <c r="T23" s="1">
        <v>11.77</v>
      </c>
      <c r="U23" s="1">
        <v>-1.82</v>
      </c>
      <c r="V23" s="1">
        <v>0.49</v>
      </c>
      <c r="W23" s="1">
        <v>2.0571999999999999</v>
      </c>
      <c r="X23" s="1">
        <v>0</v>
      </c>
      <c r="Y23" s="1">
        <v>-2.0558999999999998</v>
      </c>
      <c r="Z23" s="1">
        <v>-2.64</v>
      </c>
      <c r="AA23" s="1">
        <v>-1.27</v>
      </c>
      <c r="AB23" s="1">
        <v>0.4849</v>
      </c>
      <c r="AC23" s="1">
        <v>-0.5645</v>
      </c>
      <c r="AD23" s="1">
        <v>-1.51</v>
      </c>
      <c r="AE23" s="1">
        <v>-0.7</v>
      </c>
      <c r="AF23" s="1">
        <v>-2.48</v>
      </c>
    </row>
    <row r="24" spans="1:32">
      <c r="A24">
        <v>1971</v>
      </c>
      <c r="B24" s="1">
        <v>20.53</v>
      </c>
      <c r="C24" s="1">
        <v>25.719899999999999</v>
      </c>
      <c r="D24" s="1">
        <v>8.8000000000000007</v>
      </c>
      <c r="E24" s="1">
        <v>2.72</v>
      </c>
      <c r="F24" s="1">
        <v>-5.44</v>
      </c>
      <c r="G24" s="1">
        <v>54.5</v>
      </c>
      <c r="H24" s="1">
        <v>3.9</v>
      </c>
      <c r="I24" s="1">
        <v>25.87</v>
      </c>
      <c r="J24" s="1">
        <v>102.54</v>
      </c>
      <c r="K24" s="1">
        <v>21.61</v>
      </c>
      <c r="L24" s="1">
        <v>7.98</v>
      </c>
      <c r="M24" s="1">
        <v>2.9386999999999999</v>
      </c>
      <c r="N24" s="1"/>
      <c r="O24" s="1">
        <v>0.78249999999999897</v>
      </c>
      <c r="P24" s="1">
        <v>25.1953</v>
      </c>
      <c r="Q24" s="1">
        <v>10.220000000000001</v>
      </c>
      <c r="R24" s="1">
        <v>2.84</v>
      </c>
      <c r="S24" s="1">
        <v>5.38</v>
      </c>
      <c r="T24" s="1">
        <v>0</v>
      </c>
      <c r="U24" s="1">
        <v>-2.4700000000000002</v>
      </c>
      <c r="V24" s="1">
        <v>0.37</v>
      </c>
      <c r="W24" s="1">
        <v>3.1785999999999999</v>
      </c>
      <c r="X24" s="1">
        <v>0</v>
      </c>
      <c r="Y24" s="1">
        <v>-2.923</v>
      </c>
      <c r="Z24" s="1">
        <v>-1.64</v>
      </c>
      <c r="AA24" s="1">
        <v>-1.86</v>
      </c>
      <c r="AB24" s="1">
        <v>1.282</v>
      </c>
      <c r="AC24" s="1">
        <v>6.3543000000000003</v>
      </c>
      <c r="AD24" s="1">
        <v>-2.5299999999999998</v>
      </c>
      <c r="AE24" s="1">
        <v>-0.77</v>
      </c>
      <c r="AF24" s="1">
        <v>-2.4500000000000002</v>
      </c>
    </row>
    <row r="25" spans="1:32">
      <c r="A25">
        <v>1972</v>
      </c>
      <c r="B25" s="1">
        <v>24.64</v>
      </c>
      <c r="C25" s="1">
        <v>23.660599999999999</v>
      </c>
      <c r="D25" s="1">
        <v>7.86</v>
      </c>
      <c r="E25" s="1">
        <v>2.2400000000000002</v>
      </c>
      <c r="F25" s="1">
        <v>-6.67</v>
      </c>
      <c r="G25" s="1">
        <v>59</v>
      </c>
      <c r="H25" s="1">
        <v>3.48</v>
      </c>
      <c r="I25" s="1">
        <v>21.27</v>
      </c>
      <c r="J25" s="1">
        <v>109.95</v>
      </c>
      <c r="K25" s="1">
        <v>22.87</v>
      </c>
      <c r="L25" s="1">
        <v>8.7799999999999994</v>
      </c>
      <c r="M25" s="1">
        <v>2.4502000000000002</v>
      </c>
      <c r="N25" s="1"/>
      <c r="O25" s="1">
        <v>-9.4800000000001106E-2</v>
      </c>
      <c r="P25" s="1">
        <v>24.1509</v>
      </c>
      <c r="Q25" s="1">
        <v>11.42</v>
      </c>
      <c r="R25" s="1">
        <v>7.87</v>
      </c>
      <c r="S25" s="1">
        <v>3.82</v>
      </c>
      <c r="T25" s="1">
        <v>0</v>
      </c>
      <c r="U25" s="1">
        <v>-3.42</v>
      </c>
      <c r="V25" s="1">
        <v>-9.0000000000000094E-2</v>
      </c>
      <c r="W25" s="1">
        <v>1.9976</v>
      </c>
      <c r="X25" s="1">
        <v>0</v>
      </c>
      <c r="Y25" s="1">
        <v>-4.0998999999999999</v>
      </c>
      <c r="Z25" s="1">
        <v>-2.4300000000000002</v>
      </c>
      <c r="AA25" s="1">
        <v>-2.0099999999999998</v>
      </c>
      <c r="AB25" s="1">
        <v>1.7099</v>
      </c>
      <c r="AC25" s="1">
        <v>5.1608999999999998</v>
      </c>
      <c r="AD25" s="1">
        <v>-2.84</v>
      </c>
      <c r="AE25" s="1">
        <v>-1.66</v>
      </c>
      <c r="AF25" s="1">
        <v>-4.21</v>
      </c>
    </row>
    <row r="26" spans="1:32">
      <c r="A26">
        <v>1973</v>
      </c>
      <c r="B26" s="1">
        <v>21.73</v>
      </c>
      <c r="C26" s="1">
        <v>26.534700000000001</v>
      </c>
      <c r="D26" s="1">
        <v>8.2100000000000009</v>
      </c>
      <c r="E26" s="1">
        <v>2.37</v>
      </c>
      <c r="F26" s="1">
        <v>-8.09</v>
      </c>
      <c r="G26" s="1">
        <v>60.6</v>
      </c>
      <c r="H26" s="1">
        <v>2.0499999999999998</v>
      </c>
      <c r="I26" s="1">
        <v>17.899999999999999</v>
      </c>
      <c r="J26" s="1">
        <v>114.18</v>
      </c>
      <c r="K26" s="1">
        <v>25.91</v>
      </c>
      <c r="L26" s="1">
        <v>10.65</v>
      </c>
      <c r="M26" s="1">
        <v>4.3771000000000004</v>
      </c>
      <c r="N26" s="1"/>
      <c r="O26" s="1">
        <v>0.1797</v>
      </c>
      <c r="P26" s="1">
        <v>25.43</v>
      </c>
      <c r="Q26" s="1">
        <v>6.88</v>
      </c>
      <c r="R26" s="1">
        <v>9.06</v>
      </c>
      <c r="S26" s="1">
        <v>6.65</v>
      </c>
      <c r="T26" s="1">
        <v>0</v>
      </c>
      <c r="U26" s="1">
        <v>-2.9</v>
      </c>
      <c r="V26" s="1">
        <v>-0.01</v>
      </c>
      <c r="W26" s="1">
        <v>1.0576000000000001</v>
      </c>
      <c r="X26" s="1">
        <v>0</v>
      </c>
      <c r="Y26" s="1">
        <v>-5.8794000000000004</v>
      </c>
      <c r="Z26" s="1">
        <v>-2.65</v>
      </c>
      <c r="AA26" s="1">
        <v>-2.34</v>
      </c>
      <c r="AB26" s="1">
        <v>1.9422999999999999</v>
      </c>
      <c r="AC26" s="1">
        <v>5.7820999999999998</v>
      </c>
      <c r="AD26" s="1">
        <v>-2.77</v>
      </c>
      <c r="AE26" s="1">
        <v>-1.61</v>
      </c>
      <c r="AF26" s="1">
        <v>-7.17</v>
      </c>
    </row>
    <row r="27" spans="1:32">
      <c r="A27">
        <v>1974</v>
      </c>
      <c r="B27" s="1">
        <v>21.97</v>
      </c>
      <c r="C27" s="1">
        <v>27.273399999999999</v>
      </c>
      <c r="D27" s="1">
        <v>6.81</v>
      </c>
      <c r="E27" s="1">
        <v>-4.4000000000000004</v>
      </c>
      <c r="F27" s="1">
        <v>-9.7899999999999991</v>
      </c>
      <c r="G27" s="1">
        <v>55.3</v>
      </c>
      <c r="H27" s="1">
        <v>1.9999999999999601E-2</v>
      </c>
      <c r="I27" s="1">
        <v>23.47</v>
      </c>
      <c r="J27" s="1">
        <v>110.69</v>
      </c>
      <c r="K27" s="1">
        <v>21.62</v>
      </c>
      <c r="L27" s="1">
        <v>4.68</v>
      </c>
      <c r="M27" s="1">
        <v>4.2899999999999501E-2</v>
      </c>
      <c r="N27" s="1"/>
      <c r="O27" s="1">
        <v>-4.2339000000000002</v>
      </c>
      <c r="P27" s="1">
        <v>7.8480999999999996</v>
      </c>
      <c r="Q27" s="1">
        <v>5.48</v>
      </c>
      <c r="R27" s="1">
        <v>0.37999999999999901</v>
      </c>
      <c r="S27" s="1">
        <v>-1.51</v>
      </c>
      <c r="T27" s="1">
        <v>0</v>
      </c>
      <c r="U27" s="1">
        <v>-2.4</v>
      </c>
      <c r="V27" s="1">
        <v>-0.28000000000000003</v>
      </c>
      <c r="W27" s="1">
        <v>0.47760000000000002</v>
      </c>
      <c r="X27" s="1">
        <v>0</v>
      </c>
      <c r="Y27" s="1">
        <v>-5.6254999999999997</v>
      </c>
      <c r="Z27" s="1">
        <v>-3.58</v>
      </c>
      <c r="AA27" s="1">
        <v>-2.38</v>
      </c>
      <c r="AB27" s="1">
        <v>1.2769999999999999</v>
      </c>
      <c r="AC27" s="1">
        <v>5.0339</v>
      </c>
      <c r="AD27" s="1">
        <v>-2.68</v>
      </c>
      <c r="AE27" s="1">
        <v>-1.91</v>
      </c>
      <c r="AF27" s="1">
        <v>-7</v>
      </c>
    </row>
    <row r="28" spans="1:32">
      <c r="A28">
        <v>1975</v>
      </c>
      <c r="B28" s="1">
        <v>23.32</v>
      </c>
      <c r="C28" s="1">
        <v>28.562200000000001</v>
      </c>
      <c r="D28" s="1">
        <v>9.4499999999999993</v>
      </c>
      <c r="E28" s="1">
        <v>-2.59</v>
      </c>
      <c r="F28" s="1">
        <v>-10.18</v>
      </c>
      <c r="G28" s="1">
        <v>50.2</v>
      </c>
      <c r="H28" s="1">
        <v>0.39000000000000101</v>
      </c>
      <c r="I28" s="1">
        <v>30.28</v>
      </c>
      <c r="J28" s="1">
        <v>109.65</v>
      </c>
      <c r="K28" s="1">
        <v>25.71</v>
      </c>
      <c r="L28" s="1">
        <v>3.39</v>
      </c>
      <c r="M28" s="1">
        <v>2.4853000000000001</v>
      </c>
      <c r="N28" s="1"/>
      <c r="O28" s="1">
        <v>-2.3873000000000002</v>
      </c>
      <c r="P28" s="1">
        <v>24.710799999999999</v>
      </c>
      <c r="Q28" s="1">
        <v>2.74</v>
      </c>
      <c r="R28" s="1">
        <v>6.53</v>
      </c>
      <c r="S28" s="1">
        <v>2.35</v>
      </c>
      <c r="T28" s="1">
        <v>17.260000000000002</v>
      </c>
      <c r="U28" s="1">
        <v>-2.06</v>
      </c>
      <c r="V28" s="1">
        <v>-6.0000000000000102E-2</v>
      </c>
      <c r="W28" s="1">
        <v>2.2667999999999999</v>
      </c>
      <c r="X28" s="1">
        <v>0</v>
      </c>
      <c r="Y28" s="1">
        <v>-5.8268000000000004</v>
      </c>
      <c r="Z28" s="1">
        <v>-3.39</v>
      </c>
      <c r="AA28" s="1">
        <v>-2.7</v>
      </c>
      <c r="AB28" s="1">
        <v>2.3860000000000001</v>
      </c>
      <c r="AC28" s="1">
        <v>6.5308000000000002</v>
      </c>
      <c r="AD28" s="1">
        <v>-2.4700000000000002</v>
      </c>
      <c r="AE28" s="1">
        <v>-1.48</v>
      </c>
      <c r="AF28" s="1">
        <v>-7.84</v>
      </c>
    </row>
    <row r="29" spans="1:32">
      <c r="A29">
        <v>1976</v>
      </c>
      <c r="B29" s="1">
        <v>21.59</v>
      </c>
      <c r="C29" s="1">
        <v>22.2119</v>
      </c>
      <c r="D29" s="1">
        <v>0.98</v>
      </c>
      <c r="E29" s="1">
        <v>-6.24</v>
      </c>
      <c r="F29" s="1">
        <v>-11.17</v>
      </c>
      <c r="G29" s="1">
        <v>49.6</v>
      </c>
      <c r="H29" s="1">
        <v>-0.19999999999999901</v>
      </c>
      <c r="I29" s="1">
        <v>29.72</v>
      </c>
      <c r="J29" s="1">
        <v>111.36</v>
      </c>
      <c r="K29" s="1">
        <v>25.31</v>
      </c>
      <c r="L29" s="1">
        <v>2.76</v>
      </c>
      <c r="M29" s="1">
        <v>3.1154999999999999</v>
      </c>
      <c r="N29" s="1"/>
      <c r="O29" s="1">
        <v>-5.4077000000000002</v>
      </c>
      <c r="P29" s="1">
        <v>28.2544</v>
      </c>
      <c r="Q29" s="1">
        <v>-6.35</v>
      </c>
      <c r="R29" s="1">
        <v>-0.14000000000000101</v>
      </c>
      <c r="S29" s="1">
        <v>0.17</v>
      </c>
      <c r="T29" s="1">
        <v>0</v>
      </c>
      <c r="U29" s="1">
        <v>-3.2349999999999999</v>
      </c>
      <c r="V29" s="1">
        <v>0.3</v>
      </c>
      <c r="W29" s="1">
        <v>0.49370000000000103</v>
      </c>
      <c r="X29" s="1">
        <v>0</v>
      </c>
      <c r="Y29" s="1">
        <v>-6.6779000000000002</v>
      </c>
      <c r="Z29" s="1">
        <v>-6.57</v>
      </c>
      <c r="AA29" s="1">
        <v>-3.31</v>
      </c>
      <c r="AB29" s="1">
        <v>0.45200000000000001</v>
      </c>
      <c r="AC29" s="1">
        <v>6.7956000000000003</v>
      </c>
      <c r="AD29" s="1">
        <v>-3.15</v>
      </c>
      <c r="AE29" s="1">
        <v>-1.79</v>
      </c>
      <c r="AF29" s="1">
        <v>-7.71</v>
      </c>
    </row>
    <row r="30" spans="1:32">
      <c r="A30">
        <v>1977</v>
      </c>
      <c r="B30" s="1">
        <v>26.8</v>
      </c>
      <c r="C30" s="1">
        <v>19.875399999999999</v>
      </c>
      <c r="D30" s="1">
        <v>1.17</v>
      </c>
      <c r="E30" s="1">
        <v>-3.18</v>
      </c>
      <c r="F30" s="1">
        <v>-11.12</v>
      </c>
      <c r="G30" s="1">
        <v>48.6</v>
      </c>
      <c r="H30" s="1">
        <v>-1.08</v>
      </c>
      <c r="I30" s="1">
        <v>31.22</v>
      </c>
      <c r="J30" s="1">
        <v>130.51</v>
      </c>
      <c r="K30" s="1">
        <v>31.69</v>
      </c>
      <c r="L30" s="1">
        <v>7.4</v>
      </c>
      <c r="M30" s="1">
        <v>3.6547999999999998</v>
      </c>
      <c r="N30" s="1"/>
      <c r="O30" s="1">
        <v>-4.3903999999999996</v>
      </c>
      <c r="P30" s="1">
        <v>33.345399999999998</v>
      </c>
      <c r="Q30" s="1">
        <v>1.1100000000000001</v>
      </c>
      <c r="R30" s="1">
        <v>0.87000000000000099</v>
      </c>
      <c r="S30" s="1">
        <v>4.47</v>
      </c>
      <c r="T30" s="1">
        <v>0</v>
      </c>
      <c r="U30" s="1">
        <v>-2.4300000000000002</v>
      </c>
      <c r="V30" s="1">
        <v>0.22</v>
      </c>
      <c r="W30" s="1">
        <v>2.2635000000000001</v>
      </c>
      <c r="X30" s="1">
        <v>0</v>
      </c>
      <c r="Y30" s="1">
        <v>-6.3560999999999996</v>
      </c>
      <c r="Z30" s="1">
        <v>-5.53</v>
      </c>
      <c r="AA30" s="1">
        <v>-3.38</v>
      </c>
      <c r="AB30" s="1">
        <v>1.2001999999999999</v>
      </c>
      <c r="AC30" s="1">
        <v>6.0953999999999997</v>
      </c>
      <c r="AD30" s="1">
        <v>-3.12</v>
      </c>
      <c r="AE30" s="1">
        <v>-2.27</v>
      </c>
      <c r="AF30" s="1">
        <v>-7.47</v>
      </c>
    </row>
    <row r="31" spans="1:32">
      <c r="A31">
        <v>1978</v>
      </c>
      <c r="B31" s="1">
        <v>30.077999999999999</v>
      </c>
      <c r="C31" s="1">
        <v>24.736999999999998</v>
      </c>
      <c r="D31" s="1">
        <v>12.66</v>
      </c>
      <c r="E31" s="1">
        <v>-1.47</v>
      </c>
      <c r="F31" s="1">
        <v>-11.79</v>
      </c>
      <c r="G31" s="1">
        <v>61.3</v>
      </c>
      <c r="H31" s="1">
        <v>5.99999999999987E-2</v>
      </c>
      <c r="I31" s="1">
        <v>31.71</v>
      </c>
      <c r="J31" s="1">
        <v>143.21</v>
      </c>
      <c r="K31" s="1">
        <v>32.71</v>
      </c>
      <c r="L31" s="1">
        <v>10.02</v>
      </c>
      <c r="M31" s="1">
        <v>4.2938999999999998</v>
      </c>
      <c r="N31" s="1"/>
      <c r="O31" s="1">
        <v>-4.0454999999999997</v>
      </c>
      <c r="P31" s="1">
        <v>32.224200000000003</v>
      </c>
      <c r="Q31" s="1">
        <v>6.06</v>
      </c>
      <c r="R31" s="1">
        <v>1.4</v>
      </c>
      <c r="S31" s="1">
        <v>3.52</v>
      </c>
      <c r="T31" s="1">
        <v>12.43</v>
      </c>
      <c r="U31" s="1">
        <v>-6.46</v>
      </c>
      <c r="V31" s="1">
        <v>-0.31</v>
      </c>
      <c r="W31" s="1">
        <v>4.8175999999999997</v>
      </c>
      <c r="X31" s="1">
        <v>0</v>
      </c>
      <c r="Y31" s="1">
        <v>-6.0461</v>
      </c>
      <c r="Z31" s="1">
        <v>-6.52</v>
      </c>
      <c r="AA31" s="1">
        <v>-4.7300000000000004</v>
      </c>
      <c r="AB31" s="1">
        <v>1.4560999999999999</v>
      </c>
      <c r="AC31" s="1">
        <v>6.1851000000000003</v>
      </c>
      <c r="AD31" s="1">
        <v>-3.9</v>
      </c>
      <c r="AE31" s="1">
        <v>-2.62</v>
      </c>
      <c r="AF31" s="1">
        <v>-9.8800000000000008</v>
      </c>
    </row>
    <row r="32" spans="1:32">
      <c r="A32">
        <v>1979</v>
      </c>
      <c r="B32" s="1">
        <v>27.691700000000001</v>
      </c>
      <c r="C32" s="1">
        <v>22.4375</v>
      </c>
      <c r="D32" s="1">
        <v>8.65</v>
      </c>
      <c r="E32" s="1">
        <v>-0.44999999999999901</v>
      </c>
      <c r="F32" s="1">
        <v>-16.48</v>
      </c>
      <c r="G32" s="1">
        <v>52.7</v>
      </c>
      <c r="H32" s="1">
        <v>-5.23</v>
      </c>
      <c r="I32" s="1">
        <v>25.78</v>
      </c>
      <c r="J32" s="1">
        <v>145.63</v>
      </c>
      <c r="K32" s="1">
        <v>27.22</v>
      </c>
      <c r="L32" s="1">
        <v>8.1300000000000008</v>
      </c>
      <c r="M32" s="1">
        <v>0.75439999999999996</v>
      </c>
      <c r="N32" s="1"/>
      <c r="O32" s="1">
        <v>-5.8531000000000004</v>
      </c>
      <c r="P32" s="1">
        <v>25.370899999999999</v>
      </c>
      <c r="Q32" s="1">
        <v>3.82</v>
      </c>
      <c r="R32" s="1">
        <v>3.55</v>
      </c>
      <c r="S32" s="1">
        <v>3.46</v>
      </c>
      <c r="T32" s="1">
        <v>6.25</v>
      </c>
      <c r="U32" s="1">
        <v>-8.5500000000000007</v>
      </c>
      <c r="V32" s="1">
        <v>-0.49</v>
      </c>
      <c r="W32" s="1">
        <v>4.5332999999999997</v>
      </c>
      <c r="X32" s="1">
        <v>0</v>
      </c>
      <c r="Y32" s="1">
        <v>-6.7569999999999997</v>
      </c>
      <c r="Z32" s="1">
        <v>-9.94</v>
      </c>
      <c r="AA32" s="1">
        <v>-5.22</v>
      </c>
      <c r="AB32" s="1">
        <v>-2.7606999999999999</v>
      </c>
      <c r="AC32" s="1">
        <v>4.2796000000000003</v>
      </c>
      <c r="AD32" s="1">
        <v>-4.53</v>
      </c>
      <c r="AE32" s="1">
        <v>-3.25</v>
      </c>
      <c r="AF32" s="1">
        <v>-11.5</v>
      </c>
    </row>
    <row r="33" spans="1:32">
      <c r="A33">
        <v>1980</v>
      </c>
      <c r="B33" s="1">
        <v>36.418999999999997</v>
      </c>
      <c r="C33" s="1">
        <v>26.273700000000002</v>
      </c>
      <c r="D33" s="1">
        <v>6.66</v>
      </c>
      <c r="E33" s="1">
        <v>1.35</v>
      </c>
      <c r="F33" s="1">
        <v>-14.24</v>
      </c>
      <c r="G33" s="1">
        <v>52.8</v>
      </c>
      <c r="H33" s="1">
        <v>-2.93</v>
      </c>
      <c r="I33" s="1">
        <v>-8.6999999999999993</v>
      </c>
      <c r="J33" s="1">
        <v>155.55000000000001</v>
      </c>
      <c r="K33" s="1">
        <v>33.5</v>
      </c>
      <c r="L33" s="1">
        <v>13.79</v>
      </c>
      <c r="M33" s="1">
        <v>3.6185999999999998</v>
      </c>
      <c r="N33" s="1"/>
      <c r="O33" s="1">
        <v>-3.5217000000000001</v>
      </c>
      <c r="P33" s="1">
        <v>18.036100000000001</v>
      </c>
      <c r="Q33" s="1">
        <v>5.12</v>
      </c>
      <c r="R33" s="1">
        <v>7.48</v>
      </c>
      <c r="S33" s="1">
        <v>6.15</v>
      </c>
      <c r="T33" s="1">
        <v>11.17</v>
      </c>
      <c r="U33" s="1">
        <v>-5.14</v>
      </c>
      <c r="V33" s="1">
        <v>-0.91</v>
      </c>
      <c r="W33" s="1">
        <v>5.2016</v>
      </c>
      <c r="X33" s="1">
        <v>0</v>
      </c>
      <c r="Y33" s="1">
        <v>-5.9728000000000003</v>
      </c>
      <c r="Z33" s="1">
        <v>-5.68</v>
      </c>
      <c r="AA33" s="1">
        <v>-5.26</v>
      </c>
      <c r="AB33" s="1">
        <v>-2.4731999999999998</v>
      </c>
      <c r="AC33" s="1">
        <v>2.6303000000000001</v>
      </c>
      <c r="AD33" s="1">
        <v>-4.2300000000000004</v>
      </c>
      <c r="AE33" s="1">
        <v>-3.71</v>
      </c>
      <c r="AF33" s="1">
        <v>-12.19</v>
      </c>
    </row>
    <row r="34" spans="1:32">
      <c r="A34">
        <v>1981</v>
      </c>
      <c r="B34" s="1">
        <v>34.270000000000003</v>
      </c>
      <c r="C34" s="1">
        <v>25.718499999999999</v>
      </c>
      <c r="D34" s="1">
        <v>10.71</v>
      </c>
      <c r="E34" s="1">
        <v>2.23</v>
      </c>
      <c r="F34" s="1">
        <v>-12.19</v>
      </c>
      <c r="G34" s="1">
        <v>52.8</v>
      </c>
      <c r="H34" s="1">
        <v>-5.15</v>
      </c>
      <c r="I34" s="1">
        <v>-10.23</v>
      </c>
      <c r="J34" s="1">
        <v>155.29</v>
      </c>
      <c r="K34" s="1">
        <v>39.25</v>
      </c>
      <c r="L34" s="1">
        <v>17.22</v>
      </c>
      <c r="M34" s="1">
        <v>5.2514000000000003</v>
      </c>
      <c r="N34" s="1"/>
      <c r="O34" s="1">
        <v>-0.84699999999999998</v>
      </c>
      <c r="P34" s="1">
        <v>25.6509</v>
      </c>
      <c r="Q34" s="1">
        <v>8.39</v>
      </c>
      <c r="R34" s="1">
        <v>13.27</v>
      </c>
      <c r="S34" s="1">
        <v>10.01</v>
      </c>
      <c r="T34" s="1">
        <v>12.27</v>
      </c>
      <c r="U34" s="1">
        <v>-3.31</v>
      </c>
      <c r="V34" s="1">
        <v>-1.28</v>
      </c>
      <c r="W34" s="1">
        <v>5.6391</v>
      </c>
      <c r="X34" s="1">
        <v>0</v>
      </c>
      <c r="Y34" s="1">
        <v>-6.9633000000000003</v>
      </c>
      <c r="Z34" s="1">
        <v>-3.04</v>
      </c>
      <c r="AA34" s="1">
        <v>-4.92</v>
      </c>
      <c r="AB34" s="1">
        <v>-2.9348999999999998</v>
      </c>
      <c r="AC34" s="1">
        <v>1.7904</v>
      </c>
      <c r="AD34" s="1">
        <v>-4.4400000000000004</v>
      </c>
      <c r="AE34" s="1">
        <v>-3.17</v>
      </c>
      <c r="AF34" s="1">
        <v>-13.17</v>
      </c>
    </row>
    <row r="35" spans="1:32">
      <c r="A35">
        <v>1982</v>
      </c>
      <c r="B35" s="1">
        <v>30.45</v>
      </c>
      <c r="C35" s="1">
        <v>17.327999999999999</v>
      </c>
      <c r="D35" s="1">
        <v>5.84</v>
      </c>
      <c r="E35" s="1">
        <v>-0.56999999999999995</v>
      </c>
      <c r="F35" s="1">
        <v>-15.13</v>
      </c>
      <c r="G35" s="1">
        <v>49.2</v>
      </c>
      <c r="H35" s="1">
        <v>-5.33</v>
      </c>
      <c r="I35" s="1">
        <v>-10.7</v>
      </c>
      <c r="J35" s="1">
        <v>147.31</v>
      </c>
      <c r="K35" s="1">
        <v>41.98</v>
      </c>
      <c r="L35" s="1">
        <v>17.760000000000002</v>
      </c>
      <c r="M35" s="1">
        <v>5.1166</v>
      </c>
      <c r="N35" s="1"/>
      <c r="O35" s="1">
        <v>-3.2124000000000001</v>
      </c>
      <c r="P35" s="1">
        <v>19.840599999999998</v>
      </c>
      <c r="Q35" s="1">
        <v>3.68</v>
      </c>
      <c r="R35" s="1">
        <v>10.96</v>
      </c>
      <c r="S35" s="1">
        <v>7.07</v>
      </c>
      <c r="T35" s="1">
        <v>9.7799999999999994</v>
      </c>
      <c r="U35" s="1">
        <v>-4.41</v>
      </c>
      <c r="V35" s="1">
        <v>-1.31</v>
      </c>
      <c r="W35" s="1">
        <v>6.1631</v>
      </c>
      <c r="X35" s="1">
        <v>0</v>
      </c>
      <c r="Y35" s="1">
        <v>-7.4095000000000004</v>
      </c>
      <c r="Z35" s="1">
        <v>-3.14</v>
      </c>
      <c r="AA35" s="1">
        <v>-5.57</v>
      </c>
      <c r="AB35" s="1">
        <v>-3.7370999999999999</v>
      </c>
      <c r="AC35" s="1">
        <v>-0.31440000000000101</v>
      </c>
      <c r="AD35" s="1">
        <v>-4.9400000000000004</v>
      </c>
      <c r="AE35" s="1">
        <v>-4.1900000000000004</v>
      </c>
      <c r="AF35" s="1">
        <v>-10.56</v>
      </c>
    </row>
    <row r="36" spans="1:32">
      <c r="A36">
        <v>1983</v>
      </c>
      <c r="B36" s="1">
        <v>20.23</v>
      </c>
      <c r="C36" s="1">
        <v>18.255400000000002</v>
      </c>
      <c r="D36" s="1">
        <v>8.1199999999999992</v>
      </c>
      <c r="E36" s="1">
        <v>0.13999999999999699</v>
      </c>
      <c r="F36" s="1">
        <v>-15.84</v>
      </c>
      <c r="G36" s="1">
        <v>33.700000000000003</v>
      </c>
      <c r="H36" s="1">
        <v>-5.29</v>
      </c>
      <c r="I36" s="1">
        <v>-9.15</v>
      </c>
      <c r="J36" s="1">
        <v>134</v>
      </c>
      <c r="K36" s="1">
        <v>41.34</v>
      </c>
      <c r="L36" s="1">
        <v>19.850000000000001</v>
      </c>
      <c r="M36" s="1">
        <v>2.0091999999999999</v>
      </c>
      <c r="N36" s="1"/>
      <c r="O36" s="1">
        <v>-3.9396</v>
      </c>
      <c r="P36" s="1">
        <v>17.993099999999998</v>
      </c>
      <c r="Q36" s="1">
        <v>6.43</v>
      </c>
      <c r="R36" s="1">
        <v>12.12</v>
      </c>
      <c r="S36" s="1">
        <v>3.96</v>
      </c>
      <c r="T36" s="1">
        <v>8.01</v>
      </c>
      <c r="U36" s="1">
        <v>-5.26</v>
      </c>
      <c r="V36" s="1">
        <v>-1.56</v>
      </c>
      <c r="W36" s="1">
        <v>5.8495999999999997</v>
      </c>
      <c r="X36" s="1">
        <v>0</v>
      </c>
      <c r="Y36" s="1">
        <v>-6.8224</v>
      </c>
      <c r="Z36" s="1">
        <v>-7.06</v>
      </c>
      <c r="AA36" s="1">
        <v>-6.36</v>
      </c>
      <c r="AB36" s="1">
        <v>-4.2668999999999997</v>
      </c>
      <c r="AC36" s="1">
        <v>-4.6253000000000002</v>
      </c>
      <c r="AD36" s="1">
        <v>-5.85</v>
      </c>
      <c r="AE36" s="1">
        <v>-5.17</v>
      </c>
      <c r="AF36" s="1">
        <v>-12.98</v>
      </c>
    </row>
    <row r="37" spans="1:32">
      <c r="A37">
        <v>1984</v>
      </c>
      <c r="B37" s="1">
        <v>18.47</v>
      </c>
      <c r="C37" s="1">
        <v>21.6739</v>
      </c>
      <c r="D37" s="1">
        <v>3.25</v>
      </c>
      <c r="E37" s="1">
        <v>-2.81</v>
      </c>
      <c r="F37" s="1">
        <v>-22.4</v>
      </c>
      <c r="G37" s="1">
        <v>37.799999999999997</v>
      </c>
      <c r="H37" s="1">
        <v>-8.1199999999999992</v>
      </c>
      <c r="I37" s="1">
        <v>-9.3800000000000008</v>
      </c>
      <c r="J37" s="1">
        <v>133.63999999999999</v>
      </c>
      <c r="K37" s="1">
        <v>37.130000000000003</v>
      </c>
      <c r="L37" s="1">
        <v>17.87</v>
      </c>
      <c r="M37" s="1">
        <v>0.82679999999999898</v>
      </c>
      <c r="N37" s="1"/>
      <c r="O37" s="1">
        <v>-6.9313000000000002</v>
      </c>
      <c r="P37" s="1">
        <v>14.6259</v>
      </c>
      <c r="Q37" s="1">
        <v>2.4700000000000002</v>
      </c>
      <c r="R37" s="1">
        <v>10.4</v>
      </c>
      <c r="S37" s="1">
        <v>2.81</v>
      </c>
      <c r="T37" s="1">
        <v>2.52</v>
      </c>
      <c r="U37" s="1">
        <v>-9.59</v>
      </c>
      <c r="V37" s="1">
        <v>-1.48</v>
      </c>
      <c r="W37" s="1">
        <v>5.2953999999999999</v>
      </c>
      <c r="X37" s="1">
        <v>0</v>
      </c>
      <c r="Y37" s="1">
        <v>-10.4679</v>
      </c>
      <c r="Z37" s="1">
        <v>-11.04</v>
      </c>
      <c r="AA37" s="1">
        <v>-11.34</v>
      </c>
      <c r="AB37" s="1">
        <v>-7.4347000000000003</v>
      </c>
      <c r="AC37" s="1">
        <v>-7.9172000000000002</v>
      </c>
      <c r="AD37" s="1">
        <v>-7.53</v>
      </c>
      <c r="AE37" s="1">
        <v>-6.48</v>
      </c>
      <c r="AF37" s="1">
        <v>-16.11</v>
      </c>
    </row>
    <row r="38" spans="1:32">
      <c r="A38">
        <v>1985</v>
      </c>
      <c r="B38" s="1">
        <v>19.45</v>
      </c>
      <c r="C38" s="1">
        <v>21.247900000000001</v>
      </c>
      <c r="D38" s="1">
        <v>3.49</v>
      </c>
      <c r="E38" s="1">
        <v>-10.56</v>
      </c>
      <c r="F38" s="1">
        <v>-21</v>
      </c>
      <c r="G38" s="1">
        <v>28.3</v>
      </c>
      <c r="H38" s="1">
        <v>-12.83</v>
      </c>
      <c r="I38" s="1">
        <v>-7.21</v>
      </c>
      <c r="J38" s="1">
        <v>138.16</v>
      </c>
      <c r="K38" s="1">
        <v>38.47</v>
      </c>
      <c r="L38" s="1">
        <v>20.85</v>
      </c>
      <c r="M38" s="1">
        <v>-3.7179000000000002</v>
      </c>
      <c r="N38" s="1"/>
      <c r="O38" s="1">
        <v>-8.5419999999999998</v>
      </c>
      <c r="P38" s="1">
        <v>16.2363</v>
      </c>
      <c r="Q38" s="1">
        <v>-0.57999999999999796</v>
      </c>
      <c r="R38" s="1">
        <v>6.66</v>
      </c>
      <c r="S38" s="1">
        <v>-0.90000000000000602</v>
      </c>
      <c r="T38" s="1">
        <v>4.6199999999999903</v>
      </c>
      <c r="U38" s="1">
        <v>-9.57</v>
      </c>
      <c r="V38" s="1">
        <v>-2.74</v>
      </c>
      <c r="W38" s="1">
        <v>4.6742999999999997</v>
      </c>
      <c r="X38" s="1">
        <v>-10.068</v>
      </c>
      <c r="Y38" s="1">
        <v>-9.3767999999999994</v>
      </c>
      <c r="Z38" s="1">
        <v>-9.2899999999999991</v>
      </c>
      <c r="AA38" s="1">
        <v>-10.89</v>
      </c>
      <c r="AB38" s="1">
        <v>-7.2039999999999997</v>
      </c>
      <c r="AC38" s="1">
        <v>-7.6157000000000004</v>
      </c>
      <c r="AD38" s="1">
        <v>-7.69</v>
      </c>
      <c r="AE38" s="1">
        <v>-6.94</v>
      </c>
      <c r="AF38" s="1">
        <v>-20.13</v>
      </c>
    </row>
    <row r="39" spans="1:32">
      <c r="A39">
        <v>1986</v>
      </c>
      <c r="B39" s="1">
        <v>16.07</v>
      </c>
      <c r="C39" s="1">
        <v>19.649100000000001</v>
      </c>
      <c r="D39" s="1">
        <v>-2.65</v>
      </c>
      <c r="E39" s="1">
        <v>-12.53</v>
      </c>
      <c r="F39" s="1">
        <v>-27.88</v>
      </c>
      <c r="G39" s="1">
        <v>23.4</v>
      </c>
      <c r="H39" s="1">
        <v>-20.6</v>
      </c>
      <c r="I39" s="1">
        <v>-13.91</v>
      </c>
      <c r="J39" s="1">
        <v>120.38</v>
      </c>
      <c r="K39" s="1">
        <v>32.57</v>
      </c>
      <c r="L39" s="1">
        <v>17.649999999999999</v>
      </c>
      <c r="M39" s="1">
        <v>-10.727</v>
      </c>
      <c r="N39" s="1"/>
      <c r="O39" s="1">
        <v>-12.570600000000001</v>
      </c>
      <c r="P39" s="1">
        <v>-5.7849000000000004</v>
      </c>
      <c r="Q39" s="1">
        <v>-14.28</v>
      </c>
      <c r="R39" s="1">
        <v>-0.46000000000000102</v>
      </c>
      <c r="S39" s="1">
        <v>-6.64</v>
      </c>
      <c r="T39" s="1">
        <v>-3.09</v>
      </c>
      <c r="U39" s="1">
        <v>-16.989999999999998</v>
      </c>
      <c r="V39" s="1">
        <v>-4.04</v>
      </c>
      <c r="W39" s="1">
        <v>3.9722</v>
      </c>
      <c r="X39" s="1">
        <v>-24.4</v>
      </c>
      <c r="Y39" s="1">
        <v>-13.418799999999999</v>
      </c>
      <c r="Z39" s="1">
        <v>-17.3</v>
      </c>
      <c r="AA39" s="1">
        <v>-9.0399999999999991</v>
      </c>
      <c r="AB39" s="1">
        <v>-11.5024</v>
      </c>
      <c r="AC39" s="1">
        <v>-10.249000000000001</v>
      </c>
      <c r="AD39" s="1">
        <v>-9.01</v>
      </c>
      <c r="AE39" s="1">
        <v>-8.36</v>
      </c>
      <c r="AF39" s="1">
        <v>-24.92</v>
      </c>
    </row>
    <row r="40" spans="1:32">
      <c r="A40">
        <v>1987</v>
      </c>
      <c r="B40" s="1">
        <v>13.95</v>
      </c>
      <c r="C40" s="1">
        <v>24.708400000000001</v>
      </c>
      <c r="D40" s="1">
        <v>4.29</v>
      </c>
      <c r="E40" s="1">
        <v>-8.34</v>
      </c>
      <c r="F40" s="1">
        <v>-26.13</v>
      </c>
      <c r="G40" s="1">
        <v>27.6</v>
      </c>
      <c r="H40" s="1">
        <v>-15.71</v>
      </c>
      <c r="I40" s="1">
        <v>-12.24</v>
      </c>
      <c r="J40" s="1">
        <v>115.12</v>
      </c>
      <c r="K40" s="1">
        <v>39.17</v>
      </c>
      <c r="L40" s="1">
        <v>25.12</v>
      </c>
      <c r="M40" s="1">
        <v>-5.6898999999999997</v>
      </c>
      <c r="N40" s="1"/>
      <c r="O40" s="1">
        <v>-9.5768000000000004</v>
      </c>
      <c r="P40" s="1">
        <v>-2.4267000000000101</v>
      </c>
      <c r="Q40" s="1">
        <v>-2.1100000000000101</v>
      </c>
      <c r="R40" s="1">
        <v>4.37</v>
      </c>
      <c r="S40" s="1">
        <v>-1.55</v>
      </c>
      <c r="T40" s="1">
        <v>3.05</v>
      </c>
      <c r="U40" s="1">
        <v>-17.16</v>
      </c>
      <c r="V40" s="1">
        <v>-3.76</v>
      </c>
      <c r="W40" s="1">
        <v>4.9593999999999996</v>
      </c>
      <c r="X40" s="1">
        <v>-16.89</v>
      </c>
      <c r="Y40" s="1">
        <v>-10.060600000000001</v>
      </c>
      <c r="Z40" s="1">
        <v>-16.37</v>
      </c>
      <c r="AA40" s="1">
        <v>-9.17</v>
      </c>
      <c r="AB40" s="1">
        <v>-9.6246000000000098</v>
      </c>
      <c r="AC40" s="1">
        <v>-9.1915999999999993</v>
      </c>
      <c r="AD40" s="1">
        <v>-8.25</v>
      </c>
      <c r="AE40" s="1">
        <v>-7.73</v>
      </c>
      <c r="AF40" s="1">
        <v>-22.11</v>
      </c>
    </row>
    <row r="41" spans="1:32">
      <c r="A41">
        <v>1988</v>
      </c>
      <c r="B41" s="1">
        <v>15.18</v>
      </c>
      <c r="C41" s="1">
        <v>9.8254000000000001</v>
      </c>
      <c r="D41" s="1">
        <v>-2.74</v>
      </c>
      <c r="E41" s="1">
        <v>-4.45</v>
      </c>
      <c r="F41" s="1">
        <v>-26.88</v>
      </c>
      <c r="G41" s="1">
        <v>20.7</v>
      </c>
      <c r="H41" s="1">
        <v>-17.940000000000001</v>
      </c>
      <c r="I41" s="1">
        <v>-11.47</v>
      </c>
      <c r="J41" s="1">
        <v>95.74</v>
      </c>
      <c r="K41" s="1">
        <v>36.51</v>
      </c>
      <c r="L41" s="1">
        <v>22.41</v>
      </c>
      <c r="M41" s="1">
        <v>-4.2603</v>
      </c>
      <c r="N41" s="1"/>
      <c r="O41" s="1">
        <v>-10.0587</v>
      </c>
      <c r="P41" s="1">
        <v>-11.3911</v>
      </c>
      <c r="Q41" s="1">
        <v>-5.24</v>
      </c>
      <c r="R41" s="1">
        <v>0.35999999999999899</v>
      </c>
      <c r="S41" s="1">
        <v>-8.35</v>
      </c>
      <c r="T41" s="1">
        <v>-7.6300000000000097</v>
      </c>
      <c r="U41" s="1">
        <v>-19.38</v>
      </c>
      <c r="V41" s="1">
        <v>-4.43</v>
      </c>
      <c r="W41" s="1">
        <v>4.9893999999999998</v>
      </c>
      <c r="X41" s="1">
        <v>-16.57</v>
      </c>
      <c r="Y41" s="1">
        <v>-10.1876</v>
      </c>
      <c r="Z41" s="1">
        <v>-14.31</v>
      </c>
      <c r="AA41" s="1">
        <v>-10.5</v>
      </c>
      <c r="AB41" s="1">
        <v>-10.704700000000001</v>
      </c>
      <c r="AC41" s="1">
        <v>-11.4049</v>
      </c>
      <c r="AD41" s="1">
        <v>-9.2100000000000009</v>
      </c>
      <c r="AE41" s="1">
        <v>-8.73</v>
      </c>
      <c r="AF41" s="1">
        <v>-23.45</v>
      </c>
    </row>
    <row r="42" spans="1:32">
      <c r="A42">
        <v>1989</v>
      </c>
      <c r="B42" s="1">
        <v>11.548999999999999</v>
      </c>
      <c r="C42" s="1">
        <v>7.23</v>
      </c>
      <c r="D42" s="1">
        <v>-1.1799999999999899</v>
      </c>
      <c r="E42" s="1">
        <v>-2.54</v>
      </c>
      <c r="F42" s="1">
        <v>-27.14</v>
      </c>
      <c r="G42" s="1">
        <v>19.600000000000001</v>
      </c>
      <c r="H42" s="1">
        <v>-17.739999999999998</v>
      </c>
      <c r="I42" s="1">
        <v>-13.04</v>
      </c>
      <c r="J42" s="1">
        <v>93.57</v>
      </c>
      <c r="K42" s="1">
        <v>34.14</v>
      </c>
      <c r="L42" s="1">
        <v>22.7</v>
      </c>
      <c r="M42" s="1">
        <v>-2.8298999999999999</v>
      </c>
      <c r="N42" s="1"/>
      <c r="O42" s="1">
        <v>-11.224</v>
      </c>
      <c r="P42" s="1">
        <v>-12.729799999999999</v>
      </c>
      <c r="Q42" s="1">
        <v>-6.7</v>
      </c>
      <c r="R42" s="1">
        <v>-2.7</v>
      </c>
      <c r="S42" s="1">
        <v>-5.37</v>
      </c>
      <c r="T42" s="1">
        <v>-4.2899999999999903</v>
      </c>
      <c r="U42" s="1">
        <v>-16.329999999999998</v>
      </c>
      <c r="V42" s="1">
        <v>-7.56</v>
      </c>
      <c r="W42" s="1">
        <v>6.5269000000000004</v>
      </c>
      <c r="X42" s="1">
        <v>-18.95</v>
      </c>
      <c r="Y42" s="1">
        <v>-13.754099999999999</v>
      </c>
      <c r="Z42" s="1">
        <v>-18.62</v>
      </c>
      <c r="AA42" s="1">
        <v>-11.78</v>
      </c>
      <c r="AB42" s="1">
        <v>-11.826700000000001</v>
      </c>
      <c r="AC42" s="1">
        <v>-9.7402999999999995</v>
      </c>
      <c r="AD42" s="1">
        <v>-8.98</v>
      </c>
      <c r="AE42" s="1">
        <v>-8.33</v>
      </c>
      <c r="AF42" s="1">
        <v>-22.24</v>
      </c>
    </row>
    <row r="43" spans="1:32">
      <c r="A43">
        <v>1990</v>
      </c>
      <c r="B43" s="1">
        <v>7.49000000000001</v>
      </c>
      <c r="C43" s="1">
        <v>4.6870999999999903</v>
      </c>
      <c r="D43" s="1">
        <v>-7.4300000000000104</v>
      </c>
      <c r="E43" s="1">
        <v>-3.15</v>
      </c>
      <c r="F43" s="1">
        <v>-27.92</v>
      </c>
      <c r="G43" s="1">
        <v>7.1000000000000103</v>
      </c>
      <c r="H43" s="1">
        <v>-20.99</v>
      </c>
      <c r="I43" s="1">
        <v>-16.13</v>
      </c>
      <c r="J43" s="1">
        <v>94.47</v>
      </c>
      <c r="K43" s="1">
        <v>35.229999999999997</v>
      </c>
      <c r="L43" s="1">
        <v>19.79</v>
      </c>
      <c r="M43" s="1">
        <v>-8.6836000000000002</v>
      </c>
      <c r="N43" s="1"/>
      <c r="O43" s="1">
        <v>-10.1404</v>
      </c>
      <c r="P43" s="1">
        <v>-14.7448</v>
      </c>
      <c r="Q43" s="1">
        <v>-5.94</v>
      </c>
      <c r="R43" s="1">
        <v>-6.97</v>
      </c>
      <c r="S43" s="1">
        <v>-10.01</v>
      </c>
      <c r="T43" s="1">
        <v>-19.670000000000002</v>
      </c>
      <c r="U43" s="1">
        <v>-18.170000000000002</v>
      </c>
      <c r="V43" s="1">
        <v>-10.029999999999999</v>
      </c>
      <c r="W43" s="1">
        <v>-7.8887999999999998</v>
      </c>
      <c r="X43" s="1">
        <v>-25.05</v>
      </c>
      <c r="Y43" s="1">
        <v>-12.5044</v>
      </c>
      <c r="Z43" s="1">
        <v>-13.33</v>
      </c>
      <c r="AA43" s="1">
        <v>-12.74</v>
      </c>
      <c r="AB43" s="1">
        <v>-12.716100000000001</v>
      </c>
      <c r="AC43" s="1">
        <v>-11.733000000000001</v>
      </c>
      <c r="AD43" s="1">
        <v>-9.89</v>
      </c>
      <c r="AE43" s="1">
        <v>-8.73</v>
      </c>
      <c r="AF43" s="1">
        <v>-25.84</v>
      </c>
    </row>
    <row r="44" spans="1:32">
      <c r="A44">
        <v>1991</v>
      </c>
      <c r="B44" s="1">
        <v>9.0399999999999903</v>
      </c>
      <c r="C44" s="1">
        <v>10.6174</v>
      </c>
      <c r="D44" s="1">
        <v>-1.78</v>
      </c>
      <c r="E44" s="1">
        <v>-5.1100000000000003</v>
      </c>
      <c r="F44" s="1">
        <v>-27.22</v>
      </c>
      <c r="G44" s="1">
        <v>10</v>
      </c>
      <c r="H44" s="1">
        <v>-16.66</v>
      </c>
      <c r="I44" s="1">
        <v>-15.33</v>
      </c>
      <c r="J44" s="1">
        <v>89.48</v>
      </c>
      <c r="K44" s="1">
        <v>15.11</v>
      </c>
      <c r="L44" s="1">
        <v>21.87</v>
      </c>
      <c r="M44" s="1">
        <v>-33.213700000000003</v>
      </c>
      <c r="N44" s="1"/>
      <c r="O44" s="1">
        <v>-15.5601</v>
      </c>
      <c r="P44" s="1">
        <v>-3.54259999999999</v>
      </c>
      <c r="Q44" s="1">
        <v>-6.52</v>
      </c>
      <c r="R44" s="1">
        <v>-4.4400000000000004</v>
      </c>
      <c r="S44" s="1">
        <v>-8.06</v>
      </c>
      <c r="T44" s="1">
        <v>-5.13</v>
      </c>
      <c r="U44" s="1">
        <v>-15.69</v>
      </c>
      <c r="V44" s="1">
        <v>-10.08</v>
      </c>
      <c r="W44" s="1">
        <v>5.7237</v>
      </c>
      <c r="X44" s="1">
        <v>-20.91</v>
      </c>
      <c r="Y44" s="1">
        <v>-10.618399999999999</v>
      </c>
      <c r="Z44" s="1">
        <v>-11.04</v>
      </c>
      <c r="AA44" s="1">
        <v>-14.77</v>
      </c>
      <c r="AB44" s="1">
        <v>-13.138999999999999</v>
      </c>
      <c r="AC44" s="1">
        <v>-13.428800000000001</v>
      </c>
      <c r="AD44" s="1">
        <v>-9.44</v>
      </c>
      <c r="AE44" s="1">
        <v>-9.24</v>
      </c>
      <c r="AF44" s="1">
        <v>-23.89</v>
      </c>
    </row>
    <row r="45" spans="1:32">
      <c r="A45">
        <v>1992</v>
      </c>
      <c r="B45" s="1">
        <v>8.5100000000000104</v>
      </c>
      <c r="C45" s="1">
        <v>16.531300000000002</v>
      </c>
      <c r="D45" s="1">
        <v>-1.52</v>
      </c>
      <c r="E45" s="1">
        <v>-6.3200000000000101</v>
      </c>
      <c r="F45" s="1">
        <v>-32.99</v>
      </c>
      <c r="G45" s="1">
        <v>3.0999999999999899</v>
      </c>
      <c r="H45" s="1">
        <v>-23.03</v>
      </c>
      <c r="I45" s="1">
        <v>-17.91</v>
      </c>
      <c r="J45" s="1">
        <v>90.57</v>
      </c>
      <c r="K45" s="1">
        <v>26.45</v>
      </c>
      <c r="L45" s="1">
        <v>23.05</v>
      </c>
      <c r="M45" s="1">
        <v>-18.970199999999998</v>
      </c>
      <c r="N45" s="1"/>
      <c r="O45" s="1">
        <v>-18.994399999999999</v>
      </c>
      <c r="P45" s="1">
        <v>-6.3763000000000201</v>
      </c>
      <c r="Q45" s="1">
        <v>-12.46</v>
      </c>
      <c r="R45" s="1">
        <v>-4.83</v>
      </c>
      <c r="S45" s="1">
        <v>-6.31</v>
      </c>
      <c r="T45" s="1">
        <v>3.0299999999999701</v>
      </c>
      <c r="U45" s="1">
        <v>-17.28</v>
      </c>
      <c r="V45" s="1">
        <v>-10.39</v>
      </c>
      <c r="W45" s="1">
        <v>4.2294</v>
      </c>
      <c r="X45" s="1">
        <v>-22.91</v>
      </c>
      <c r="Y45" s="1">
        <v>-13.356999999999999</v>
      </c>
      <c r="Z45" s="1">
        <v>-12.27</v>
      </c>
      <c r="AA45" s="1">
        <v>-15.52</v>
      </c>
      <c r="AB45" s="1">
        <v>-14.311500000000001</v>
      </c>
      <c r="AC45" s="1">
        <v>-13.505000000000001</v>
      </c>
      <c r="AD45" s="1">
        <v>-10.46</v>
      </c>
      <c r="AE45" s="1">
        <v>-8.1300000000000008</v>
      </c>
      <c r="AF45" s="1">
        <v>-30.02</v>
      </c>
    </row>
    <row r="46" spans="1:32">
      <c r="A46">
        <v>1993</v>
      </c>
      <c r="B46" s="1">
        <v>3.11</v>
      </c>
      <c r="C46" s="1">
        <v>23.694700000000001</v>
      </c>
      <c r="D46" s="1">
        <v>1.9500000000000199</v>
      </c>
      <c r="E46" s="1">
        <v>-3.2899999999999898</v>
      </c>
      <c r="F46" s="1">
        <v>-32.159999999999997</v>
      </c>
      <c r="G46" s="1">
        <v>32.6</v>
      </c>
      <c r="H46" s="1">
        <v>-23.29</v>
      </c>
      <c r="I46" s="1">
        <v>-16.829999999999998</v>
      </c>
      <c r="J46" s="1">
        <v>113.08</v>
      </c>
      <c r="K46" s="1">
        <v>57.43</v>
      </c>
      <c r="L46" s="1">
        <v>41.6</v>
      </c>
      <c r="M46" s="1">
        <v>1.2007000000000001</v>
      </c>
      <c r="N46" s="1"/>
      <c r="O46" s="1">
        <v>-16.226199999999999</v>
      </c>
      <c r="P46" s="1">
        <v>6.0331999999999901</v>
      </c>
      <c r="Q46" s="1">
        <v>-8.5299999999999994</v>
      </c>
      <c r="R46" s="1">
        <v>0.489999999999995</v>
      </c>
      <c r="S46" s="1">
        <v>-4.47</v>
      </c>
      <c r="T46" s="1">
        <v>15.29</v>
      </c>
      <c r="U46" s="1">
        <v>-11.56</v>
      </c>
      <c r="V46" s="1">
        <v>-15.49</v>
      </c>
      <c r="W46" s="1">
        <v>11.1218</v>
      </c>
      <c r="X46" s="1">
        <v>-18.62</v>
      </c>
      <c r="Y46" s="1">
        <v>-10.8881</v>
      </c>
      <c r="Z46" s="1">
        <v>4.3199999999999896</v>
      </c>
      <c r="AA46" s="1">
        <v>-20.04</v>
      </c>
      <c r="AB46" s="1">
        <v>-12.500299999999999</v>
      </c>
      <c r="AC46" s="1">
        <v>-11.054399999999999</v>
      </c>
      <c r="AD46" s="1">
        <v>-11.17</v>
      </c>
      <c r="AE46" s="1">
        <v>-8.5500000000000007</v>
      </c>
      <c r="AF46" s="1">
        <v>-29.58</v>
      </c>
    </row>
    <row r="47" spans="1:32">
      <c r="A47">
        <v>1994</v>
      </c>
      <c r="B47" s="1">
        <v>1.3199999999999901</v>
      </c>
      <c r="C47" s="1">
        <v>-22.17</v>
      </c>
      <c r="D47" s="1">
        <v>-65.62</v>
      </c>
      <c r="E47" s="1">
        <v>-35.409999999999997</v>
      </c>
      <c r="F47" s="1">
        <v>-56.52</v>
      </c>
      <c r="G47" s="1">
        <v>-69.900000000000006</v>
      </c>
      <c r="H47" s="1">
        <v>-53.32</v>
      </c>
      <c r="I47" s="1">
        <v>-57.74</v>
      </c>
      <c r="J47" s="1">
        <v>-21.59</v>
      </c>
      <c r="K47" s="1">
        <v>-63.55</v>
      </c>
      <c r="L47" s="1">
        <v>-58.4</v>
      </c>
      <c r="M47" s="1">
        <v>-38.595999999999997</v>
      </c>
      <c r="N47" s="1"/>
      <c r="O47" s="1">
        <v>-42.738999999999997</v>
      </c>
      <c r="P47" s="1">
        <v>-84.107200000000006</v>
      </c>
      <c r="Q47" s="1">
        <v>-76.27</v>
      </c>
      <c r="R47" s="1">
        <v>-59.74</v>
      </c>
      <c r="S47" s="1">
        <v>-65.599999999999994</v>
      </c>
      <c r="T47" s="1">
        <v>-118.13</v>
      </c>
      <c r="U47" s="1">
        <v>-62.67</v>
      </c>
      <c r="V47" s="1">
        <v>-12.48</v>
      </c>
      <c r="W47" s="1">
        <v>-19.449300000000001</v>
      </c>
      <c r="X47" s="1">
        <v>-81.95</v>
      </c>
      <c r="Y47" s="1">
        <v>-42.089700000000001</v>
      </c>
      <c r="Z47" s="1">
        <v>-127.03</v>
      </c>
      <c r="AA47" s="1">
        <v>-28.88</v>
      </c>
      <c r="AB47" s="1">
        <v>-42.927199999999999</v>
      </c>
      <c r="AC47" s="1">
        <v>-43.302</v>
      </c>
      <c r="AD47" s="1">
        <v>-18.350000000000001</v>
      </c>
      <c r="AE47" s="1">
        <v>-12.21</v>
      </c>
      <c r="AF47" s="1">
        <v>-42.4</v>
      </c>
    </row>
    <row r="48" spans="1:32">
      <c r="A48">
        <v>1995</v>
      </c>
      <c r="B48" s="1">
        <v>-39.140999999999998</v>
      </c>
      <c r="C48" s="1">
        <v>-31.43</v>
      </c>
      <c r="D48" s="1">
        <v>-71.23</v>
      </c>
      <c r="E48" s="1">
        <v>-40.68</v>
      </c>
      <c r="F48" s="1">
        <v>-58.48</v>
      </c>
      <c r="G48" s="1">
        <v>-89.4</v>
      </c>
      <c r="H48" s="1">
        <v>-57.62</v>
      </c>
      <c r="I48" s="1">
        <v>-73.3</v>
      </c>
      <c r="J48" s="1">
        <v>-40.590000000000003</v>
      </c>
      <c r="K48" s="1">
        <v>-80.849999999999994</v>
      </c>
      <c r="L48" s="1">
        <v>-63.47</v>
      </c>
      <c r="M48" s="1">
        <v>-52.052199999999999</v>
      </c>
      <c r="N48" s="1">
        <v>-54.21</v>
      </c>
      <c r="O48" s="1">
        <v>-46.208100000000002</v>
      </c>
      <c r="P48" s="1">
        <v>-96.863100000000003</v>
      </c>
      <c r="Q48" s="1">
        <v>-82.65</v>
      </c>
      <c r="R48" s="1">
        <v>-62.74</v>
      </c>
      <c r="S48" s="1">
        <v>-65.78</v>
      </c>
      <c r="T48" s="1">
        <v>-143.29</v>
      </c>
      <c r="U48" s="1">
        <v>-61.15</v>
      </c>
      <c r="V48" s="1">
        <v>-13.86</v>
      </c>
      <c r="W48" s="1">
        <v>-20.218299999999999</v>
      </c>
      <c r="X48" s="1">
        <v>-90.43</v>
      </c>
      <c r="Y48" s="1">
        <v>-46.527500000000003</v>
      </c>
      <c r="Z48" s="1">
        <v>-136.75</v>
      </c>
      <c r="AA48" s="1">
        <v>-32.72</v>
      </c>
      <c r="AB48" s="1">
        <v>-51.390599999999999</v>
      </c>
      <c r="AC48" s="1">
        <v>-47.469700000000003</v>
      </c>
      <c r="AD48" s="1">
        <v>-20.2</v>
      </c>
      <c r="AE48" s="1">
        <v>-14.02</v>
      </c>
      <c r="AF48" s="1">
        <v>-58.12</v>
      </c>
    </row>
    <row r="49" spans="1:32">
      <c r="A49">
        <v>1996</v>
      </c>
      <c r="B49" s="1">
        <v>-36.548999999999999</v>
      </c>
      <c r="C49" s="1">
        <v>-34.17</v>
      </c>
      <c r="D49" s="1">
        <v>-80.12</v>
      </c>
      <c r="E49" s="1">
        <v>-49.01</v>
      </c>
      <c r="F49" s="1">
        <v>-71.5</v>
      </c>
      <c r="G49" s="1">
        <v>-103.1</v>
      </c>
      <c r="H49" s="1">
        <v>-69.13</v>
      </c>
      <c r="I49" s="1">
        <v>-82</v>
      </c>
      <c r="J49" s="1">
        <v>-54.17</v>
      </c>
      <c r="K49" s="1">
        <v>-87.77</v>
      </c>
      <c r="L49" s="1">
        <v>-74.08</v>
      </c>
      <c r="M49" s="1">
        <v>-64.120900000000006</v>
      </c>
      <c r="N49" s="1">
        <v>-58.19</v>
      </c>
      <c r="O49" s="1">
        <v>-54.7575</v>
      </c>
      <c r="P49" s="1">
        <v>-117.3094</v>
      </c>
      <c r="Q49" s="1">
        <v>-93.23</v>
      </c>
      <c r="R49" s="1">
        <v>-72.930000000000007</v>
      </c>
      <c r="S49" s="1">
        <v>-87.38</v>
      </c>
      <c r="T49" s="1">
        <v>-121.78</v>
      </c>
      <c r="U49" s="1">
        <v>-66.5</v>
      </c>
      <c r="V49" s="1">
        <v>-14.46</v>
      </c>
      <c r="W49" s="1">
        <v>-24.480399999999999</v>
      </c>
      <c r="X49" s="1">
        <v>-93.23</v>
      </c>
      <c r="Y49" s="1">
        <v>-50.116300000000003</v>
      </c>
      <c r="Z49" s="1">
        <v>-140.38</v>
      </c>
      <c r="AA49" s="1">
        <v>-34.44</v>
      </c>
      <c r="AB49" s="1">
        <v>-54.188699999999997</v>
      </c>
      <c r="AC49" s="1">
        <v>-47.580500000000001</v>
      </c>
      <c r="AD49" s="1">
        <v>-23.13</v>
      </c>
      <c r="AE49" s="1">
        <v>-16.84</v>
      </c>
      <c r="AF49" s="1">
        <v>-66.569999999999993</v>
      </c>
    </row>
    <row r="50" spans="1:32">
      <c r="A50">
        <v>1997</v>
      </c>
      <c r="B50" s="1">
        <v>-54.07</v>
      </c>
      <c r="C50" s="1">
        <v>-32.869999999999997</v>
      </c>
      <c r="D50" s="1">
        <v>-87.15</v>
      </c>
      <c r="E50" s="1">
        <v>-50.7</v>
      </c>
      <c r="F50" s="1">
        <v>-76.83</v>
      </c>
      <c r="G50" s="1">
        <v>-112.4</v>
      </c>
      <c r="H50" s="1">
        <v>-84.9</v>
      </c>
      <c r="I50" s="1">
        <v>-83.06</v>
      </c>
      <c r="J50" s="1">
        <v>-76.59</v>
      </c>
      <c r="K50" s="1">
        <v>-108.77</v>
      </c>
      <c r="L50" s="1">
        <v>-91.41</v>
      </c>
      <c r="M50" s="1">
        <v>-71.004400000000004</v>
      </c>
      <c r="N50" s="1">
        <v>-61.45</v>
      </c>
      <c r="O50" s="1">
        <v>-64.162599999999998</v>
      </c>
      <c r="P50" s="1">
        <v>-118.911</v>
      </c>
      <c r="Q50" s="1">
        <v>-98.21</v>
      </c>
      <c r="R50" s="1">
        <v>-83.81</v>
      </c>
      <c r="S50" s="1">
        <v>-93.66</v>
      </c>
      <c r="T50" s="1">
        <v>-138.71</v>
      </c>
      <c r="U50" s="1">
        <v>-71.67</v>
      </c>
      <c r="V50" s="1">
        <v>-16.829999999999998</v>
      </c>
      <c r="W50" s="1">
        <v>-41.704999999999998</v>
      </c>
      <c r="X50" s="1">
        <v>-102.2</v>
      </c>
      <c r="Y50" s="1">
        <v>-55.586300000000001</v>
      </c>
      <c r="Z50" s="1">
        <v>-162.78</v>
      </c>
      <c r="AA50" s="1">
        <v>-35.25</v>
      </c>
      <c r="AB50" s="1">
        <v>-60.415999999999997</v>
      </c>
      <c r="AC50" s="1">
        <v>-57.310699999999997</v>
      </c>
      <c r="AD50" s="1">
        <v>-25.55</v>
      </c>
      <c r="AE50" s="1">
        <v>-19.559999999999999</v>
      </c>
      <c r="AF50" s="1">
        <v>-68.83</v>
      </c>
    </row>
    <row r="51" spans="1:32">
      <c r="A51">
        <v>1998</v>
      </c>
      <c r="B51" s="1">
        <v>-51.23</v>
      </c>
      <c r="C51" s="1">
        <v>-36.53</v>
      </c>
      <c r="D51" s="1">
        <v>-94.79</v>
      </c>
      <c r="E51" s="1">
        <v>-60.22</v>
      </c>
      <c r="F51" s="1">
        <v>-104.09</v>
      </c>
      <c r="G51" s="1">
        <v>-125.7</v>
      </c>
      <c r="H51" s="1">
        <v>-96.46</v>
      </c>
      <c r="I51" s="1">
        <v>-101.57</v>
      </c>
      <c r="J51" s="1">
        <v>-88.48</v>
      </c>
      <c r="K51" s="1">
        <v>-128.32</v>
      </c>
      <c r="L51" s="1">
        <v>-88.71</v>
      </c>
      <c r="M51" s="1">
        <v>-82.879400000000004</v>
      </c>
      <c r="N51" s="1">
        <v>-66.95</v>
      </c>
      <c r="O51" s="1">
        <v>-78.100499999999997</v>
      </c>
      <c r="P51" s="1">
        <v>-135.4263</v>
      </c>
      <c r="Q51" s="1">
        <v>-115.43</v>
      </c>
      <c r="R51" s="1">
        <v>-111.17</v>
      </c>
      <c r="S51" s="1">
        <v>-116.87</v>
      </c>
      <c r="T51" s="1">
        <v>-184.86</v>
      </c>
      <c r="U51" s="1">
        <v>-78.69</v>
      </c>
      <c r="V51" s="1">
        <v>-21.03</v>
      </c>
      <c r="W51" s="1">
        <v>-54.632100000000001</v>
      </c>
      <c r="X51" s="1">
        <v>-123.65</v>
      </c>
      <c r="Y51" s="1">
        <v>-67.751499999999993</v>
      </c>
      <c r="Z51" s="1">
        <v>-159.77000000000001</v>
      </c>
      <c r="AA51" s="1">
        <v>-41.68</v>
      </c>
      <c r="AB51" s="1">
        <v>-72.864599999999996</v>
      </c>
      <c r="AC51" s="1">
        <v>-71.312899999999999</v>
      </c>
      <c r="AD51" s="1">
        <v>-31.32</v>
      </c>
      <c r="AE51" s="1">
        <v>-27.37</v>
      </c>
      <c r="AF51" s="1">
        <v>-80.599999999999994</v>
      </c>
    </row>
    <row r="52" spans="1:32">
      <c r="A52">
        <v>1999</v>
      </c>
      <c r="B52" s="1">
        <v>-73.819999999999993</v>
      </c>
      <c r="C52" s="1">
        <v>-44.6</v>
      </c>
      <c r="D52" s="1">
        <v>-127.52</v>
      </c>
      <c r="E52" s="1">
        <v>-76.16</v>
      </c>
      <c r="F52" s="1">
        <v>-126.27</v>
      </c>
      <c r="G52" s="1">
        <v>-178.3</v>
      </c>
      <c r="H52" s="1">
        <v>-133.34</v>
      </c>
      <c r="I52" s="1">
        <v>-168.90299999999999</v>
      </c>
      <c r="J52" s="1">
        <v>-114.53</v>
      </c>
      <c r="K52" s="1">
        <v>-141.29</v>
      </c>
      <c r="L52" s="1">
        <v>-98.57</v>
      </c>
      <c r="M52" s="1">
        <v>-114.31140000000001</v>
      </c>
      <c r="N52" s="1">
        <v>-70.319999999999993</v>
      </c>
      <c r="O52" s="1">
        <v>-102.6893</v>
      </c>
      <c r="P52" s="1">
        <v>-145.5205</v>
      </c>
      <c r="Q52" s="1">
        <v>-160.97</v>
      </c>
      <c r="R52" s="1">
        <v>-142.02000000000001</v>
      </c>
      <c r="S52" s="1">
        <v>-146.62</v>
      </c>
      <c r="T52" s="1">
        <v>-268.25</v>
      </c>
      <c r="U52" s="1">
        <v>-91.42</v>
      </c>
      <c r="V52" s="1">
        <v>-20.53</v>
      </c>
      <c r="W52" s="1">
        <v>-73.502399999999994</v>
      </c>
      <c r="X52" s="1">
        <v>-152.02000000000001</v>
      </c>
      <c r="Y52" s="1">
        <v>-96.456299999999999</v>
      </c>
      <c r="Z52" s="1">
        <v>-205.38</v>
      </c>
      <c r="AA52" s="1">
        <v>-48.68</v>
      </c>
      <c r="AB52" s="1">
        <v>-100.114</v>
      </c>
      <c r="AC52" s="1">
        <v>-89.42</v>
      </c>
      <c r="AD52" s="1">
        <v>-41.55</v>
      </c>
      <c r="AE52" s="1">
        <v>-30.69</v>
      </c>
      <c r="AF52" s="1">
        <v>-94.97</v>
      </c>
    </row>
    <row r="53" spans="1:32">
      <c r="A53">
        <v>2000</v>
      </c>
      <c r="B53" s="1">
        <v>-98</v>
      </c>
      <c r="C53" s="1">
        <v>-53.44</v>
      </c>
      <c r="D53" s="1">
        <v>-166.78</v>
      </c>
      <c r="E53" s="1">
        <v>-110.58</v>
      </c>
      <c r="F53" s="1">
        <v>-166.03</v>
      </c>
      <c r="G53" s="1">
        <v>-222.5</v>
      </c>
      <c r="H53" s="1">
        <v>-156.84</v>
      </c>
      <c r="I53" s="1">
        <v>-196.53569999999999</v>
      </c>
      <c r="J53" s="1">
        <v>-124.88</v>
      </c>
      <c r="K53" s="1">
        <v>-142.97</v>
      </c>
      <c r="L53" s="1">
        <v>-88.53</v>
      </c>
      <c r="M53" s="1">
        <v>-144.75129999999999</v>
      </c>
      <c r="N53" s="1">
        <v>-90.07</v>
      </c>
      <c r="O53" s="1">
        <v>-111.9222</v>
      </c>
      <c r="P53" s="1">
        <v>-149.39859999999999</v>
      </c>
      <c r="Q53" s="1">
        <v>-199.06</v>
      </c>
      <c r="R53" s="1">
        <v>-154.41999999999999</v>
      </c>
      <c r="S53" s="1">
        <v>-170.79</v>
      </c>
      <c r="T53" s="1">
        <v>-159.30000000000001</v>
      </c>
      <c r="U53" s="1">
        <v>-111.44</v>
      </c>
      <c r="V53" s="1">
        <v>-25.63</v>
      </c>
      <c r="W53" s="1">
        <v>-100.3991</v>
      </c>
      <c r="X53" s="1">
        <v>-218.14</v>
      </c>
      <c r="Y53" s="1">
        <v>-116.3398</v>
      </c>
      <c r="Z53" s="1">
        <v>-233.36</v>
      </c>
      <c r="AA53" s="1">
        <v>-54.59</v>
      </c>
      <c r="AB53" s="1">
        <v>-156.7886</v>
      </c>
      <c r="AC53" s="1">
        <v>-126.95</v>
      </c>
      <c r="AD53" s="1">
        <v>-51.68</v>
      </c>
      <c r="AE53" s="1">
        <v>-40.020000000000003</v>
      </c>
      <c r="AF53" s="1">
        <v>-111.88</v>
      </c>
    </row>
    <row r="54" spans="1:32">
      <c r="A54">
        <v>2001</v>
      </c>
      <c r="B54" s="1">
        <v>-104.94</v>
      </c>
      <c r="C54" s="1">
        <v>-71.03</v>
      </c>
      <c r="D54" s="1">
        <v>-230.68</v>
      </c>
      <c r="E54" s="1">
        <v>-156.74</v>
      </c>
      <c r="F54" s="1">
        <v>-236.55</v>
      </c>
      <c r="G54" s="1">
        <v>-265</v>
      </c>
      <c r="H54" s="1">
        <v>-205.33</v>
      </c>
      <c r="I54" s="1">
        <v>-264.63220000000001</v>
      </c>
      <c r="J54" s="1">
        <v>-106.14</v>
      </c>
      <c r="K54" s="1">
        <v>-157.49</v>
      </c>
      <c r="L54" s="1">
        <v>-179.3</v>
      </c>
      <c r="M54" s="1">
        <v>-211.61750000000001</v>
      </c>
      <c r="N54" s="1">
        <v>-98.91</v>
      </c>
      <c r="O54" s="1">
        <v>-151.73439999999999</v>
      </c>
      <c r="P54" s="1">
        <v>-180.59880000000001</v>
      </c>
      <c r="Q54" s="1">
        <v>-240.83</v>
      </c>
      <c r="R54" s="1">
        <v>-252.46</v>
      </c>
      <c r="S54" s="1">
        <v>-226.29</v>
      </c>
      <c r="T54" s="1">
        <v>-160.82</v>
      </c>
      <c r="U54" s="1">
        <v>-172.98</v>
      </c>
      <c r="V54" s="1">
        <v>-35.47</v>
      </c>
      <c r="W54" s="1">
        <v>-131.42429999999999</v>
      </c>
      <c r="X54" s="1">
        <v>-322.98</v>
      </c>
      <c r="Y54" s="1">
        <v>-175.44749999999999</v>
      </c>
      <c r="Z54" s="1">
        <v>-305.14999999999998</v>
      </c>
      <c r="AA54" s="1">
        <v>-98.46</v>
      </c>
      <c r="AB54" s="1">
        <v>-214.2397</v>
      </c>
      <c r="AC54" s="1">
        <v>-165.51</v>
      </c>
      <c r="AD54" s="1">
        <v>-81.48</v>
      </c>
      <c r="AE54" s="1">
        <v>-66.010000000000005</v>
      </c>
      <c r="AF54" s="1">
        <v>-168.23</v>
      </c>
    </row>
    <row r="55" spans="1:32">
      <c r="A55">
        <v>2002</v>
      </c>
      <c r="B55" s="1">
        <v>-94.36</v>
      </c>
      <c r="C55" s="1">
        <v>-93.38</v>
      </c>
      <c r="D55" s="1">
        <v>-274.27999999999997</v>
      </c>
      <c r="E55" s="1">
        <v>-183.45</v>
      </c>
      <c r="F55" s="1">
        <v>-300.48</v>
      </c>
      <c r="G55" s="1">
        <v>-291.22000000000003</v>
      </c>
      <c r="H55" s="1">
        <v>-231.13</v>
      </c>
      <c r="I55" s="1">
        <v>-299.97000000000003</v>
      </c>
      <c r="J55" s="1">
        <v>-158.05000000000001</v>
      </c>
      <c r="K55" s="1">
        <v>-216.55</v>
      </c>
      <c r="L55" s="1">
        <v>-183.05</v>
      </c>
      <c r="M55" s="1">
        <v>-256.64249999999998</v>
      </c>
      <c r="N55" s="1">
        <v>-124.67</v>
      </c>
      <c r="O55" s="1">
        <v>-200.83430000000001</v>
      </c>
      <c r="P55" s="1">
        <v>-250.42420000000001</v>
      </c>
      <c r="Q55" s="1">
        <v>-332.46</v>
      </c>
      <c r="R55" s="1">
        <v>-267.95</v>
      </c>
      <c r="S55" s="1">
        <v>-301.87</v>
      </c>
      <c r="T55" s="1">
        <v>-319.47000000000003</v>
      </c>
      <c r="U55" s="1">
        <v>-233.13</v>
      </c>
      <c r="V55" s="1">
        <v>-46.62</v>
      </c>
      <c r="W55" s="1">
        <v>-179.79169999999999</v>
      </c>
      <c r="X55" s="1">
        <v>-409.75</v>
      </c>
      <c r="Y55" s="1">
        <v>-208.39019999999999</v>
      </c>
      <c r="Z55" s="1">
        <v>-320.13</v>
      </c>
      <c r="AA55" s="1">
        <v>-130.53</v>
      </c>
      <c r="AB55" s="1">
        <v>-254.61799999999999</v>
      </c>
      <c r="AC55" s="1">
        <v>-197.77</v>
      </c>
      <c r="AD55" s="1">
        <v>-97.63</v>
      </c>
      <c r="AE55" s="1">
        <v>-88.1</v>
      </c>
      <c r="AF55" s="1">
        <v>-244.7</v>
      </c>
    </row>
    <row r="56" spans="1:32">
      <c r="A56">
        <v>2003</v>
      </c>
      <c r="B56" s="1">
        <v>-142.26</v>
      </c>
      <c r="C56" s="1">
        <v>-107.55</v>
      </c>
      <c r="D56" s="1">
        <v>-310.91000000000003</v>
      </c>
      <c r="E56" s="1">
        <v>-229.64</v>
      </c>
      <c r="F56" s="1">
        <v>-332.37</v>
      </c>
      <c r="G56" s="1">
        <v>-337.4</v>
      </c>
      <c r="H56" s="1">
        <v>-255.23</v>
      </c>
      <c r="I56" s="1">
        <v>-316.04399999999998</v>
      </c>
      <c r="J56" s="1">
        <v>-203.35</v>
      </c>
      <c r="K56" s="1">
        <v>-249.57</v>
      </c>
      <c r="L56" s="1">
        <v>-190.21</v>
      </c>
      <c r="M56" s="1">
        <v>-286.69110000000001</v>
      </c>
      <c r="N56" s="1">
        <v>-147.59</v>
      </c>
      <c r="O56" s="1">
        <v>-213.9281</v>
      </c>
      <c r="P56" s="1">
        <v>-296.85180000000003</v>
      </c>
      <c r="Q56" s="1">
        <v>-378.55</v>
      </c>
      <c r="R56" s="1">
        <v>-280.68</v>
      </c>
      <c r="S56" s="1">
        <v>-305.10000000000002</v>
      </c>
      <c r="T56" s="1">
        <v>-380.11</v>
      </c>
      <c r="U56" s="1">
        <v>-239.94</v>
      </c>
      <c r="V56" s="1">
        <v>-53.59</v>
      </c>
      <c r="W56" s="1">
        <v>-180.01570000000001</v>
      </c>
      <c r="X56" s="1">
        <v>-395.71</v>
      </c>
      <c r="Y56" s="1">
        <v>-207.79470000000001</v>
      </c>
      <c r="Z56" s="1">
        <v>-358.35</v>
      </c>
      <c r="AA56" s="1">
        <v>-137.76</v>
      </c>
      <c r="AB56" s="1">
        <v>-240.8708</v>
      </c>
      <c r="AC56" s="1">
        <v>-212.35</v>
      </c>
      <c r="AD56" s="1">
        <v>-98</v>
      </c>
      <c r="AE56" s="1">
        <v>-75.75</v>
      </c>
      <c r="AF56" s="1">
        <v>-240.25</v>
      </c>
    </row>
    <row r="57" spans="1:32">
      <c r="A57">
        <v>2004</v>
      </c>
      <c r="B57" s="1">
        <v>-153.79</v>
      </c>
      <c r="C57" s="1">
        <v>-128.84</v>
      </c>
      <c r="D57" s="1">
        <v>-377.73</v>
      </c>
      <c r="E57" s="1">
        <v>-262.7</v>
      </c>
      <c r="F57" s="1">
        <v>-363.2</v>
      </c>
      <c r="G57" s="1">
        <v>-401.76</v>
      </c>
      <c r="H57" s="1">
        <v>-341.5</v>
      </c>
      <c r="I57" s="1">
        <v>-408.13099999999997</v>
      </c>
      <c r="J57" s="1">
        <v>-275.97000000000003</v>
      </c>
      <c r="K57" s="1">
        <v>-331.55</v>
      </c>
      <c r="L57" s="1">
        <v>-161.94999999999999</v>
      </c>
      <c r="M57" s="1">
        <v>-326.89960000000002</v>
      </c>
      <c r="N57" s="1">
        <v>-183.16</v>
      </c>
      <c r="O57" s="1">
        <v>-248.28980000000001</v>
      </c>
      <c r="P57" s="1">
        <v>-361.041</v>
      </c>
      <c r="Q57" s="1">
        <v>-451.18</v>
      </c>
      <c r="R57" s="1">
        <v>-335.84</v>
      </c>
      <c r="S57" s="1">
        <v>-398.91</v>
      </c>
      <c r="T57" s="1">
        <v>-434.44</v>
      </c>
      <c r="U57" s="1">
        <v>-269.7</v>
      </c>
      <c r="V57" s="1">
        <v>-71.44</v>
      </c>
      <c r="W57" s="1">
        <v>-195.0992</v>
      </c>
      <c r="X57" s="1">
        <v>-509.47</v>
      </c>
      <c r="Y57" s="1">
        <v>-269.12810000000002</v>
      </c>
      <c r="Z57" s="1">
        <v>-400.28</v>
      </c>
      <c r="AA57" s="1">
        <v>-123.81</v>
      </c>
      <c r="AB57" s="1">
        <v>-301.34660000000002</v>
      </c>
      <c r="AC57" s="1">
        <v>-252.78</v>
      </c>
      <c r="AD57" s="1">
        <v>-110.34</v>
      </c>
      <c r="AE57" s="1">
        <v>-85.55</v>
      </c>
      <c r="AF57" s="1">
        <v>-265.33999999999997</v>
      </c>
    </row>
    <row r="58" spans="1:32">
      <c r="A58">
        <v>2005</v>
      </c>
      <c r="B58" s="1">
        <v>-139.1</v>
      </c>
      <c r="C58" s="1">
        <v>-110.27</v>
      </c>
      <c r="D58" s="1">
        <v>-463.46</v>
      </c>
      <c r="E58" s="1">
        <v>-300.40710000000001</v>
      </c>
      <c r="F58" s="1">
        <v>-404.42</v>
      </c>
      <c r="G58" s="1">
        <v>-529.08000000000004</v>
      </c>
      <c r="H58" s="1">
        <v>-423.97</v>
      </c>
      <c r="I58" s="1">
        <v>-469.6</v>
      </c>
      <c r="J58" s="1">
        <v>-226.42</v>
      </c>
      <c r="K58" s="1">
        <v>-350.72</v>
      </c>
      <c r="L58" s="1">
        <v>-198.93</v>
      </c>
      <c r="M58" s="1">
        <v>-379.04629999999997</v>
      </c>
      <c r="N58" s="1">
        <v>-160.47</v>
      </c>
      <c r="O58" s="1">
        <v>-311.02640000000002</v>
      </c>
      <c r="P58" s="1">
        <v>-393.10210000000001</v>
      </c>
      <c r="Q58" s="1">
        <v>-578.39</v>
      </c>
      <c r="R58" s="1">
        <v>-403.2</v>
      </c>
      <c r="S58" s="1">
        <v>-478.15</v>
      </c>
      <c r="T58" s="1">
        <v>-481.87</v>
      </c>
      <c r="U58" s="1">
        <v>-328.44</v>
      </c>
      <c r="V58" s="1">
        <v>-82.69</v>
      </c>
      <c r="W58" s="1">
        <v>-230.5471</v>
      </c>
      <c r="X58" s="1">
        <v>-552.52</v>
      </c>
      <c r="Y58" s="1">
        <v>-338.22609999999997</v>
      </c>
      <c r="Z58" s="1">
        <v>-444.66</v>
      </c>
      <c r="AA58" s="1">
        <v>-173.42</v>
      </c>
      <c r="AB58" s="1">
        <v>-363.64269999999999</v>
      </c>
      <c r="AC58" s="1">
        <v>-305.84530000000001</v>
      </c>
      <c r="AD58" s="1">
        <v>-135.93</v>
      </c>
      <c r="AE58" s="1">
        <v>-112.53</v>
      </c>
      <c r="AF58" s="1">
        <v>-338.7</v>
      </c>
    </row>
    <row r="59" spans="1:32">
      <c r="A59">
        <v>2006</v>
      </c>
      <c r="B59" s="1">
        <v>-179.69</v>
      </c>
      <c r="C59" s="1">
        <v>-126.07</v>
      </c>
      <c r="D59" s="1">
        <v>-559.83000000000004</v>
      </c>
      <c r="E59" s="1">
        <v>-332.19459999999998</v>
      </c>
      <c r="F59" s="1">
        <v>-468.75</v>
      </c>
      <c r="G59" s="1">
        <v>-605.08000000000004</v>
      </c>
      <c r="H59" s="1">
        <v>-473.16</v>
      </c>
      <c r="I59" s="1">
        <v>-581.9</v>
      </c>
      <c r="J59" s="1">
        <v>-213.43</v>
      </c>
      <c r="K59" s="1">
        <v>-356.56819999999999</v>
      </c>
      <c r="L59" s="1">
        <v>-173.66</v>
      </c>
      <c r="M59" s="1">
        <v>-512.20640000000003</v>
      </c>
      <c r="N59" s="1">
        <v>-187.53</v>
      </c>
      <c r="O59" s="1">
        <v>-390.91860000000003</v>
      </c>
      <c r="P59" s="1">
        <v>-477.18740000000003</v>
      </c>
      <c r="Q59" s="1">
        <v>-760.92</v>
      </c>
      <c r="R59" s="1">
        <v>-570.91999999999996</v>
      </c>
      <c r="S59" s="1">
        <v>-586.59</v>
      </c>
      <c r="T59" s="1">
        <v>-373.88</v>
      </c>
      <c r="U59" s="1">
        <v>-386.94</v>
      </c>
      <c r="V59" s="1">
        <v>-93.76</v>
      </c>
      <c r="W59" s="1">
        <v>-276.5378</v>
      </c>
      <c r="X59" s="1">
        <v>-739.8</v>
      </c>
      <c r="Y59" s="1">
        <v>-383.8211</v>
      </c>
      <c r="Z59" s="1">
        <v>-513.61</v>
      </c>
      <c r="AA59" s="1">
        <v>-185.64</v>
      </c>
      <c r="AB59" s="1">
        <v>-459.42</v>
      </c>
      <c r="AC59" s="1">
        <v>-387.37939999999998</v>
      </c>
      <c r="AD59" s="1">
        <v>-172.42</v>
      </c>
      <c r="AE59" s="1">
        <v>-131.85</v>
      </c>
      <c r="AF59" s="1">
        <v>-459.01</v>
      </c>
    </row>
    <row r="60" spans="1:32">
      <c r="A60">
        <v>2007</v>
      </c>
      <c r="B60" s="1">
        <v>-156.86000000000001</v>
      </c>
      <c r="C60" s="1">
        <v>-133.88720000000001</v>
      </c>
      <c r="D60" s="1">
        <v>-717.53</v>
      </c>
      <c r="E60" s="1">
        <v>-452.03579999999999</v>
      </c>
      <c r="F60" s="1">
        <v>-589.95000000000005</v>
      </c>
      <c r="G60" s="1">
        <v>-681.59</v>
      </c>
      <c r="H60" s="1">
        <v>-563.07000000000005</v>
      </c>
      <c r="I60" s="1">
        <v>-747.1</v>
      </c>
      <c r="J60" s="1">
        <v>-99.29</v>
      </c>
      <c r="K60" s="1">
        <v>-315.99</v>
      </c>
      <c r="L60" s="1">
        <v>-157.29</v>
      </c>
      <c r="M60" s="1">
        <v>-700.13689999999997</v>
      </c>
      <c r="N60" s="1">
        <v>-211.18</v>
      </c>
      <c r="O60" s="1">
        <v>-515.20899999999995</v>
      </c>
      <c r="P60" s="1">
        <v>-586.45150000000001</v>
      </c>
      <c r="Q60" s="1">
        <v>-1008.53</v>
      </c>
      <c r="R60" s="1">
        <v>-683.91</v>
      </c>
      <c r="S60" s="1">
        <v>-750.48</v>
      </c>
      <c r="T60" s="1">
        <v>-373.77</v>
      </c>
      <c r="U60" s="1">
        <v>-567.11</v>
      </c>
      <c r="V60" s="1">
        <v>-134.63999999999999</v>
      </c>
      <c r="W60" s="1">
        <v>-325.68860000000001</v>
      </c>
      <c r="X60" s="1">
        <v>-908.27</v>
      </c>
      <c r="Y60" s="1">
        <v>-510.26</v>
      </c>
      <c r="Z60" s="1">
        <v>-648.51</v>
      </c>
      <c r="AA60" s="1">
        <v>-255.23</v>
      </c>
      <c r="AB60" s="1">
        <v>-578.73</v>
      </c>
      <c r="AC60" s="1">
        <v>-484.42649999999998</v>
      </c>
      <c r="AD60" s="1">
        <v>-225.49</v>
      </c>
      <c r="AE60" s="1">
        <v>-161.82</v>
      </c>
      <c r="AF60" s="1">
        <v>-509.29</v>
      </c>
    </row>
    <row r="61" spans="1:32">
      <c r="A61">
        <v>2008</v>
      </c>
      <c r="B61" s="1">
        <v>-121.9619</v>
      </c>
      <c r="C61" s="1">
        <v>-192.1</v>
      </c>
      <c r="D61" s="1">
        <v>-934.08</v>
      </c>
      <c r="E61" s="1">
        <v>-567.02</v>
      </c>
      <c r="F61" s="1">
        <v>-803.89</v>
      </c>
      <c r="G61" s="1">
        <v>-797.35</v>
      </c>
      <c r="H61" s="1">
        <v>-757.32</v>
      </c>
      <c r="I61" s="1">
        <v>-963.9</v>
      </c>
      <c r="J61" s="1">
        <v>-235.34</v>
      </c>
      <c r="K61" s="1">
        <v>-516.08529999999996</v>
      </c>
      <c r="L61" s="1">
        <v>-275.19</v>
      </c>
      <c r="M61" s="1">
        <v>-922.50559999999996</v>
      </c>
      <c r="N61" s="1">
        <v>-304.32</v>
      </c>
      <c r="O61" s="1">
        <v>-721.42539999999997</v>
      </c>
      <c r="P61" s="1">
        <v>-747.60720000000003</v>
      </c>
      <c r="Q61" s="1">
        <v>-1272.71</v>
      </c>
      <c r="R61" s="1">
        <v>-939.43</v>
      </c>
      <c r="S61" s="1">
        <v>-1042.51</v>
      </c>
      <c r="T61" s="1">
        <v>-468.25</v>
      </c>
      <c r="U61" s="1">
        <v>-778.69</v>
      </c>
      <c r="V61" s="1">
        <v>-213.11</v>
      </c>
      <c r="W61" s="1">
        <v>-438.43740000000003</v>
      </c>
      <c r="X61" s="1">
        <v>-1907.17</v>
      </c>
      <c r="Y61" s="1">
        <v>-705.83</v>
      </c>
      <c r="Z61" s="1">
        <v>-856.19</v>
      </c>
      <c r="AA61" s="1">
        <v>-355.78</v>
      </c>
      <c r="AB61" s="1">
        <v>-837.04</v>
      </c>
      <c r="AC61" s="1">
        <v>-703.46860000000004</v>
      </c>
      <c r="AD61" s="1">
        <v>-292.02999999999997</v>
      </c>
      <c r="AE61" s="1">
        <v>-229.601</v>
      </c>
      <c r="AF61" s="1">
        <v>-698.3</v>
      </c>
    </row>
    <row r="62" spans="1:32">
      <c r="A62">
        <v>2009</v>
      </c>
      <c r="B62" s="1">
        <v>-302.56</v>
      </c>
      <c r="C62" s="1">
        <v>-302.29000000000002</v>
      </c>
      <c r="D62" s="1">
        <v>-1280.47</v>
      </c>
      <c r="E62" s="1">
        <v>-755.87</v>
      </c>
      <c r="F62" s="1">
        <v>-1075.98</v>
      </c>
      <c r="G62" s="1">
        <v>-1091.17</v>
      </c>
      <c r="H62" s="1">
        <v>-992.12</v>
      </c>
      <c r="I62" s="1">
        <v>-1236.08</v>
      </c>
      <c r="J62" s="1">
        <v>-449.35</v>
      </c>
      <c r="K62" s="1">
        <v>-788.58</v>
      </c>
      <c r="L62" s="1">
        <v>-510.84</v>
      </c>
      <c r="M62" s="1">
        <v>-1278</v>
      </c>
      <c r="N62" s="1">
        <v>-479.39</v>
      </c>
      <c r="O62" s="1">
        <v>-981.07</v>
      </c>
      <c r="P62" s="1">
        <v>-1069.04</v>
      </c>
      <c r="Q62" s="1">
        <v>-1779.7</v>
      </c>
      <c r="R62" s="1">
        <v>-1276.05</v>
      </c>
      <c r="S62" s="1">
        <v>-1362.82</v>
      </c>
      <c r="T62" s="1">
        <v>-684.56</v>
      </c>
      <c r="U62" s="1">
        <v>-1000.83</v>
      </c>
      <c r="V62" s="1">
        <v>-307.82</v>
      </c>
      <c r="W62" s="1">
        <v>-636.91999999999996</v>
      </c>
      <c r="X62" s="1">
        <v>-2416.13</v>
      </c>
      <c r="Y62" s="1">
        <v>-955.79</v>
      </c>
      <c r="Z62" s="1">
        <v>-1254.0899999999999</v>
      </c>
      <c r="AA62" s="1">
        <v>-440.04</v>
      </c>
      <c r="AB62" s="1">
        <v>-1106.3699999999999</v>
      </c>
      <c r="AC62" s="1">
        <v>-959.69</v>
      </c>
      <c r="AD62" s="1">
        <v>-399.01</v>
      </c>
      <c r="AE62" s="1">
        <v>-320.77999999999997</v>
      </c>
      <c r="AF62" s="1">
        <v>-958.13</v>
      </c>
    </row>
    <row r="63" spans="1:32">
      <c r="A63">
        <v>2010</v>
      </c>
      <c r="B63" s="1">
        <v>-363.38729999999998</v>
      </c>
      <c r="C63" s="1">
        <v>-308.03019999999998</v>
      </c>
      <c r="D63" s="1">
        <v>-1488.3892000000001</v>
      </c>
      <c r="E63" s="1">
        <v>-961.69889999999998</v>
      </c>
      <c r="F63" s="1">
        <v>-1203.527</v>
      </c>
      <c r="G63" s="1">
        <v>-1190.9803999999999</v>
      </c>
      <c r="H63" s="1">
        <v>-1184.8391999999999</v>
      </c>
      <c r="I63" s="1">
        <v>-1497.6905999999999</v>
      </c>
      <c r="J63" s="1">
        <v>-429.30220000000003</v>
      </c>
      <c r="K63" s="1">
        <v>-834.20029999999997</v>
      </c>
      <c r="L63" s="1">
        <v>-599.41750000000002</v>
      </c>
      <c r="M63" s="1">
        <v>-1438.2183</v>
      </c>
      <c r="N63" s="1">
        <v>-543.59829999999999</v>
      </c>
      <c r="O63" s="1">
        <v>-1145.1711</v>
      </c>
      <c r="P63" s="1">
        <v>-1395.6478</v>
      </c>
      <c r="Q63" s="1">
        <v>-2034.8248000000001</v>
      </c>
      <c r="R63" s="1">
        <v>-1490.1713</v>
      </c>
      <c r="S63" s="1">
        <v>-1620.7851000000001</v>
      </c>
      <c r="T63" s="1">
        <v>-904.49869999999999</v>
      </c>
      <c r="U63" s="1">
        <v>-1235.5989</v>
      </c>
      <c r="V63" s="1">
        <v>-310.34640000000002</v>
      </c>
      <c r="W63" s="1">
        <v>-756.96079999999995</v>
      </c>
      <c r="X63" s="1">
        <v>-2696.3078999999998</v>
      </c>
      <c r="Y63" s="1">
        <v>-1097.7483</v>
      </c>
      <c r="Z63" s="1">
        <v>-1414.5359000000001</v>
      </c>
      <c r="AA63" s="1">
        <v>-514.38890000000004</v>
      </c>
      <c r="AB63" s="1">
        <v>-1260.6217999999999</v>
      </c>
      <c r="AC63" s="1">
        <v>-1114.9976999999999</v>
      </c>
      <c r="AD63" s="1">
        <v>-633.18799999999999</v>
      </c>
      <c r="AE63" s="1">
        <v>-403.9778</v>
      </c>
      <c r="AF63" s="1">
        <v>-1198.3367000000001</v>
      </c>
    </row>
    <row r="64" spans="1:32">
      <c r="A64">
        <v>2011</v>
      </c>
      <c r="B64" s="1">
        <v>-238.95</v>
      </c>
      <c r="C64" s="1">
        <v>-341.2</v>
      </c>
      <c r="D64" s="1">
        <v>-1799.62</v>
      </c>
      <c r="E64" s="1">
        <v>-1150.42</v>
      </c>
      <c r="F64" s="1">
        <v>-1632.54</v>
      </c>
      <c r="G64" s="1">
        <v>-1262.7</v>
      </c>
      <c r="H64" s="1">
        <v>-1351.64</v>
      </c>
      <c r="I64" s="1">
        <v>-1796.53</v>
      </c>
      <c r="J64" s="1">
        <v>-485.05</v>
      </c>
      <c r="K64" s="1">
        <v>-1072.81</v>
      </c>
      <c r="L64" s="1">
        <v>-691.79</v>
      </c>
      <c r="M64" s="1">
        <v>-1839.43</v>
      </c>
      <c r="N64" s="1">
        <v>-696.67</v>
      </c>
      <c r="O64" s="1">
        <v>-1481.17</v>
      </c>
      <c r="P64" s="1">
        <v>-1546.14</v>
      </c>
      <c r="Q64" s="1">
        <v>-2527.06</v>
      </c>
      <c r="R64" s="1">
        <v>-1687.83</v>
      </c>
      <c r="S64" s="1">
        <v>-2003.69</v>
      </c>
      <c r="T64" s="1">
        <v>-1197.56</v>
      </c>
      <c r="U64" s="1">
        <v>-1597.56</v>
      </c>
      <c r="V64" s="1">
        <v>-438.68</v>
      </c>
      <c r="W64" s="1">
        <v>-1081.9100000000001</v>
      </c>
      <c r="X64" s="1">
        <v>-2630.13</v>
      </c>
      <c r="Y64" s="1">
        <v>-1476.32</v>
      </c>
      <c r="Z64" s="1">
        <v>-1818.44</v>
      </c>
      <c r="AA64" s="1">
        <v>-703.35</v>
      </c>
      <c r="AB64" s="1">
        <v>-1430.63</v>
      </c>
      <c r="AC64" s="1">
        <v>-1341.12</v>
      </c>
      <c r="AD64" s="1">
        <v>-815.66</v>
      </c>
      <c r="AE64" s="1">
        <v>-485.93</v>
      </c>
      <c r="AF64" s="1">
        <v>-1564.06</v>
      </c>
    </row>
    <row r="65" spans="1:32">
      <c r="A65">
        <v>2012</v>
      </c>
      <c r="B65" s="1">
        <v>-370.37360000000001</v>
      </c>
      <c r="C65" s="1">
        <v>-383.19240000000002</v>
      </c>
      <c r="D65" s="1">
        <v>-1995.1541</v>
      </c>
      <c r="E65" s="1">
        <v>-1243.0802000000001</v>
      </c>
      <c r="F65" s="1">
        <v>-1873.2442000000001</v>
      </c>
      <c r="G65" s="1">
        <v>-1453.2066</v>
      </c>
      <c r="H65" s="1">
        <v>-1429.9441999999999</v>
      </c>
      <c r="I65" s="1">
        <v>-2008.3527999999999</v>
      </c>
      <c r="J65" s="1">
        <v>-440.31169999999997</v>
      </c>
      <c r="K65" s="1">
        <v>-1166.9781</v>
      </c>
      <c r="L65" s="1">
        <v>-720.65120000000002</v>
      </c>
      <c r="M65" s="1">
        <v>-2168.2887999999998</v>
      </c>
      <c r="N65" s="1">
        <v>-831.32920000000001</v>
      </c>
      <c r="O65" s="1">
        <v>-1647.2303999999999</v>
      </c>
      <c r="P65" s="1">
        <v>-1845.0887</v>
      </c>
      <c r="Q65" s="1">
        <v>-2966.0680000000002</v>
      </c>
      <c r="R65" s="1">
        <v>-1936.7383</v>
      </c>
      <c r="S65" s="1">
        <v>-2336.8454999999999</v>
      </c>
      <c r="T65" s="1">
        <v>-1158.6760999999999</v>
      </c>
      <c r="U65" s="1">
        <v>-1819.1647</v>
      </c>
      <c r="V65" s="1">
        <v>-502.23599999999999</v>
      </c>
      <c r="W65" s="1">
        <v>-1342.8714</v>
      </c>
      <c r="X65" s="1">
        <v>-3029.7190000000001</v>
      </c>
      <c r="Y65" s="1">
        <v>-1741.6270999999999</v>
      </c>
      <c r="Z65" s="1">
        <v>-2234.5065</v>
      </c>
      <c r="AA65" s="1">
        <v>-818.75570000000005</v>
      </c>
      <c r="AB65" s="1">
        <v>-1723.1158</v>
      </c>
      <c r="AC65" s="1">
        <v>-1539.1645000000001</v>
      </c>
      <c r="AD65" s="1">
        <v>-972.63340000000005</v>
      </c>
      <c r="AE65" s="1">
        <v>-600.40470000000005</v>
      </c>
      <c r="AF65" s="1">
        <v>-1811.1017999999999</v>
      </c>
    </row>
    <row r="66" spans="1:32">
      <c r="A66">
        <v>2013</v>
      </c>
      <c r="B66" s="1">
        <v>-512.54629999999997</v>
      </c>
      <c r="C66" s="1">
        <v>-470.1361</v>
      </c>
      <c r="D66" s="1">
        <v>-2113.9645999999998</v>
      </c>
      <c r="E66" s="1">
        <v>-1328.5036</v>
      </c>
      <c r="F66" s="1">
        <v>-1965.5317</v>
      </c>
      <c r="G66" s="1">
        <v>-1853.6052</v>
      </c>
      <c r="H66" s="1">
        <v>-1587.8498</v>
      </c>
      <c r="I66" s="1">
        <v>-2091.7876000000001</v>
      </c>
      <c r="J66" s="1">
        <v>-419.09930000000003</v>
      </c>
      <c r="K66" s="1">
        <v>-1230.0097000000001</v>
      </c>
      <c r="L66" s="1">
        <v>-933.54179999999997</v>
      </c>
      <c r="M66" s="1">
        <v>-2274.6120999999998</v>
      </c>
      <c r="N66" s="1">
        <v>-949.35509999999999</v>
      </c>
      <c r="O66" s="1">
        <v>-1849.0654999999999</v>
      </c>
      <c r="P66" s="1">
        <v>-2128.8537000000001</v>
      </c>
      <c r="Q66" s="1">
        <v>-3166.8656999999998</v>
      </c>
      <c r="R66" s="1">
        <v>-2180.4245999999998</v>
      </c>
      <c r="S66" s="1">
        <v>-2660.0095000000001</v>
      </c>
      <c r="T66" s="1">
        <v>-1329.5340000000001</v>
      </c>
      <c r="U66" s="1">
        <v>-1891.0621000000001</v>
      </c>
      <c r="V66" s="1">
        <v>-530.15729999999996</v>
      </c>
      <c r="W66" s="1">
        <v>-1369.0409999999999</v>
      </c>
      <c r="X66" s="1">
        <v>-3436.8145</v>
      </c>
      <c r="Y66" s="1">
        <v>-1876.2431999999999</v>
      </c>
      <c r="Z66" s="1">
        <v>-2485.2175000000002</v>
      </c>
      <c r="AA66" s="1">
        <v>-919.28909999999996</v>
      </c>
      <c r="AB66" s="1">
        <v>-1916.7360000000001</v>
      </c>
      <c r="AC66" s="1">
        <v>-1702.3513</v>
      </c>
      <c r="AD66" s="1">
        <v>-1004.1898</v>
      </c>
      <c r="AE66" s="1">
        <v>-614.14430000000004</v>
      </c>
      <c r="AF66" s="1">
        <v>-1938.6366</v>
      </c>
    </row>
    <row r="67" spans="1:32">
      <c r="A67">
        <v>2014</v>
      </c>
      <c r="B67" s="1">
        <v>-497.51</v>
      </c>
      <c r="C67" s="1">
        <v>-494.35</v>
      </c>
      <c r="D67" s="1">
        <v>-2230.6799999999998</v>
      </c>
      <c r="E67" s="1">
        <f>'재정수입 '!E67-'재정지출 '!E67</f>
        <v>-1264.6400000000001</v>
      </c>
      <c r="F67" s="1">
        <f>'재정수입 '!F67-'재정지출 '!F67</f>
        <v>-2036.31</v>
      </c>
      <c r="G67" s="1">
        <f>'재정수입 '!G67-'재정지출 '!G67</f>
        <v>-1887.7099999999996</v>
      </c>
      <c r="H67" s="1">
        <f>'재정수입 '!H67-'재정지출 '!H67</f>
        <v>-1709.87</v>
      </c>
      <c r="I67" s="1">
        <f>'재정수입 '!I67-'재정지출 '!I67</f>
        <v>-2132.91</v>
      </c>
      <c r="J67" s="1">
        <f>'재정수입 '!J67-'재정지출 '!J67</f>
        <v>-337.88999999999942</v>
      </c>
      <c r="K67" s="1">
        <f>'재정수입 '!K67-'재정지출 '!K67</f>
        <v>-1239.3100000000004</v>
      </c>
      <c r="L67" s="1">
        <f>'재정수입 '!L67-'재정지출 '!L67</f>
        <v>-1037.5499999999993</v>
      </c>
      <c r="M67" s="1">
        <f>'재정수입 '!M67-'재정지출 '!M67</f>
        <v>-2445.6600000000003</v>
      </c>
      <c r="N67" s="1">
        <f>'재정수입 '!N67-'재정지출 '!N67</f>
        <v>-944.48999999999978</v>
      </c>
      <c r="O67" s="1">
        <f>'재정수입 '!O67-'재정지출 '!O67</f>
        <v>-2000.87</v>
      </c>
      <c r="P67" s="1">
        <f>'재정수입 '!P67-'재정지출 '!P67</f>
        <v>-2150.4800000000005</v>
      </c>
      <c r="Q67" s="1">
        <f>'재정수입 '!Q67-'재정지출 '!Q67</f>
        <v>-3289.4299999999994</v>
      </c>
      <c r="R67" s="1">
        <f>'재정수입 '!R67-'재정지출 '!R67</f>
        <v>-2367.2499999999995</v>
      </c>
      <c r="S67" s="1">
        <f>'재정수입 '!S67-'재정지출 '!S67</f>
        <v>-2754.59</v>
      </c>
      <c r="T67" s="1">
        <f>'재정수입 '!T67-'재정지출 '!T67</f>
        <v>-1087.5599999999995</v>
      </c>
      <c r="U67" s="1">
        <f>'재정수입 '!U67-'재정지출 '!U67</f>
        <v>-2057.5100000000002</v>
      </c>
      <c r="V67" s="1">
        <f>'재정수입 '!V67-'재정지출 '!V67</f>
        <v>-544.43000000000006</v>
      </c>
      <c r="W67" s="1">
        <f>'재정수입 '!W67-'재정지출 '!W67</f>
        <v>-1382.37</v>
      </c>
      <c r="X67" s="1">
        <f>'재정수입 '!X67-'재정지출 '!X67</f>
        <v>-3735.5399999999995</v>
      </c>
      <c r="Y67" s="1">
        <f>'재정수입 '!Y67-'재정지출 '!Y67</f>
        <v>-2176.13</v>
      </c>
      <c r="Z67" s="1">
        <f>'재정수입 '!Z67-'재정지출 '!Z67</f>
        <v>-2739.9199999999996</v>
      </c>
      <c r="AA67" s="1">
        <f>'재정수입 '!AA67-'재정지출 '!AA67</f>
        <v>-1061.24</v>
      </c>
      <c r="AB67" s="1">
        <f>'재정수입 '!AB67-'재정지출 '!AB67</f>
        <v>-2072.1</v>
      </c>
      <c r="AC67" s="1">
        <f>'재정수입 '!AC67-'재정지출 '!AC67</f>
        <v>-1868.8199999999997</v>
      </c>
      <c r="AD67" s="1">
        <f>'재정수입 '!AD67-'재정지출 '!AD67</f>
        <v>-1095.75</v>
      </c>
      <c r="AE67" s="1">
        <f>'재정수입 '!AE67-'재정지출 '!AE67</f>
        <v>-660.59</v>
      </c>
      <c r="AF67" s="1">
        <f>'재정수입 '!AF67-'재정지출 '!AF67</f>
        <v>-2035.45</v>
      </c>
    </row>
    <row r="68" spans="1:32">
      <c r="A68">
        <v>2015</v>
      </c>
      <c r="B68" s="1">
        <f>'재정수입 '!B68-'재정지출 '!B68</f>
        <v>-1013.8400000000001</v>
      </c>
      <c r="C68" s="1">
        <f>'재정수입 '!C68-'재정지출 '!C68</f>
        <v>-565.23999999999978</v>
      </c>
      <c r="D68" s="1">
        <f>'재정수입 '!D68-'재정지출 '!D68</f>
        <v>-2983.0099999999998</v>
      </c>
      <c r="E68" s="1">
        <f>'재정수입 '!E68-'재정지출 '!E68</f>
        <v>-1780.62</v>
      </c>
      <c r="F68" s="1">
        <f>'재정수입 '!F68-'재정지출 '!F68</f>
        <v>-2288.48</v>
      </c>
      <c r="G68" s="1">
        <f>'재정수입 '!G68-'재정지출 '!G68</f>
        <v>-2354.2199999999998</v>
      </c>
      <c r="H68" s="1">
        <f>'재정수입 '!H68-'재정지출 '!H68</f>
        <v>-1987.75</v>
      </c>
      <c r="I68" s="1">
        <f>'재정수입 '!I68-'재정지출 '!I68</f>
        <v>-2854.7799999999997</v>
      </c>
      <c r="J68" s="1">
        <f>'재정수입 '!J68-'재정지출 '!J68</f>
        <v>-672.0600000000004</v>
      </c>
      <c r="K68" s="1">
        <f>'재정수입 '!K68-'재정지출 '!K68</f>
        <v>-1658.9899999999998</v>
      </c>
      <c r="L68" s="1">
        <f>'재정수입 '!L68-'재정지출 '!L68</f>
        <v>-1836.04</v>
      </c>
      <c r="M68" s="1">
        <f>'재정수입 '!M68-'재정지출 '!M68</f>
        <v>-2784.71</v>
      </c>
      <c r="N68" s="1">
        <f>'재정수입 '!N68-'재정지출 '!N68</f>
        <v>-1457.3400000000001</v>
      </c>
      <c r="O68" s="1">
        <f>'재정수입 '!O68-'재정지출 '!O68</f>
        <v>-2246.8100000000004</v>
      </c>
      <c r="P68" s="1">
        <f>'재정수입 '!P68-'재정지출 '!P68</f>
        <v>-2720.6800000000003</v>
      </c>
      <c r="Q68" s="1">
        <f>'재정수입 '!Q68-'재정지출 '!Q68</f>
        <v>-3783.3</v>
      </c>
      <c r="R68" s="1">
        <f>'재정수입 '!R68-'재정지출 '!R68</f>
        <v>-3127.31</v>
      </c>
      <c r="S68" s="1">
        <f>'재정수입 '!S68-'재정지출 '!S68</f>
        <v>-3213.2900000000004</v>
      </c>
      <c r="T68" s="1">
        <f>'재정수입 '!T68-'재정지출 '!T68</f>
        <v>-3461.0199999999986</v>
      </c>
      <c r="U68" s="1">
        <f>'재정수입 '!U68-'재정지출 '!U68</f>
        <v>-2550.3500000000004</v>
      </c>
      <c r="V68" s="1">
        <f>'재정수입 '!V68-'재정지출 '!V68</f>
        <v>-611.73</v>
      </c>
      <c r="W68" s="1">
        <f>'재정수입 '!W68-'재정지출 '!W68</f>
        <v>-1637.17</v>
      </c>
      <c r="X68" s="1">
        <f>'재정수입 '!X68-'재정지출 '!X68</f>
        <v>-4142.07</v>
      </c>
      <c r="Y68" s="1">
        <f>'재정수입 '!Y68-'재정지출 '!Y68</f>
        <v>-2436.12</v>
      </c>
      <c r="Z68" s="1">
        <f>'재정수입 '!Z68-'재정지출 '!Z68</f>
        <v>-2904.68</v>
      </c>
      <c r="AA68" s="1">
        <f>'재정수입 '!AA68-'재정지출 '!AA68</f>
        <v>-1244.33</v>
      </c>
      <c r="AB68" s="1">
        <f>'재정수입 '!AB68-'재정지출 '!AB68</f>
        <v>-2316.1100000000006</v>
      </c>
      <c r="AC68" s="1">
        <f>'재정수입 '!AC68-'재정지출 '!AC68</f>
        <v>-2214.4499999999998</v>
      </c>
      <c r="AD68" s="1">
        <f>'재정수입 '!AD68-'재정지출 '!AD68</f>
        <v>-1248.0300000000002</v>
      </c>
      <c r="AE68" s="1">
        <f>'재정수입 '!AE68-'재정지출 '!AE68</f>
        <v>-765.04</v>
      </c>
      <c r="AF68" s="1">
        <f>'재정수입 '!AF68-'재정지출 '!AF68</f>
        <v>-2474.02</v>
      </c>
    </row>
    <row r="69" spans="1:32">
      <c r="A69">
        <v>2016</v>
      </c>
      <c r="B69" s="41">
        <f>'재정수입 '!B69-'재정지출 '!B69</f>
        <v>-1325.5100000000002</v>
      </c>
      <c r="C69" s="41">
        <f>'재정수입 '!C69-'재정지출 '!C69</f>
        <v>-975.92999999999984</v>
      </c>
      <c r="D69" s="41">
        <f>'재정수입 '!D69-'재정지출 '!D69</f>
        <v>-3199.66</v>
      </c>
      <c r="E69" s="41">
        <f>'재정수입 '!E69-'재정지출 '!E69</f>
        <v>-1871.8600000000001</v>
      </c>
      <c r="F69" s="41">
        <f>'재정수입 '!F69-'재정지출 '!F69</f>
        <v>-2496.2799999999997</v>
      </c>
      <c r="G69" s="41">
        <f>'재정수입 '!G69-'재정지출 '!G69</f>
        <v>-2376.9800000000005</v>
      </c>
      <c r="H69" s="41">
        <f>'재정수입 '!H69-'재정지출 '!H69</f>
        <v>-2322.3100000000004</v>
      </c>
      <c r="I69" s="41">
        <f>'재정수입 '!I69-'재정지출 '!I69</f>
        <v>-3078.9300000000003</v>
      </c>
      <c r="J69" s="41">
        <f>'재정수입 '!J69-'재정지출 '!J69</f>
        <v>-512.80999999999949</v>
      </c>
      <c r="K69" s="41">
        <f>'재정수입 '!K69-'재정지출 '!K69</f>
        <v>-1860.7299999999996</v>
      </c>
      <c r="L69" s="41">
        <f>'재정수입 '!L69-'재정지출 '!L69</f>
        <v>-1672.2800000000007</v>
      </c>
      <c r="M69" s="41">
        <f>'재정수입 '!M69-'재정지출 '!M69</f>
        <v>-2850.16</v>
      </c>
      <c r="N69" s="41">
        <f>'재정수입 '!N69-'재정지출 '!N69</f>
        <v>-1620.5699999999997</v>
      </c>
      <c r="O69" s="41">
        <f>'재정수입 '!O69-'재정지출 '!O69</f>
        <v>-2465.9299999999998</v>
      </c>
      <c r="P69" s="41">
        <f>'재정수입 '!P69-'재정지출 '!P69</f>
        <v>-2895.0299999999988</v>
      </c>
      <c r="Q69" s="41">
        <f>'재정수입 '!Q69-'재정지출 '!Q69</f>
        <v>-4300.2700000000004</v>
      </c>
      <c r="R69" s="41">
        <f>'재정수입 '!R69-'재정지출 '!R69</f>
        <v>-3320.9199999999996</v>
      </c>
      <c r="S69" s="41">
        <f>'재정수입 '!S69-'재정지출 '!S69</f>
        <v>-3641.2799999999997</v>
      </c>
      <c r="T69" s="41">
        <f>'재정수입 '!T69-'재정지출 '!T69</f>
        <v>-3055.74</v>
      </c>
      <c r="U69" s="41">
        <f>'재정수입 '!U69-'재정지출 '!U69</f>
        <v>-2885.43</v>
      </c>
      <c r="V69" s="41">
        <f>'재정수입 '!V69-'재정지출 '!V69</f>
        <v>-738.97</v>
      </c>
      <c r="W69" s="41">
        <f>'재정수입 '!W69-'재정지출 '!W69</f>
        <v>-1773.9</v>
      </c>
      <c r="X69" s="41">
        <f>'재정수입 '!X69-'재정지출 '!X69</f>
        <v>-4620.0400000000009</v>
      </c>
      <c r="Y69" s="41">
        <f>'재정수입 '!Y69-'재정지출 '!Y69</f>
        <v>-2701.0199999999995</v>
      </c>
      <c r="Z69" s="41">
        <f>'재정수입 '!Z69-'재정지출 '!Z69</f>
        <v>-3206.5699999999997</v>
      </c>
      <c r="AA69" s="41">
        <f>'재정수입 '!AA69-'재정지출 '!AA69</f>
        <v>-1431.99</v>
      </c>
      <c r="AB69" s="41">
        <f>'재정수입 '!AB69-'재정지출 '!AB69</f>
        <v>-2555.38</v>
      </c>
      <c r="AC69" s="41">
        <f>'재정수입 '!AC69-'재정지출 '!AC69</f>
        <v>-2363.0600000000004</v>
      </c>
      <c r="AD69" s="41">
        <f>'재정수입 '!AD69-'재정지출 '!AD69</f>
        <v>-1286.29</v>
      </c>
      <c r="AE69" s="41">
        <f>'재정수입 '!AE69-'재정지출 '!AE69</f>
        <v>-866.87999999999988</v>
      </c>
      <c r="AF69" s="41">
        <f>'재정수입 '!AF69-'재정지출 '!AF69</f>
        <v>-2839.3</v>
      </c>
    </row>
    <row r="70" spans="1:32">
      <c r="A70">
        <v>2017</v>
      </c>
      <c r="B70" s="41">
        <f>'재정수입 '!B70-'재정지출 '!B70</f>
        <v>-1393.7399999999998</v>
      </c>
      <c r="C70" s="41">
        <f>'재정수입 '!C70-'재정지출 '!C70</f>
        <v>-972.17999999999984</v>
      </c>
      <c r="D70" s="41">
        <f>'재정수입 '!D70-'재정지출 '!D70</f>
        <v>-3405.3500000000004</v>
      </c>
      <c r="E70" s="41">
        <f>'재정수입 '!E70-'재정지출 '!E70</f>
        <v>-1889.42</v>
      </c>
      <c r="F70" s="41">
        <f>'재정수입 '!F70-'재정지출 '!F70</f>
        <v>-2826.7200000000003</v>
      </c>
      <c r="G70" s="41">
        <f>'재정수입 '!G70-'재정지출 '!G70</f>
        <v>-2486.65</v>
      </c>
      <c r="H70" s="41">
        <f>'재정수입 '!H70-'재정지출 '!H70</f>
        <v>-2514.8099999999995</v>
      </c>
      <c r="I70" s="41">
        <f>'재정수입 '!I70-'재정지출 '!I70</f>
        <v>-3397.77</v>
      </c>
      <c r="J70" s="41">
        <f>'재정수입 '!J70-'재정지출 '!J70</f>
        <v>-905.35999999999967</v>
      </c>
      <c r="K70" s="41">
        <f>'재정수입 '!K70-'재정지출 '!K70</f>
        <v>-2449.5000000000009</v>
      </c>
      <c r="L70" s="41">
        <f>'재정수입 '!L70-'재정지출 '!L70</f>
        <v>-1725.9399999999996</v>
      </c>
      <c r="M70" s="41">
        <f>'재정수입 '!M70-'재정지출 '!M70</f>
        <v>-3391.3600000000006</v>
      </c>
      <c r="N70" s="41">
        <f>'재정수입 '!N70-'재정지출 '!N70</f>
        <v>-1875.1199999999994</v>
      </c>
      <c r="O70" s="41">
        <f>'재정수입 '!O70-'재정지출 '!O70</f>
        <v>-2864.4100000000003</v>
      </c>
      <c r="P70" s="41">
        <f>'재정수입 '!P70-'재정지출 '!P70</f>
        <v>-3159.7699999999995</v>
      </c>
      <c r="Q70" s="41">
        <f>'재정수입 '!Q70-'재정지출 '!Q70</f>
        <v>-4808.3000000000011</v>
      </c>
      <c r="R70" s="41">
        <f>Q70</f>
        <v>-4808.3000000000011</v>
      </c>
      <c r="S70" s="41">
        <f>'재정수입 '!S70-'재정지출 '!S70</f>
        <v>-4111.57</v>
      </c>
      <c r="T70" s="41">
        <f>'재정수입 '!T70-'재정지출 '!T70</f>
        <v>-3717.1299999999992</v>
      </c>
      <c r="U70" s="41">
        <f>'재정수입 '!U70-'재정지출 '!U70</f>
        <v>-3293.42</v>
      </c>
      <c r="V70" s="41">
        <f>'재정수입 '!V70-'재정지출 '!V70</f>
        <v>-769.86</v>
      </c>
      <c r="W70" s="41">
        <f>'재정수입 '!W70-'재정지출 '!W70</f>
        <v>-2083.8999999999996</v>
      </c>
      <c r="X70" s="41">
        <f>'재정수입 '!X70-'재정지출 '!X70</f>
        <v>-5116.7700000000004</v>
      </c>
      <c r="Y70" s="41">
        <f>'재정수입 '!Y70-'재정지출 '!Y70</f>
        <v>-2998.6800000000003</v>
      </c>
      <c r="Z70" s="41">
        <f>'재정수입 '!Z70-'재정지출 '!Z70</f>
        <v>-3826.8</v>
      </c>
      <c r="AA70" s="41">
        <f>'재정수입 '!AA70-'재정지출 '!AA70</f>
        <v>-1496.1100000000001</v>
      </c>
      <c r="AB70" s="41">
        <f>'재정수입 '!AB70-'재정지출 '!AB70</f>
        <v>-2826.4999999999995</v>
      </c>
      <c r="AC70" s="41">
        <f>'재정수입 '!AC70-'재정지출 '!AC70</f>
        <v>-2488.71</v>
      </c>
      <c r="AD70" s="41">
        <f>'재정수입 '!AD70-'재정지출 '!AD70</f>
        <v>-1284.24</v>
      </c>
      <c r="AE70" s="41">
        <f>'재정수입 '!AE70-'재정지출 '!AE70</f>
        <v>-955.19</v>
      </c>
      <c r="AF70" s="41">
        <f>'재정수입 '!AF70-'재정지출 '!AF70</f>
        <v>-3170.72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44"/>
  <sheetViews>
    <sheetView workbookViewId="0">
      <selection activeCell="C10" sqref="C10"/>
    </sheetView>
  </sheetViews>
  <sheetFormatPr defaultRowHeight="16.5"/>
  <sheetData>
    <row r="3" spans="2:33">
      <c r="B3" t="s">
        <v>90</v>
      </c>
    </row>
    <row r="4" spans="2:33">
      <c r="C4" t="s">
        <v>59</v>
      </c>
      <c r="D4" t="s">
        <v>60</v>
      </c>
      <c r="E4" t="s">
        <v>61</v>
      </c>
      <c r="F4" t="s">
        <v>62</v>
      </c>
      <c r="G4" t="s">
        <v>63</v>
      </c>
      <c r="H4" t="s">
        <v>64</v>
      </c>
      <c r="I4" t="s">
        <v>65</v>
      </c>
      <c r="J4" t="s">
        <v>66</v>
      </c>
      <c r="K4" t="s">
        <v>67</v>
      </c>
      <c r="L4" t="s">
        <v>68</v>
      </c>
      <c r="M4" t="s">
        <v>69</v>
      </c>
      <c r="N4" t="s">
        <v>70</v>
      </c>
      <c r="O4" t="s">
        <v>71</v>
      </c>
      <c r="P4" t="s">
        <v>72</v>
      </c>
      <c r="Q4" t="s">
        <v>73</v>
      </c>
      <c r="R4" t="s">
        <v>74</v>
      </c>
      <c r="S4" t="s">
        <v>75</v>
      </c>
      <c r="T4" t="s">
        <v>76</v>
      </c>
      <c r="U4" t="s">
        <v>77</v>
      </c>
      <c r="V4" t="s">
        <v>78</v>
      </c>
      <c r="W4" t="s">
        <v>79</v>
      </c>
      <c r="X4" t="s">
        <v>80</v>
      </c>
      <c r="Y4" t="s">
        <v>81</v>
      </c>
      <c r="Z4" t="s">
        <v>42</v>
      </c>
      <c r="AA4" t="s">
        <v>82</v>
      </c>
      <c r="AB4" t="s">
        <v>83</v>
      </c>
      <c r="AC4" t="s">
        <v>84</v>
      </c>
      <c r="AD4" t="s">
        <v>85</v>
      </c>
      <c r="AE4" t="s">
        <v>86</v>
      </c>
      <c r="AF4" t="s">
        <v>87</v>
      </c>
      <c r="AG4" t="s">
        <v>88</v>
      </c>
    </row>
    <row r="5" spans="2:33">
      <c r="B5" t="s">
        <v>96</v>
      </c>
      <c r="C5">
        <f>COUNT('재정수지 '!B2:B66)</f>
        <v>65</v>
      </c>
      <c r="D5">
        <f>COUNT('재정수지 '!C2:C66)</f>
        <v>65</v>
      </c>
      <c r="E5">
        <f>COUNT('재정수지 '!D2:D66)</f>
        <v>65</v>
      </c>
      <c r="F5">
        <f>COUNT('재정수지 '!E2:E66)</f>
        <v>65</v>
      </c>
      <c r="G5">
        <f>COUNT('재정수지 '!F2:F66)</f>
        <v>65</v>
      </c>
      <c r="H5">
        <f>COUNT('재정수지 '!G2:G66)</f>
        <v>65</v>
      </c>
      <c r="I5">
        <f>COUNT('재정수지 '!H2:H66)</f>
        <v>65</v>
      </c>
      <c r="J5">
        <f>COUNT('재정수지 '!I2:I66)</f>
        <v>65</v>
      </c>
      <c r="K5">
        <f>COUNT('재정수지 '!J2:J66)</f>
        <v>65</v>
      </c>
      <c r="L5">
        <f>COUNT('재정수지 '!K2:K66)</f>
        <v>65</v>
      </c>
      <c r="M5">
        <f>COUNT('재정수지 '!L2:L66)</f>
        <v>65</v>
      </c>
      <c r="N5">
        <f>COUNT('재정수지 '!M2:M66)</f>
        <v>65</v>
      </c>
      <c r="O5">
        <f>COUNT('재정수지 '!N2:N66)</f>
        <v>19</v>
      </c>
      <c r="P5">
        <f>COUNT('재정수지 '!O2:O66)</f>
        <v>65</v>
      </c>
      <c r="Q5">
        <f>COUNT('재정수지 '!P2:P66)</f>
        <v>65</v>
      </c>
      <c r="R5">
        <f>COUNT('재정수지 '!Q2:Q66)</f>
        <v>65</v>
      </c>
      <c r="S5">
        <f>COUNT('재정수지 '!R2:R66)</f>
        <v>65</v>
      </c>
      <c r="T5">
        <f>COUNT('재정수지 '!S2:S66)</f>
        <v>65</v>
      </c>
      <c r="U5">
        <f>COUNT('재정수지 '!T2:T66)</f>
        <v>65</v>
      </c>
      <c r="V5">
        <f>COUNT('재정수지 '!U2:U66)</f>
        <v>65</v>
      </c>
      <c r="W5">
        <f>COUNT('재정수지 '!V2:V66)</f>
        <v>65</v>
      </c>
      <c r="X5">
        <f>COUNT('재정수지 '!W2:W66)</f>
        <v>65</v>
      </c>
      <c r="Y5">
        <f>COUNT('재정수지 '!X2:X66)</f>
        <v>65</v>
      </c>
      <c r="Z5">
        <f>COUNT('재정수지 '!Y2:Y66)</f>
        <v>65</v>
      </c>
      <c r="AA5">
        <f>COUNT('재정수지 '!Z2:Z66)</f>
        <v>65</v>
      </c>
      <c r="AB5">
        <f>COUNT('재정수지 '!AA2:AA66)</f>
        <v>65</v>
      </c>
      <c r="AC5">
        <f>COUNT('재정수지 '!AB2:AB66)</f>
        <v>65</v>
      </c>
      <c r="AD5">
        <f>COUNT('재정수지 '!AC2:AC66)</f>
        <v>65</v>
      </c>
      <c r="AE5">
        <f>COUNT('재정수지 '!AD2:AD66)</f>
        <v>65</v>
      </c>
      <c r="AF5">
        <f>COUNT('재정수지 '!AE2:AE66)</f>
        <v>65</v>
      </c>
      <c r="AG5">
        <f>COUNT('재정수지 '!AF2:AF66)</f>
        <v>65</v>
      </c>
    </row>
    <row r="6" spans="2:33">
      <c r="B6" t="s">
        <v>102</v>
      </c>
      <c r="C6" s="10">
        <f>MIN('재정수지 '!B2:B66)</f>
        <v>-512.54629999999997</v>
      </c>
      <c r="D6" s="10">
        <f>MIN('재정수지 '!C2:C66)</f>
        <v>-470.1361</v>
      </c>
      <c r="E6" s="10">
        <f>MIN('재정수지 '!D2:D66)</f>
        <v>-2113.9645999999998</v>
      </c>
      <c r="F6" s="10">
        <f>MIN('재정수지 '!E2:E66)</f>
        <v>-1328.5036</v>
      </c>
      <c r="G6" s="10">
        <f>MIN('재정수지 '!F2:F66)</f>
        <v>-1965.5317</v>
      </c>
      <c r="H6" s="10">
        <f>MIN('재정수지 '!G2:G66)</f>
        <v>-1853.6052</v>
      </c>
      <c r="I6" s="10">
        <f>MIN('재정수지 '!H2:H66)</f>
        <v>-1587.8498</v>
      </c>
      <c r="J6" s="10">
        <f>MIN('재정수지 '!I2:I66)</f>
        <v>-2091.7876000000001</v>
      </c>
      <c r="K6" s="10">
        <f>MIN('재정수지 '!J2:J66)</f>
        <v>-485.05</v>
      </c>
      <c r="L6" s="10">
        <f>MIN('재정수지 '!K2:K66)</f>
        <v>-1230.0097000000001</v>
      </c>
      <c r="M6" s="10">
        <f>MIN('재정수지 '!L2:L66)</f>
        <v>-933.54179999999997</v>
      </c>
      <c r="N6" s="10">
        <f>MIN('재정수지 '!M2:M66)</f>
        <v>-2274.6120999999998</v>
      </c>
      <c r="O6" s="10">
        <f>MIN('재정수지 '!N2:N66)</f>
        <v>-949.35509999999999</v>
      </c>
      <c r="P6" s="10">
        <f>MIN('재정수지 '!O2:O66)</f>
        <v>-1849.0654999999999</v>
      </c>
      <c r="Q6" s="10">
        <f>MIN('재정수지 '!P2:P66)</f>
        <v>-2128.8537000000001</v>
      </c>
      <c r="R6" s="10">
        <f>MIN('재정수지 '!Q2:Q66)</f>
        <v>-3166.8656999999998</v>
      </c>
      <c r="S6" s="10">
        <f>MIN('재정수지 '!R2:R66)</f>
        <v>-2180.4245999999998</v>
      </c>
      <c r="T6" s="10">
        <f>MIN('재정수지 '!S2:S66)</f>
        <v>-2660.0095000000001</v>
      </c>
      <c r="U6" s="10">
        <f>MIN('재정수지 '!T2:T66)</f>
        <v>-1329.5340000000001</v>
      </c>
      <c r="V6" s="10">
        <f>MIN('재정수지 '!U2:U66)</f>
        <v>-1891.0621000000001</v>
      </c>
      <c r="W6" s="10">
        <f>MIN('재정수지 '!V2:V66)</f>
        <v>-530.15729999999996</v>
      </c>
      <c r="X6" s="10">
        <f>MIN('재정수지 '!W2:W66)</f>
        <v>-1369.0409999999999</v>
      </c>
      <c r="Y6" s="10">
        <f>MIN('재정수지 '!X2:X66)</f>
        <v>-3436.8145</v>
      </c>
      <c r="Z6" s="10">
        <f>MIN('재정수지 '!Y2:Y66)</f>
        <v>-1876.2431999999999</v>
      </c>
      <c r="AA6" s="10">
        <f>MIN('재정수지 '!Z2:Z66)</f>
        <v>-2485.2175000000002</v>
      </c>
      <c r="AB6" s="10">
        <f>MIN('재정수지 '!AA2:AA66)</f>
        <v>-919.28909999999996</v>
      </c>
      <c r="AC6" s="10">
        <f>MIN('재정수지 '!AB2:AB66)</f>
        <v>-1916.7360000000001</v>
      </c>
      <c r="AD6" s="10">
        <f>MIN('재정수지 '!AC2:AC66)</f>
        <v>-1702.3513</v>
      </c>
      <c r="AE6" s="10">
        <f>MIN('재정수지 '!AD2:AD66)</f>
        <v>-1004.1898</v>
      </c>
      <c r="AF6" s="10">
        <f>MIN('재정수지 '!AE2:AE66)</f>
        <v>-614.14430000000004</v>
      </c>
      <c r="AG6" s="10">
        <f>MIN('재정수지 '!AF2:AF66)</f>
        <v>-1938.6366</v>
      </c>
    </row>
    <row r="7" spans="2:33">
      <c r="B7" t="s">
        <v>101</v>
      </c>
      <c r="C7" s="10">
        <f>MAX('재정수지 '!B2:B66)</f>
        <v>36.418999999999997</v>
      </c>
      <c r="D7" s="10">
        <f>MAX('재정수지 '!C2:C66)</f>
        <v>28.562200000000001</v>
      </c>
      <c r="E7" s="10">
        <f>MAX('재정수지 '!D2:D66)</f>
        <v>12.66</v>
      </c>
      <c r="F7" s="10">
        <f>MAX('재정수지 '!E2:E66)</f>
        <v>2.72</v>
      </c>
      <c r="G7" s="10">
        <f>MAX('재정수지 '!F2:F66)</f>
        <v>0.46</v>
      </c>
      <c r="H7" s="10">
        <f>MAX('재정수지 '!G2:G66)</f>
        <v>61.3</v>
      </c>
      <c r="I7" s="10">
        <f>MAX('재정수지 '!H2:H66)</f>
        <v>4.2300000000000004</v>
      </c>
      <c r="J7" s="10">
        <f>MAX('재정수지 '!I2:I66)</f>
        <v>31.71</v>
      </c>
      <c r="K7" s="10">
        <f>MAX('재정수지 '!J2:J66)</f>
        <v>155.55000000000001</v>
      </c>
      <c r="L7" s="10">
        <f>MAX('재정수지 '!K2:K66)</f>
        <v>57.43</v>
      </c>
      <c r="M7" s="10">
        <f>MAX('재정수지 '!L2:L66)</f>
        <v>41.6</v>
      </c>
      <c r="N7" s="10">
        <f>MAX('재정수지 '!M2:M66)</f>
        <v>5.2514000000000003</v>
      </c>
      <c r="O7" s="10">
        <f>MAX('재정수지 '!N2:N66)</f>
        <v>-54.21</v>
      </c>
      <c r="P7" s="10">
        <f>MAX('재정수지 '!O2:O66)</f>
        <v>1.3972</v>
      </c>
      <c r="Q7" s="10">
        <f>MAX('재정수지 '!P2:P66)</f>
        <v>33.345399999999998</v>
      </c>
      <c r="R7" s="10">
        <f>MAX('재정수지 '!Q2:Q66)</f>
        <v>11.42</v>
      </c>
      <c r="S7" s="10">
        <f>MAX('재정수지 '!R2:R66)</f>
        <v>13.27</v>
      </c>
      <c r="T7" s="10">
        <f>MAX('재정수지 '!S2:S66)</f>
        <v>10.01</v>
      </c>
      <c r="U7" s="10">
        <f>MAX('재정수지 '!T2:T66)</f>
        <v>17.260000000000002</v>
      </c>
      <c r="V7" s="10">
        <f>MAX('재정수지 '!U2:U66)</f>
        <v>1.31</v>
      </c>
      <c r="W7" s="10">
        <f>MAX('재정수지 '!V2:V66)</f>
        <v>0.56000000000000005</v>
      </c>
      <c r="X7" s="10">
        <f>MAX('재정수지 '!W2:W66)</f>
        <v>11.1218</v>
      </c>
      <c r="Y7" s="10">
        <f>MAX('재정수지 '!X2:X66)</f>
        <v>0</v>
      </c>
      <c r="Z7" s="10">
        <f>MAX('재정수지 '!Y2:Y66)</f>
        <v>0.79249999999999998</v>
      </c>
      <c r="AA7" s="10">
        <f>MAX('재정수지 '!Z2:Z66)</f>
        <v>4.3199999999999896</v>
      </c>
      <c r="AB7" s="10">
        <f>MAX('재정수지 '!AA2:AA66)</f>
        <v>0</v>
      </c>
      <c r="AC7" s="10">
        <f>MAX('재정수지 '!AB2:AB66)</f>
        <v>2.5798999999999999</v>
      </c>
      <c r="AD7" s="10">
        <f>MAX('재정수지 '!AC2:AC66)</f>
        <v>6.7956000000000003</v>
      </c>
      <c r="AE7" s="10">
        <f>MAX('재정수지 '!AD2:AD66)</f>
        <v>0</v>
      </c>
      <c r="AF7" s="10">
        <f>MAX('재정수지 '!AE2:AE66)</f>
        <v>0.1</v>
      </c>
      <c r="AG7" s="10">
        <f>MAX('재정수지 '!AF2:AF66)</f>
        <v>0.8</v>
      </c>
    </row>
    <row r="8" spans="2:33">
      <c r="B8" t="s">
        <v>92</v>
      </c>
      <c r="C8" s="10">
        <f>AVERAGE('재정수지 '!B2:B66)</f>
        <v>-40.728790769230777</v>
      </c>
      <c r="D8" s="10">
        <f>AVERAGE('재정수지 '!C2:C66)</f>
        <v>-36.430430769230767</v>
      </c>
      <c r="E8" s="10">
        <f>AVERAGE('재정수지 '!D2:D66)</f>
        <v>-201.30166</v>
      </c>
      <c r="F8" s="10">
        <f>AVERAGE('재정수지 '!E2:E66)</f>
        <v>-129.30584923076921</v>
      </c>
      <c r="G8" s="10">
        <f>AVERAGE('재정수지 '!F2:F66)</f>
        <v>-189.98850615384615</v>
      </c>
      <c r="H8" s="10">
        <f>AVERAGE('재정수지 '!G2:G66)</f>
        <v>-162.86372615384616</v>
      </c>
      <c r="I8" s="10">
        <f>AVERAGE('재정수지 '!H2:H66)</f>
        <v>-163.19851076923078</v>
      </c>
      <c r="J8" s="10">
        <f>AVERAGE('재정수지 '!I2:I66)</f>
        <v>-204.89749076923079</v>
      </c>
      <c r="K8" s="10">
        <f>AVERAGE('재정수지 '!J2:J66)</f>
        <v>-11.891587692307716</v>
      </c>
      <c r="L8" s="10">
        <f>AVERAGE('재정수지 '!K2:K66)</f>
        <v>-114.25664</v>
      </c>
      <c r="M8" s="10">
        <f>AVERAGE('재정수지 '!L2:L66)</f>
        <v>-77.959853846153848</v>
      </c>
      <c r="N8" s="10">
        <f>AVERAGE('재정수지 '!M2:M66)</f>
        <v>-203.31784461538462</v>
      </c>
      <c r="O8" s="10">
        <f>AVERAGE('재정수지 '!N2:N66)</f>
        <v>-279.96645263157893</v>
      </c>
      <c r="P8" s="10">
        <f>AVERAGE('재정수지 '!O2:O66)</f>
        <v>-161.72020615384616</v>
      </c>
      <c r="Q8" s="10">
        <f>AVERAGE('재정수지 '!P2:P66)</f>
        <v>-179.89628461538462</v>
      </c>
      <c r="R8" s="10">
        <f>AVERAGE('재정수지 '!Q2:Q66)</f>
        <v>-281.18889999999993</v>
      </c>
      <c r="S8" s="10">
        <f>AVERAGE('재정수지 '!R2:R66)</f>
        <v>-198.07206461538465</v>
      </c>
      <c r="T8" s="10">
        <f>AVERAGE('재정수지 '!S2:S66)</f>
        <v>-227.26738615384613</v>
      </c>
      <c r="U8" s="10">
        <f>AVERAGE('재정수지 '!T2:T66)</f>
        <v>-143.02905846153848</v>
      </c>
      <c r="V8" s="10">
        <f>AVERAGE('재정수지 '!U2:U66)</f>
        <v>-173.65427230769228</v>
      </c>
      <c r="W8" s="10">
        <f>AVERAGE('재정수지 '!V2:V66)</f>
        <v>-46.443841538461541</v>
      </c>
      <c r="X8" s="10">
        <f>AVERAGE('재정수지 '!W2:W66)</f>
        <v>-113.02111846153846</v>
      </c>
      <c r="Y8" s="10">
        <f>AVERAGE('재정수지 '!X2:X66)</f>
        <v>-322.93476000000004</v>
      </c>
      <c r="Z8" s="10">
        <f>AVERAGE('재정수지 '!Y2:Y66)</f>
        <v>-163.40130461538462</v>
      </c>
      <c r="AA8" s="10">
        <f>AVERAGE('재정수지 '!Z2:Z66)</f>
        <v>-221.57322923076921</v>
      </c>
      <c r="AB8" s="10">
        <f>AVERAGE('재정수지 '!AA2:AA66)</f>
        <v>-81.888672307692318</v>
      </c>
      <c r="AC8" s="10">
        <f>AVERAGE('재정수지 '!AB2:AB66)</f>
        <v>-174.21181692307695</v>
      </c>
      <c r="AD8" s="10">
        <f>AVERAGE('재정수지 '!AC2:AC66)</f>
        <v>-152.52153230769233</v>
      </c>
      <c r="AE8" s="10">
        <f>AVERAGE('재정수지 '!AD2:AD66)</f>
        <v>-83.242018461538464</v>
      </c>
      <c r="AF8" s="10">
        <f>AVERAGE('재정수지 '!AE2:AE66)</f>
        <v>-56.343812307692303</v>
      </c>
      <c r="AG8" s="10">
        <f>AVERAGE('재정수지 '!AF2:AF66)</f>
        <v>-173.58069384615385</v>
      </c>
    </row>
    <row r="9" spans="2:33">
      <c r="B9" t="s">
        <v>98</v>
      </c>
      <c r="C9" s="10">
        <f>MEDIAN('재정수지 '!B2:B66)</f>
        <v>6.42</v>
      </c>
      <c r="D9" s="10">
        <f>MEDIAN('재정수지 '!C2:C66)</f>
        <v>7.2835000000000001</v>
      </c>
      <c r="E9" s="10">
        <f>MEDIAN('재정수지 '!D2:D66)</f>
        <v>1.17</v>
      </c>
      <c r="F9" s="10">
        <f>MEDIAN('재정수지 '!E2:E66)</f>
        <v>-2.59</v>
      </c>
      <c r="G9" s="10">
        <f>MEDIAN('재정수지 '!F2:F66)</f>
        <v>-15.13</v>
      </c>
      <c r="H9" s="10">
        <f>MEDIAN('재정수지 '!G2:G66)</f>
        <v>7.1000000000000103</v>
      </c>
      <c r="I9" s="10">
        <f>MEDIAN('재정수지 '!H2:H66)</f>
        <v>-5.23</v>
      </c>
      <c r="J9" s="10">
        <f>MEDIAN('재정수지 '!I2:I66)</f>
        <v>-8.6999999999999993</v>
      </c>
      <c r="K9" s="10">
        <f>MEDIAN('재정수지 '!J2:J66)</f>
        <v>50.05</v>
      </c>
      <c r="L9" s="10">
        <f>MEDIAN('재정수지 '!K2:K66)</f>
        <v>7.7</v>
      </c>
      <c r="M9" s="10">
        <f>MEDIAN('재정수지 '!L2:L66)</f>
        <v>4.2300000000000004</v>
      </c>
      <c r="N9" s="10">
        <f>MEDIAN('재정수지 '!M2:M66)</f>
        <v>-1.0008999999999999</v>
      </c>
      <c r="O9" s="10">
        <f>MEDIAN('재정수지 '!N2:N66)</f>
        <v>-160.47</v>
      </c>
      <c r="P9" s="10">
        <f>MEDIAN('재정수지 '!O2:O66)</f>
        <v>-4.8448000000000002</v>
      </c>
      <c r="Q9" s="10">
        <f>MEDIAN('재정수지 '!P2:P66)</f>
        <v>4.7485999999999997</v>
      </c>
      <c r="R9" s="10">
        <f>MEDIAN('재정수지 '!Q2:Q66)</f>
        <v>-0.57999999999999796</v>
      </c>
      <c r="S9" s="10">
        <f>MEDIAN('재정수지 '!R2:R66)</f>
        <v>0</v>
      </c>
      <c r="T9" s="10">
        <f>MEDIAN('재정수지 '!S2:S66)</f>
        <v>0.17</v>
      </c>
      <c r="U9" s="10">
        <f>MEDIAN('재정수지 '!T2:T66)</f>
        <v>0</v>
      </c>
      <c r="V9" s="10">
        <f>MEDIAN('재정수지 '!U2:U66)</f>
        <v>-5.26</v>
      </c>
      <c r="W9" s="10">
        <f>MEDIAN('재정수지 '!V2:V66)</f>
        <v>-1.28</v>
      </c>
      <c r="X9" s="10">
        <f>MEDIAN('재정수지 '!W2:W66)</f>
        <v>1.5949</v>
      </c>
      <c r="Y9" s="10">
        <f>MEDIAN('재정수지 '!X2:X66)</f>
        <v>0</v>
      </c>
      <c r="Z9" s="10">
        <f>MEDIAN('재정수지 '!Y2:Y66)</f>
        <v>-6.8224</v>
      </c>
      <c r="AA9" s="10">
        <f>MEDIAN('재정수지 '!Z2:Z66)</f>
        <v>-6.52</v>
      </c>
      <c r="AB9" s="10">
        <f>MEDIAN('재정수지 '!AA2:AA66)</f>
        <v>-5.26</v>
      </c>
      <c r="AC9" s="10">
        <f>MEDIAN('재정수지 '!AB2:AB66)</f>
        <v>-2.9348999999999998</v>
      </c>
      <c r="AD9" s="10">
        <f>MEDIAN('재정수지 '!AC2:AC66)</f>
        <v>-2.9779</v>
      </c>
      <c r="AE9" s="10">
        <f>MEDIAN('재정수지 '!AD2:AD66)</f>
        <v>-4.53</v>
      </c>
      <c r="AF9" s="10">
        <f>MEDIAN('재정수지 '!AE2:AE66)</f>
        <v>-3.71</v>
      </c>
      <c r="AG9" s="10">
        <f>MEDIAN('재정수지 '!AF2:AF66)</f>
        <v>-12.19</v>
      </c>
    </row>
    <row r="10" spans="2:33">
      <c r="B10" t="s">
        <v>94</v>
      </c>
      <c r="C10" s="10" t="e">
        <f ca="1">_xludf.STDEV.S('재정수지 '!B2:B66)</f>
        <v>#NAME?</v>
      </c>
      <c r="D10" s="10" t="e">
        <f ca="1">_xludf.STDEV.S('재정수지 '!C2:C66)</f>
        <v>#NAME?</v>
      </c>
      <c r="E10" s="10" t="e">
        <f ca="1">_xludf.STDEV.S('재정수지 '!D2:D66)</f>
        <v>#NAME?</v>
      </c>
      <c r="F10" s="10" t="e">
        <f ca="1">_xludf.STDEV.S('재정수지 '!E2:E66)</f>
        <v>#NAME?</v>
      </c>
      <c r="G10" s="10" t="e">
        <f ca="1">_xludf.STDEV.S('재정수지 '!F2:F66)</f>
        <v>#NAME?</v>
      </c>
      <c r="H10" s="10" t="e">
        <f ca="1">_xludf.STDEV.S('재정수지 '!G2:G66)</f>
        <v>#NAME?</v>
      </c>
      <c r="I10" s="10" t="e">
        <f ca="1">_xludf.STDEV.S('재정수지 '!H2:H66)</f>
        <v>#NAME?</v>
      </c>
      <c r="J10" s="10" t="e">
        <f ca="1">_xludf.STDEV.S('재정수지 '!I2:I66)</f>
        <v>#NAME?</v>
      </c>
      <c r="K10" s="10" t="e">
        <f ca="1">_xludf.STDEV.S('재정수지 '!J2:J66)</f>
        <v>#NAME?</v>
      </c>
      <c r="L10" s="10" t="e">
        <f ca="1">_xludf.STDEV.S('재정수지 '!K2:K66)</f>
        <v>#NAME?</v>
      </c>
      <c r="M10" s="10" t="e">
        <f ca="1">_xludf.STDEV.S('재정수지 '!L2:L66)</f>
        <v>#NAME?</v>
      </c>
      <c r="N10" s="10" t="e">
        <f ca="1">_xludf.STDEV.S('재정수지 '!M2:M66)</f>
        <v>#NAME?</v>
      </c>
      <c r="O10" s="10" t="e">
        <f ca="1">_xludf.STDEV.S('재정수지 '!N2:N66)</f>
        <v>#NAME?</v>
      </c>
      <c r="P10" s="10" t="e">
        <f ca="1">_xludf.STDEV.S('재정수지 '!O2:O66)</f>
        <v>#NAME?</v>
      </c>
      <c r="Q10" s="10" t="e">
        <f ca="1">_xludf.STDEV.S('재정수지 '!P2:P66)</f>
        <v>#NAME?</v>
      </c>
      <c r="R10" s="10" t="e">
        <f ca="1">_xludf.STDEV.S('재정수지 '!Q2:Q66)</f>
        <v>#NAME?</v>
      </c>
      <c r="S10" s="10" t="e">
        <f ca="1">_xludf.STDEV.S('재정수지 '!R2:R66)</f>
        <v>#NAME?</v>
      </c>
      <c r="T10" s="10" t="e">
        <f ca="1">_xludf.STDEV.S('재정수지 '!S2:S66)</f>
        <v>#NAME?</v>
      </c>
      <c r="U10" s="10" t="e">
        <f ca="1">_xludf.STDEV.S('재정수지 '!T2:T66)</f>
        <v>#NAME?</v>
      </c>
      <c r="V10" s="10" t="e">
        <f ca="1">_xludf.STDEV.S('재정수지 '!U2:U66)</f>
        <v>#NAME?</v>
      </c>
      <c r="W10" s="10" t="e">
        <f ca="1">_xludf.STDEV.S('재정수지 '!V2:V66)</f>
        <v>#NAME?</v>
      </c>
      <c r="X10" s="10" t="e">
        <f ca="1">_xludf.STDEV.S('재정수지 '!W2:W66)</f>
        <v>#NAME?</v>
      </c>
      <c r="Y10" s="10" t="e">
        <f ca="1">_xludf.STDEV.S('재정수지 '!X2:X66)</f>
        <v>#NAME?</v>
      </c>
      <c r="Z10" s="10" t="e">
        <f ca="1">_xludf.STDEV.S('재정수지 '!Y2:Y66)</f>
        <v>#NAME?</v>
      </c>
      <c r="AA10" s="10" t="e">
        <f ca="1">_xludf.STDEV.S('재정수지 '!Z2:Z66)</f>
        <v>#NAME?</v>
      </c>
      <c r="AB10" s="10" t="e">
        <f ca="1">_xludf.STDEV.S('재정수지 '!AA2:AA66)</f>
        <v>#NAME?</v>
      </c>
      <c r="AC10" s="10" t="e">
        <f ca="1">_xludf.STDEV.S('재정수지 '!AB2:AB66)</f>
        <v>#NAME?</v>
      </c>
      <c r="AD10" s="10" t="e">
        <f ca="1">_xludf.STDEV.S('재정수지 '!AC2:AC66)</f>
        <v>#NAME?</v>
      </c>
      <c r="AE10" s="10" t="e">
        <f ca="1">_xludf.STDEV.S('재정수지 '!AD2:AD66)</f>
        <v>#NAME?</v>
      </c>
      <c r="AF10" s="10" t="e">
        <f ca="1">_xludf.STDEV.S('재정수지 '!AE2:AE66)</f>
        <v>#NAME?</v>
      </c>
      <c r="AG10" s="10" t="e">
        <f ca="1">_xludf.STDEV.S('재정수지 '!AF2:AF66)</f>
        <v>#NAME?</v>
      </c>
    </row>
    <row r="13" spans="2:33">
      <c r="B13" s="15" t="s">
        <v>108</v>
      </c>
      <c r="C13" s="16" t="s">
        <v>95</v>
      </c>
      <c r="D13" s="17" t="s">
        <v>100</v>
      </c>
      <c r="E13" s="17" t="s">
        <v>99</v>
      </c>
      <c r="F13" s="17" t="s">
        <v>91</v>
      </c>
      <c r="G13" s="17" t="s">
        <v>97</v>
      </c>
      <c r="H13" s="18" t="s">
        <v>93</v>
      </c>
    </row>
    <row r="14" spans="2:33">
      <c r="B14" s="19" t="s">
        <v>59</v>
      </c>
      <c r="C14" s="20">
        <v>65</v>
      </c>
      <c r="D14" s="21">
        <v>-512.54629999999997</v>
      </c>
      <c r="E14" s="21">
        <v>36.418999999999997</v>
      </c>
      <c r="F14" s="21">
        <v>-40.728790769230798</v>
      </c>
      <c r="G14" s="21">
        <v>6.42</v>
      </c>
      <c r="H14" s="22">
        <v>109.197693793713</v>
      </c>
    </row>
    <row r="15" spans="2:33">
      <c r="B15" s="14" t="s">
        <v>60</v>
      </c>
      <c r="C15" s="11">
        <v>65</v>
      </c>
      <c r="D15" s="12">
        <v>-470.1361</v>
      </c>
      <c r="E15" s="12">
        <v>28.562200000000001</v>
      </c>
      <c r="F15" s="12">
        <v>-36.430430769230803</v>
      </c>
      <c r="G15" s="12">
        <v>7.2835000000000001</v>
      </c>
      <c r="H15" s="13">
        <v>106.923142109864</v>
      </c>
    </row>
    <row r="16" spans="2:33">
      <c r="B16" s="14" t="s">
        <v>61</v>
      </c>
      <c r="C16" s="11">
        <v>65</v>
      </c>
      <c r="D16" s="12">
        <v>-2113.9645999999998</v>
      </c>
      <c r="E16" s="12">
        <v>12.66</v>
      </c>
      <c r="F16" s="12">
        <v>-201.30166</v>
      </c>
      <c r="G16" s="12">
        <v>1.17</v>
      </c>
      <c r="H16" s="13">
        <v>488.46274239248402</v>
      </c>
    </row>
    <row r="17" spans="2:8">
      <c r="B17" s="14" t="s">
        <v>62</v>
      </c>
      <c r="C17" s="11">
        <v>65</v>
      </c>
      <c r="D17" s="12">
        <v>-1328.5036</v>
      </c>
      <c r="E17" s="12">
        <v>2.72</v>
      </c>
      <c r="F17" s="12">
        <v>-129.30584923076901</v>
      </c>
      <c r="G17" s="12">
        <v>-2.59</v>
      </c>
      <c r="H17" s="13">
        <v>305.664556393206</v>
      </c>
    </row>
    <row r="18" spans="2:8">
      <c r="B18" s="14" t="s">
        <v>63</v>
      </c>
      <c r="C18" s="11">
        <v>65</v>
      </c>
      <c r="D18" s="12">
        <v>-1965.5317</v>
      </c>
      <c r="E18" s="12">
        <v>0.46</v>
      </c>
      <c r="F18" s="12">
        <v>-189.988506153846</v>
      </c>
      <c r="G18" s="12">
        <v>-15.13</v>
      </c>
      <c r="H18" s="13">
        <v>435.62257217007198</v>
      </c>
    </row>
    <row r="19" spans="2:8">
      <c r="B19" s="14" t="s">
        <v>64</v>
      </c>
      <c r="C19" s="11">
        <v>65</v>
      </c>
      <c r="D19" s="12">
        <v>-1853.6052</v>
      </c>
      <c r="E19" s="12">
        <v>61.3</v>
      </c>
      <c r="F19" s="12">
        <v>-162.86372615384599</v>
      </c>
      <c r="G19" s="12">
        <v>7.1000000000000103</v>
      </c>
      <c r="H19" s="13">
        <v>402.77198840015802</v>
      </c>
    </row>
    <row r="20" spans="2:8">
      <c r="B20" s="14" t="s">
        <v>65</v>
      </c>
      <c r="C20" s="11">
        <v>65</v>
      </c>
      <c r="D20" s="12">
        <v>-1587.8498</v>
      </c>
      <c r="E20" s="12">
        <v>4.2300000000000004</v>
      </c>
      <c r="F20" s="12">
        <v>-163.19851076923101</v>
      </c>
      <c r="G20" s="12">
        <v>-5.23</v>
      </c>
      <c r="H20" s="13">
        <v>368.58804984795898</v>
      </c>
    </row>
    <row r="21" spans="2:8">
      <c r="B21" s="14" t="s">
        <v>66</v>
      </c>
      <c r="C21" s="11">
        <v>65</v>
      </c>
      <c r="D21" s="12">
        <v>-2091.7876000000001</v>
      </c>
      <c r="E21" s="12">
        <v>31.71</v>
      </c>
      <c r="F21" s="12">
        <v>-204.89749076923101</v>
      </c>
      <c r="G21" s="12">
        <v>-8.6999999999999993</v>
      </c>
      <c r="H21" s="13">
        <v>488.30563256463103</v>
      </c>
    </row>
    <row r="22" spans="2:8">
      <c r="B22" s="14" t="s">
        <v>67</v>
      </c>
      <c r="C22" s="11">
        <v>65</v>
      </c>
      <c r="D22" s="12">
        <v>-485.05</v>
      </c>
      <c r="E22" s="12">
        <v>155.55000000000001</v>
      </c>
      <c r="F22" s="12">
        <v>-11.8915876923077</v>
      </c>
      <c r="G22" s="12">
        <v>50.05</v>
      </c>
      <c r="H22" s="13">
        <v>164.482130639546</v>
      </c>
    </row>
    <row r="23" spans="2:8">
      <c r="B23" s="14" t="s">
        <v>68</v>
      </c>
      <c r="C23" s="11">
        <v>65</v>
      </c>
      <c r="D23" s="12">
        <v>-1230.0097000000001</v>
      </c>
      <c r="E23" s="12">
        <v>57.43</v>
      </c>
      <c r="F23" s="12">
        <v>-114.25664</v>
      </c>
      <c r="G23" s="12">
        <v>7.7</v>
      </c>
      <c r="H23" s="13">
        <v>292.33851800650399</v>
      </c>
    </row>
    <row r="24" spans="2:8">
      <c r="B24" s="14" t="s">
        <v>69</v>
      </c>
      <c r="C24" s="11">
        <v>65</v>
      </c>
      <c r="D24" s="12">
        <v>-933.54179999999997</v>
      </c>
      <c r="E24" s="12">
        <v>41.6</v>
      </c>
      <c r="F24" s="12">
        <v>-77.959853846153905</v>
      </c>
      <c r="G24" s="12">
        <v>4.2300000000000004</v>
      </c>
      <c r="H24" s="13">
        <v>195.56727694523499</v>
      </c>
    </row>
    <row r="25" spans="2:8">
      <c r="B25" s="14" t="s">
        <v>70</v>
      </c>
      <c r="C25" s="11">
        <v>65</v>
      </c>
      <c r="D25" s="12">
        <v>-2274.6120999999998</v>
      </c>
      <c r="E25" s="12">
        <v>5.2514000000000003</v>
      </c>
      <c r="F25" s="12">
        <v>-203.31784461538501</v>
      </c>
      <c r="G25" s="12">
        <v>-1.0008999999999999</v>
      </c>
      <c r="H25" s="13">
        <v>505.85321918655802</v>
      </c>
    </row>
    <row r="26" spans="2:8">
      <c r="B26" s="14" t="s">
        <v>71</v>
      </c>
      <c r="C26" s="11">
        <v>19</v>
      </c>
      <c r="D26" s="12">
        <v>-949.35509999999999</v>
      </c>
      <c r="E26" s="12">
        <v>-54.21</v>
      </c>
      <c r="F26" s="12">
        <v>-279.96645263157899</v>
      </c>
      <c r="G26" s="12">
        <v>-160.47</v>
      </c>
      <c r="H26" s="13">
        <v>280.894001344956</v>
      </c>
    </row>
    <row r="27" spans="2:8">
      <c r="B27" s="14" t="s">
        <v>72</v>
      </c>
      <c r="C27" s="11">
        <v>65</v>
      </c>
      <c r="D27" s="12">
        <v>-1849.0654999999999</v>
      </c>
      <c r="E27" s="12">
        <v>1.3972</v>
      </c>
      <c r="F27" s="12">
        <v>-161.72020615384599</v>
      </c>
      <c r="G27" s="12">
        <v>-4.8448000000000002</v>
      </c>
      <c r="H27" s="13">
        <v>398.20823289894503</v>
      </c>
    </row>
    <row r="28" spans="2:8">
      <c r="B28" s="14" t="s">
        <v>73</v>
      </c>
      <c r="C28" s="11">
        <v>65</v>
      </c>
      <c r="D28" s="12">
        <v>-2128.8537000000001</v>
      </c>
      <c r="E28" s="12">
        <v>33.345399999999998</v>
      </c>
      <c r="F28" s="12">
        <v>-179.89628461538501</v>
      </c>
      <c r="G28" s="12">
        <v>4.7485999999999997</v>
      </c>
      <c r="H28" s="13">
        <v>451.200378742189</v>
      </c>
    </row>
    <row r="29" spans="2:8">
      <c r="B29" s="14" t="s">
        <v>74</v>
      </c>
      <c r="C29" s="11">
        <v>65</v>
      </c>
      <c r="D29" s="12">
        <v>-3166.8656999999998</v>
      </c>
      <c r="E29" s="12">
        <v>11.42</v>
      </c>
      <c r="F29" s="12">
        <v>-281.18889999999999</v>
      </c>
      <c r="G29" s="12">
        <v>-0.57999999999999796</v>
      </c>
      <c r="H29" s="13">
        <v>702.20787099675499</v>
      </c>
    </row>
    <row r="30" spans="2:8">
      <c r="B30" s="14" t="s">
        <v>75</v>
      </c>
      <c r="C30" s="11">
        <v>65</v>
      </c>
      <c r="D30" s="12">
        <v>-2180.4245999999998</v>
      </c>
      <c r="E30" s="12">
        <v>13.27</v>
      </c>
      <c r="F30" s="12">
        <v>-198.07206461538499</v>
      </c>
      <c r="G30" s="12">
        <v>0</v>
      </c>
      <c r="H30" s="13">
        <v>482.44206625722597</v>
      </c>
    </row>
    <row r="31" spans="2:8">
      <c r="B31" s="14" t="s">
        <v>76</v>
      </c>
      <c r="C31" s="11">
        <v>65</v>
      </c>
      <c r="D31" s="12">
        <v>-2660.0095000000001</v>
      </c>
      <c r="E31" s="12">
        <v>10.01</v>
      </c>
      <c r="F31" s="12">
        <v>-227.26738615384599</v>
      </c>
      <c r="G31" s="12">
        <v>0.17</v>
      </c>
      <c r="H31" s="13">
        <v>564.38186252949004</v>
      </c>
    </row>
    <row r="32" spans="2:8">
      <c r="B32" s="14" t="s">
        <v>77</v>
      </c>
      <c r="C32" s="11">
        <v>65</v>
      </c>
      <c r="D32" s="12">
        <v>-1329.5340000000001</v>
      </c>
      <c r="E32" s="12">
        <v>17.260000000000002</v>
      </c>
      <c r="F32" s="12">
        <v>-143.029058461538</v>
      </c>
      <c r="G32" s="12">
        <v>0</v>
      </c>
      <c r="H32" s="13">
        <v>303.50987691618201</v>
      </c>
    </row>
    <row r="33" spans="2:8">
      <c r="B33" s="14" t="s">
        <v>78</v>
      </c>
      <c r="C33" s="11">
        <v>65</v>
      </c>
      <c r="D33" s="12">
        <v>-1891.0621000000001</v>
      </c>
      <c r="E33" s="12">
        <v>1.31</v>
      </c>
      <c r="F33" s="12">
        <v>-173.654272307692</v>
      </c>
      <c r="G33" s="12">
        <v>-5.26</v>
      </c>
      <c r="H33" s="13">
        <v>423.02823375746198</v>
      </c>
    </row>
    <row r="34" spans="2:8">
      <c r="B34" s="14" t="s">
        <v>79</v>
      </c>
      <c r="C34" s="11">
        <v>65</v>
      </c>
      <c r="D34" s="12">
        <v>-530.15729999999996</v>
      </c>
      <c r="E34" s="12">
        <v>0.56000000000000005</v>
      </c>
      <c r="F34" s="12">
        <v>-46.443841538461498</v>
      </c>
      <c r="G34" s="12">
        <v>-1.28</v>
      </c>
      <c r="H34" s="13">
        <v>116.60733093894</v>
      </c>
    </row>
    <row r="35" spans="2:8">
      <c r="B35" s="14" t="s">
        <v>80</v>
      </c>
      <c r="C35" s="11">
        <v>65</v>
      </c>
      <c r="D35" s="12">
        <v>-1369.0409999999999</v>
      </c>
      <c r="E35" s="12">
        <v>11.1218</v>
      </c>
      <c r="F35" s="12">
        <v>-113.02111846153799</v>
      </c>
      <c r="G35" s="12">
        <v>1.5949</v>
      </c>
      <c r="H35" s="13">
        <v>294.92577132351499</v>
      </c>
    </row>
    <row r="36" spans="2:8">
      <c r="B36" s="14" t="s">
        <v>81</v>
      </c>
      <c r="C36" s="11">
        <v>65</v>
      </c>
      <c r="D36" s="12">
        <v>-3436.8145</v>
      </c>
      <c r="E36" s="12">
        <v>0</v>
      </c>
      <c r="F36" s="12">
        <v>-322.93475999999998</v>
      </c>
      <c r="G36" s="12">
        <v>0</v>
      </c>
      <c r="H36" s="13">
        <v>794.16177776517304</v>
      </c>
    </row>
    <row r="37" spans="2:8">
      <c r="B37" s="14" t="s">
        <v>42</v>
      </c>
      <c r="C37" s="11">
        <v>65</v>
      </c>
      <c r="D37" s="12">
        <v>-1876.2431999999999</v>
      </c>
      <c r="E37" s="12">
        <v>0.79249999999999998</v>
      </c>
      <c r="F37" s="12">
        <v>-163.40130461538499</v>
      </c>
      <c r="G37" s="12">
        <v>-6.8224</v>
      </c>
      <c r="H37" s="13">
        <v>402.43520107184702</v>
      </c>
    </row>
    <row r="38" spans="2:8">
      <c r="B38" s="14" t="s">
        <v>82</v>
      </c>
      <c r="C38" s="11">
        <v>65</v>
      </c>
      <c r="D38" s="12">
        <v>-2485.2175000000002</v>
      </c>
      <c r="E38" s="12">
        <v>4.3199999999999896</v>
      </c>
      <c r="F38" s="12">
        <v>-221.57322923076899</v>
      </c>
      <c r="G38" s="12">
        <v>-6.52</v>
      </c>
      <c r="H38" s="13">
        <v>517.85809371953997</v>
      </c>
    </row>
    <row r="39" spans="2:8">
      <c r="B39" s="14" t="s">
        <v>83</v>
      </c>
      <c r="C39" s="11">
        <v>65</v>
      </c>
      <c r="D39" s="12">
        <v>-919.28909999999996</v>
      </c>
      <c r="E39" s="12">
        <v>0</v>
      </c>
      <c r="F39" s="12">
        <v>-81.888672307692303</v>
      </c>
      <c r="G39" s="12">
        <v>-5.26</v>
      </c>
      <c r="H39" s="13">
        <v>192.15676385945</v>
      </c>
    </row>
    <row r="40" spans="2:8">
      <c r="B40" s="14" t="s">
        <v>84</v>
      </c>
      <c r="C40" s="11">
        <v>65</v>
      </c>
      <c r="D40" s="12">
        <v>-1916.7360000000001</v>
      </c>
      <c r="E40" s="12">
        <v>2.5798999999999999</v>
      </c>
      <c r="F40" s="12">
        <v>-174.21181692307701</v>
      </c>
      <c r="G40" s="12">
        <v>-2.9348999999999998</v>
      </c>
      <c r="H40" s="13">
        <v>418.72178600107702</v>
      </c>
    </row>
    <row r="41" spans="2:8">
      <c r="B41" s="14" t="s">
        <v>85</v>
      </c>
      <c r="C41" s="11">
        <v>65</v>
      </c>
      <c r="D41" s="12">
        <v>-1702.3513</v>
      </c>
      <c r="E41" s="12">
        <v>6.7956000000000003</v>
      </c>
      <c r="F41" s="12">
        <v>-152.52153230769201</v>
      </c>
      <c r="G41" s="12">
        <v>-2.9779</v>
      </c>
      <c r="H41" s="13">
        <v>373.05347945541303</v>
      </c>
    </row>
    <row r="42" spans="2:8">
      <c r="B42" s="14" t="s">
        <v>86</v>
      </c>
      <c r="C42" s="11">
        <v>65</v>
      </c>
      <c r="D42" s="12">
        <v>-1004.1898</v>
      </c>
      <c r="E42" s="12">
        <v>0</v>
      </c>
      <c r="F42" s="12">
        <v>-83.242018461538507</v>
      </c>
      <c r="G42" s="12">
        <v>-4.53</v>
      </c>
      <c r="H42" s="13">
        <v>215.062651435677</v>
      </c>
    </row>
    <row r="43" spans="2:8">
      <c r="B43" s="14" t="s">
        <v>87</v>
      </c>
      <c r="C43" s="11">
        <v>65</v>
      </c>
      <c r="D43" s="12">
        <v>-614.14430000000004</v>
      </c>
      <c r="E43" s="12">
        <v>0.1</v>
      </c>
      <c r="F43" s="12">
        <v>-56.343812307692303</v>
      </c>
      <c r="G43" s="12">
        <v>-3.71</v>
      </c>
      <c r="H43" s="13">
        <v>135.366776403599</v>
      </c>
    </row>
    <row r="44" spans="2:8">
      <c r="B44" s="14" t="s">
        <v>88</v>
      </c>
      <c r="C44" s="11">
        <v>65</v>
      </c>
      <c r="D44" s="12">
        <v>-1938.6366</v>
      </c>
      <c r="E44" s="12">
        <v>0.8</v>
      </c>
      <c r="F44" s="12">
        <v>-173.58069384615399</v>
      </c>
      <c r="G44" s="12">
        <v>-12.19</v>
      </c>
      <c r="H44" s="13">
        <v>418.67215328536003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44"/>
  <sheetViews>
    <sheetView topLeftCell="A28" workbookViewId="0">
      <selection activeCell="B13" sqref="B13:H44"/>
    </sheetView>
  </sheetViews>
  <sheetFormatPr defaultRowHeight="16.5"/>
  <sheetData>
    <row r="3" spans="2:33">
      <c r="B3" t="s">
        <v>103</v>
      </c>
    </row>
    <row r="4" spans="2:33">
      <c r="C4" t="s">
        <v>59</v>
      </c>
      <c r="D4" t="s">
        <v>60</v>
      </c>
      <c r="E4" t="s">
        <v>61</v>
      </c>
      <c r="F4" t="s">
        <v>62</v>
      </c>
      <c r="G4" t="s">
        <v>63</v>
      </c>
      <c r="H4" t="s">
        <v>64</v>
      </c>
      <c r="I4" t="s">
        <v>65</v>
      </c>
      <c r="J4" t="s">
        <v>66</v>
      </c>
      <c r="K4" t="s">
        <v>67</v>
      </c>
      <c r="L4" t="s">
        <v>68</v>
      </c>
      <c r="M4" t="s">
        <v>69</v>
      </c>
      <c r="N4" t="s">
        <v>70</v>
      </c>
      <c r="O4" t="s">
        <v>71</v>
      </c>
      <c r="P4" t="s">
        <v>72</v>
      </c>
      <c r="Q4" t="s">
        <v>73</v>
      </c>
      <c r="R4" t="s">
        <v>74</v>
      </c>
      <c r="S4" t="s">
        <v>75</v>
      </c>
      <c r="T4" t="s">
        <v>76</v>
      </c>
      <c r="U4" t="s">
        <v>77</v>
      </c>
      <c r="V4" t="s">
        <v>78</v>
      </c>
      <c r="W4" t="s">
        <v>79</v>
      </c>
      <c r="X4" t="s">
        <v>80</v>
      </c>
      <c r="Y4" t="s">
        <v>81</v>
      </c>
      <c r="Z4" t="s">
        <v>42</v>
      </c>
      <c r="AA4" t="s">
        <v>82</v>
      </c>
      <c r="AB4" t="s">
        <v>83</v>
      </c>
      <c r="AC4" t="s">
        <v>84</v>
      </c>
      <c r="AD4" t="s">
        <v>85</v>
      </c>
      <c r="AE4" t="s">
        <v>86</v>
      </c>
      <c r="AF4" t="s">
        <v>87</v>
      </c>
      <c r="AG4" t="s">
        <v>88</v>
      </c>
    </row>
    <row r="5" spans="2:33">
      <c r="B5" t="s">
        <v>96</v>
      </c>
      <c r="C5">
        <f>COUNT('재정지출 '!B2:B66)</f>
        <v>65</v>
      </c>
      <c r="D5">
        <f>COUNT('재정지출 '!C2:C66)</f>
        <v>65</v>
      </c>
      <c r="E5">
        <f>COUNT('재정지출 '!D2:D66)</f>
        <v>65</v>
      </c>
      <c r="F5">
        <f>COUNT('재정지출 '!E2:E66)</f>
        <v>65</v>
      </c>
      <c r="G5">
        <f>COUNT('재정지출 '!F2:F66)</f>
        <v>65</v>
      </c>
      <c r="H5">
        <f>COUNT('재정지출 '!G2:G66)</f>
        <v>62</v>
      </c>
      <c r="I5">
        <f>COUNT('재정지출 '!H2:H66)</f>
        <v>62</v>
      </c>
      <c r="J5">
        <f>COUNT('재정지출 '!I2:I66)</f>
        <v>62</v>
      </c>
      <c r="K5">
        <f>COUNT('재정지출 '!J2:J66)</f>
        <v>65</v>
      </c>
      <c r="L5">
        <f>COUNT('재정지출 '!K2:K66)</f>
        <v>64</v>
      </c>
      <c r="M5">
        <f>COUNT('재정지출 '!L2:L66)</f>
        <v>65</v>
      </c>
      <c r="N5">
        <f>COUNT('재정지출 '!M2:M66)</f>
        <v>65</v>
      </c>
      <c r="O5">
        <f>COUNT('재정지출 '!N2:N66)</f>
        <v>64</v>
      </c>
      <c r="P5">
        <f>COUNT('재정지출 '!O2:O66)</f>
        <v>64</v>
      </c>
      <c r="Q5">
        <f>COUNT('재정지출 '!P2:P66)</f>
        <v>64</v>
      </c>
      <c r="R5">
        <f>COUNT('재정지출 '!Q2:Q66)</f>
        <v>64</v>
      </c>
      <c r="S5">
        <f>COUNT('재정지출 '!R2:R66)</f>
        <v>60</v>
      </c>
      <c r="T5">
        <f>COUNT('재정지출 '!S2:S66)</f>
        <v>64</v>
      </c>
      <c r="U5">
        <f>COUNT('재정지출 '!T2:T66)</f>
        <v>43</v>
      </c>
      <c r="V5">
        <f>COUNT('재정지출 '!U2:U66)</f>
        <v>64</v>
      </c>
      <c r="W5">
        <f>COUNT('재정지출 '!V2:V66)</f>
        <v>62</v>
      </c>
      <c r="X5">
        <f>COUNT('재정지출 '!W2:W66)</f>
        <v>64</v>
      </c>
      <c r="Y5">
        <f>COUNT('재정지출 '!X2:X66)</f>
        <v>29</v>
      </c>
      <c r="Z5">
        <f>COUNT('재정지출 '!Y2:Y66)</f>
        <v>64</v>
      </c>
      <c r="AA5">
        <f>COUNT('재정지출 '!Z2:Z66)</f>
        <v>64</v>
      </c>
      <c r="AB5">
        <f>COUNT('재정지출 '!AA2:AA66)</f>
        <v>62</v>
      </c>
      <c r="AC5">
        <f>COUNT('재정지출 '!AB2:AB66)</f>
        <v>64</v>
      </c>
      <c r="AD5">
        <f>COUNT('재정지출 '!AC2:AC66)</f>
        <v>64</v>
      </c>
      <c r="AE5">
        <f>COUNT('재정지출 '!AD2:AD66)</f>
        <v>64</v>
      </c>
      <c r="AF5">
        <f>COUNT('재정지출 '!AE2:AE66)</f>
        <v>64</v>
      </c>
      <c r="AG5">
        <f>COUNT('재정지출 '!AF2:AF66)</f>
        <v>64</v>
      </c>
    </row>
    <row r="6" spans="2:33">
      <c r="B6" t="s">
        <v>102</v>
      </c>
      <c r="C6" s="10">
        <f>MIN('재정지출 '!B2:B66)</f>
        <v>0.22</v>
      </c>
      <c r="D6" s="10">
        <f>MIN('재정지출 '!C2:C66)</f>
        <v>0.1847</v>
      </c>
      <c r="E6" s="10">
        <f>MIN('재정지출 '!D2:D66)</f>
        <v>0.38</v>
      </c>
      <c r="F6" s="10">
        <f>MIN('재정지출 '!E2:E66)</f>
        <v>0.08</v>
      </c>
      <c r="G6" s="10">
        <f>MIN('재정지출 '!F2:F66)</f>
        <v>0.08</v>
      </c>
      <c r="H6" s="10">
        <f>MIN('재정지출 '!G2:G66)</f>
        <v>3.3</v>
      </c>
      <c r="I6" s="10">
        <f>MIN('재정지출 '!H2:H66)</f>
        <v>1.02</v>
      </c>
      <c r="J6" s="10">
        <f>MIN('재정지출 '!I2:I66)</f>
        <v>1.62</v>
      </c>
      <c r="K6" s="10">
        <f>MIN('재정지출 '!J2:J66)</f>
        <v>7.0000000000000007E-2</v>
      </c>
      <c r="L6" s="10">
        <f>MIN('재정지출 '!K2:K66)</f>
        <v>0.76</v>
      </c>
      <c r="M6" s="10">
        <f>MIN('재정지출 '!L2:L66)</f>
        <v>0.05</v>
      </c>
      <c r="N6" s="10">
        <f>MIN('재정지출 '!M2:M66)</f>
        <v>0.22470000000000001</v>
      </c>
      <c r="O6" s="10">
        <f>MIN('재정지출 '!N2:N66)</f>
        <v>0.42</v>
      </c>
      <c r="P6" s="10">
        <f>MIN('재정지출 '!O2:O66)</f>
        <v>0.49419999999999997</v>
      </c>
      <c r="Q6" s="10">
        <f>MIN('재정지출 '!P2:P66)</f>
        <v>1.0281</v>
      </c>
      <c r="R6" s="10">
        <f>MIN('재정지출 '!Q2:Q66)</f>
        <v>0.48</v>
      </c>
      <c r="S6" s="10">
        <f>MIN('재정지출 '!R2:R66)</f>
        <v>1.96</v>
      </c>
      <c r="T6" s="10">
        <f>MIN('재정지출 '!S2:S66)</f>
        <v>0.79</v>
      </c>
      <c r="U6" s="10">
        <f>MIN('재정지출 '!T2:T66)</f>
        <v>0</v>
      </c>
      <c r="V6" s="10">
        <f>MIN('재정지출 '!U2:U66)</f>
        <v>0.45</v>
      </c>
      <c r="W6" s="10">
        <f>MIN('재정지출 '!V2:V66)</f>
        <v>0.21</v>
      </c>
      <c r="X6" s="10">
        <f>MIN('재정지출 '!W2:W66)</f>
        <v>0.21249999999999999</v>
      </c>
      <c r="Y6" s="10">
        <f>MIN('재정지출 '!X2:X66)</f>
        <v>49.724200000000003</v>
      </c>
      <c r="Z6" s="10">
        <f>MIN('재정지출 '!Y2:Y66)</f>
        <v>0.14380000000000001</v>
      </c>
      <c r="AA6" s="10">
        <f>MIN('재정지출 '!Z2:Z66)</f>
        <v>0.26</v>
      </c>
      <c r="AB6" s="10">
        <f>MIN('재정지출 '!AA2:AA66)</f>
        <v>0.1</v>
      </c>
      <c r="AC6" s="10">
        <f>MIN('재정지출 '!AB2:AB66)</f>
        <v>0.31359999999999999</v>
      </c>
      <c r="AD6" s="10">
        <f>MIN('재정지출 '!AC2:AC66)</f>
        <v>0.18909999999999999</v>
      </c>
      <c r="AE6" s="10">
        <f>MIN('재정지출 '!AD2:AD66)</f>
        <v>0.04</v>
      </c>
      <c r="AF6" s="10">
        <f>MIN('재정지출 '!AE2:AE66)</f>
        <v>0.05</v>
      </c>
      <c r="AG6" s="10">
        <f>MIN('재정지출 '!AF2:AF66)</f>
        <v>0.51</v>
      </c>
    </row>
    <row r="7" spans="2:33">
      <c r="B7" t="s">
        <v>101</v>
      </c>
      <c r="C7" s="10">
        <f>MAX('재정지출 '!B2:B66)</f>
        <v>4173.6562999999996</v>
      </c>
      <c r="D7" s="10">
        <f>MAX('재정지출 '!C2:C66)</f>
        <v>2549.2060999999999</v>
      </c>
      <c r="E7" s="10">
        <f>MAX('재정지출 '!D2:D66)</f>
        <v>4409.5848999999998</v>
      </c>
      <c r="F7" s="10">
        <f>MAX('재정지출 '!E2:E66)</f>
        <v>3030.1262999999999</v>
      </c>
      <c r="G7" s="10">
        <f>MAX('재정지출 '!F2:F66)</f>
        <v>3686.5160000000001</v>
      </c>
      <c r="H7" s="10">
        <f>MAX('재정지출 '!G2:G66)</f>
        <v>5197.4157999999998</v>
      </c>
      <c r="I7" s="10">
        <f>MAX('재정지출 '!H2:H66)</f>
        <v>2744.8114</v>
      </c>
      <c r="J7" s="10">
        <f>MAX('재정지출 '!I2:I66)</f>
        <v>3369.1826999999998</v>
      </c>
      <c r="K7" s="10">
        <f>MAX('재정지출 '!J2:J66)</f>
        <v>4528.6079</v>
      </c>
      <c r="L7" s="10">
        <f>MAX('재정지출 '!K2:K66)</f>
        <v>7798.4736999999996</v>
      </c>
      <c r="M7" s="10">
        <f>MAX('재정지출 '!L2:L66)</f>
        <v>4730.4659000000001</v>
      </c>
      <c r="N7" s="10">
        <f>MAX('재정지출 '!M2:M66)</f>
        <v>4349.6871000000001</v>
      </c>
      <c r="O7" s="10">
        <f>MAX('재정지출 '!N2:N66)</f>
        <v>3068.8006</v>
      </c>
      <c r="P7" s="10">
        <f>MAX('재정지출 '!O2:O66)</f>
        <v>3470.3013000000001</v>
      </c>
      <c r="Q7" s="10">
        <f>MAX('재정지출 '!P2:P66)</f>
        <v>6688.8</v>
      </c>
      <c r="R7" s="10">
        <f>MAX('재정지출 '!Q2:Q66)</f>
        <v>5582.3139000000001</v>
      </c>
      <c r="S7" s="10">
        <f>MAX('재정지출 '!R2:R66)</f>
        <v>4371.6467000000002</v>
      </c>
      <c r="T7" s="10">
        <f>MAX('재정지출 '!S2:S66)</f>
        <v>4690.8852999999999</v>
      </c>
      <c r="U7" s="10">
        <f>MAX('재정지출 '!T2:T66)</f>
        <v>8410.9994999999999</v>
      </c>
      <c r="V7" s="10">
        <f>MAX('재정지출 '!U2:U66)</f>
        <v>3208.6655999999998</v>
      </c>
      <c r="W7" s="10">
        <f>MAX('재정지출 '!V2:V66)</f>
        <v>1011.1713</v>
      </c>
      <c r="X7" s="10">
        <f>MAX('재정지출 '!W2:W66)</f>
        <v>3062.2847999999999</v>
      </c>
      <c r="Y7" s="10">
        <f>MAX('재정지출 '!X2:X66)</f>
        <v>6220.9097000000002</v>
      </c>
      <c r="Z7" s="10">
        <f>MAX('재정지출 '!Y2:Y66)</f>
        <v>3082.6578</v>
      </c>
      <c r="AA7" s="10">
        <f>MAX('재정지출 '!Z2:Z66)</f>
        <v>4096.5129999999999</v>
      </c>
      <c r="AB7" s="10">
        <f>MAX('재정지출 '!AA2:AA66)</f>
        <v>1014.3128</v>
      </c>
      <c r="AC7" s="10">
        <f>MAX('재정지출 '!AB2:AB66)</f>
        <v>3665.0664999999999</v>
      </c>
      <c r="AD7" s="10">
        <f>MAX('재정지출 '!AC2:AC66)</f>
        <v>2309.623</v>
      </c>
      <c r="AE7" s="10">
        <f>MAX('재정지출 '!AD2:AD66)</f>
        <v>1228.0483999999999</v>
      </c>
      <c r="AF7" s="10">
        <f>MAX('재정지출 '!AE2:AE66)</f>
        <v>922.4819</v>
      </c>
      <c r="AG7" s="10">
        <f>MAX('재정지출 '!AF2:AF66)</f>
        <v>3067.1241</v>
      </c>
    </row>
    <row r="8" spans="2:33">
      <c r="B8" t="s">
        <v>92</v>
      </c>
      <c r="C8" s="10">
        <f>AVERAGE('재정지출 '!B2:B66)</f>
        <v>423.10964461538458</v>
      </c>
      <c r="D8" s="10">
        <f>AVERAGE('재정지출 '!C2:C66)</f>
        <v>218.17246307692307</v>
      </c>
      <c r="E8" s="10">
        <f>AVERAGE('재정지출 '!D2:D66)</f>
        <v>437.33377538461542</v>
      </c>
      <c r="F8" s="10">
        <f>AVERAGE('재정지출 '!E2:E66)</f>
        <v>292.74618461538466</v>
      </c>
      <c r="G8" s="10">
        <f>AVERAGE('재정지출 '!F2:F66)</f>
        <v>339.65323230769229</v>
      </c>
      <c r="H8" s="10">
        <f>AVERAGE('재정지출 '!G2:G66)</f>
        <v>535.94155645161288</v>
      </c>
      <c r="I8" s="10">
        <f>AVERAGE('재정지출 '!H2:H66)</f>
        <v>287.67799032258057</v>
      </c>
      <c r="J8" s="10">
        <f>AVERAGE('재정지출 '!I2:I66)</f>
        <v>374.72823064516126</v>
      </c>
      <c r="K8" s="10">
        <f>AVERAGE('재정지출 '!J2:J66)</f>
        <v>543.28278615384625</v>
      </c>
      <c r="L8" s="10">
        <f>AVERAGE('재정지출 '!K2:K66)</f>
        <v>740.58473281250008</v>
      </c>
      <c r="M8" s="10">
        <f>AVERAGE('재정지출 '!L2:L66)</f>
        <v>484.34502769230772</v>
      </c>
      <c r="N8" s="10">
        <f>AVERAGE('재정지출 '!M2:M66)</f>
        <v>387.6401446153846</v>
      </c>
      <c r="O8" s="10">
        <f>AVERAGE('재정지출 '!N2:N66)</f>
        <v>289.37301874999997</v>
      </c>
      <c r="P8" s="10">
        <f>AVERAGE('재정지출 '!O2:O66)</f>
        <v>299.79909062499996</v>
      </c>
      <c r="Q8" s="10">
        <f>AVERAGE('재정지출 '!P2:P66)</f>
        <v>649.15615937500002</v>
      </c>
      <c r="R8" s="10">
        <f>AVERAGE('재정지출 '!Q2:Q66)</f>
        <v>530.94196093750008</v>
      </c>
      <c r="S8" s="10">
        <f>AVERAGE('재정지출 '!R2:R66)</f>
        <v>428.74601500000006</v>
      </c>
      <c r="T8" s="10">
        <f>AVERAGE('재정지출 '!S2:S66)</f>
        <v>427.58956250000006</v>
      </c>
      <c r="U8" s="10">
        <f>AVERAGE('재정지출 '!T2:T66)</f>
        <v>1331.086958139535</v>
      </c>
      <c r="V8" s="10">
        <f>AVERAGE('재정지출 '!U2:U66)</f>
        <v>310.44847500000003</v>
      </c>
      <c r="W8" s="10">
        <f>AVERAGE('재정지출 '!V2:V66)</f>
        <v>92.99890645161291</v>
      </c>
      <c r="X8" s="10">
        <f>AVERAGE('재정지출 '!W2:W66)</f>
        <v>265.25601562499997</v>
      </c>
      <c r="Y8" s="10">
        <f>AVERAGE('재정지출 '!X2:X66)</f>
        <v>1280.0608206896552</v>
      </c>
      <c r="Z8" s="10">
        <f>AVERAGE('재정지출 '!Y2:Y66)</f>
        <v>264.26565781249997</v>
      </c>
      <c r="AA8" s="10">
        <f>AVERAGE('재정지출 '!Z2:Z66)</f>
        <v>385.12521562499995</v>
      </c>
      <c r="AB8" s="10">
        <f>AVERAGE('재정지출 '!AA2:AA66)</f>
        <v>92.763990322580653</v>
      </c>
      <c r="AC8" s="10">
        <f>AVERAGE('재정지출 '!AB2:AB66)</f>
        <v>335.5247515625</v>
      </c>
      <c r="AD8" s="10">
        <f>AVERAGE('재정지출 '!AC2:AC66)</f>
        <v>219.99327031250002</v>
      </c>
      <c r="AE8" s="10">
        <f>AVERAGE('재정지출 '!AD2:AD66)</f>
        <v>103.84299374999999</v>
      </c>
      <c r="AF8" s="10">
        <f>AVERAGE('재정지출 '!AE2:AE66)</f>
        <v>83.07612499999999</v>
      </c>
      <c r="AG8" s="10">
        <f>AVERAGE('재정지출 '!AF2:AF66)</f>
        <v>267.86803125</v>
      </c>
    </row>
    <row r="9" spans="2:33">
      <c r="B9" t="s">
        <v>98</v>
      </c>
      <c r="C9" s="10">
        <f>MEDIAN('재정지출 '!B2:B66)</f>
        <v>19.61</v>
      </c>
      <c r="D9" s="10">
        <f>MEDIAN('재정지출 '!C2:C66)</f>
        <v>15.205299999999999</v>
      </c>
      <c r="E9" s="10">
        <f>MEDIAN('재정지출 '!D2:D66)</f>
        <v>31.52</v>
      </c>
      <c r="F9" s="10">
        <f>MEDIAN('재정지출 '!E2:E66)</f>
        <v>20.84</v>
      </c>
      <c r="G9" s="10">
        <f>MEDIAN('재정지출 '!F2:F66)</f>
        <v>20.309999999999999</v>
      </c>
      <c r="H9" s="10">
        <f>MEDIAN('재정지출 '!G2:G66)</f>
        <v>34.400000000000006</v>
      </c>
      <c r="I9" s="10">
        <f>MEDIAN('재정지출 '!H2:H66)</f>
        <v>18.645</v>
      </c>
      <c r="J9" s="10">
        <f>MEDIAN('재정지출 '!I2:I66)</f>
        <v>31.125</v>
      </c>
      <c r="K9" s="10">
        <f>MEDIAN('재정지출 '!J2:J66)</f>
        <v>26.01</v>
      </c>
      <c r="L9" s="10">
        <f>MEDIAN('재정지출 '!K2:K66)</f>
        <v>30.505000000000003</v>
      </c>
      <c r="M9" s="10">
        <f>MEDIAN('재정지출 '!L2:L66)</f>
        <v>17.739999999999998</v>
      </c>
      <c r="N9" s="10">
        <f>MEDIAN('재정지출 '!M2:M66)</f>
        <v>18.186299999999999</v>
      </c>
      <c r="O9" s="10">
        <f>MEDIAN('재정지출 '!N2:N66)</f>
        <v>16.225000000000001</v>
      </c>
      <c r="P9" s="10">
        <f>MEDIAN('재정지출 '!O2:O66)</f>
        <v>16.8689</v>
      </c>
      <c r="Q9" s="10">
        <f>MEDIAN('재정지출 '!P2:P66)</f>
        <v>31.764150000000001</v>
      </c>
      <c r="R9" s="10">
        <f>MEDIAN('재정지출 '!Q2:Q66)</f>
        <v>29.835000000000001</v>
      </c>
      <c r="S9" s="10">
        <f>MEDIAN('재정지출 '!R2:R66)</f>
        <v>30.85</v>
      </c>
      <c r="T9" s="10">
        <f>MEDIAN('재정지출 '!S2:S66)</f>
        <v>24.815000000000001</v>
      </c>
      <c r="U9" s="10">
        <f>MEDIAN('재정지출 '!T2:T66)</f>
        <v>219.61</v>
      </c>
      <c r="V9" s="10">
        <f>MEDIAN('재정지출 '!U2:U66)</f>
        <v>19.72</v>
      </c>
      <c r="W9" s="10">
        <f>MEDIAN('재정지출 '!V2:V66)</f>
        <v>2.8849999999999998</v>
      </c>
      <c r="X9" s="10">
        <f>MEDIAN('재정지출 '!W2:W66)</f>
        <v>7.7407000000000004</v>
      </c>
      <c r="Y9" s="10">
        <f>MEDIAN('재정지출 '!X2:X66)</f>
        <v>363.5</v>
      </c>
      <c r="Z9" s="10">
        <f>MEDIAN('재정지출 '!Y2:Y66)</f>
        <v>14.204700000000001</v>
      </c>
      <c r="AA9" s="10">
        <f>MEDIAN('재정지출 '!Z2:Z66)</f>
        <v>20.075000000000003</v>
      </c>
      <c r="AB9" s="10">
        <f>MEDIAN('재정지출 '!AA2:AA66)</f>
        <v>5.4450000000000003</v>
      </c>
      <c r="AC9" s="10">
        <f>MEDIAN('재정지출 '!AB2:AB66)</f>
        <v>18.555100000000003</v>
      </c>
      <c r="AD9" s="10">
        <f>MEDIAN('재정지출 '!AC2:AC66)</f>
        <v>14.261949999999999</v>
      </c>
      <c r="AE9" s="10">
        <f>MEDIAN('재정지출 '!AD2:AD66)</f>
        <v>6.96</v>
      </c>
      <c r="AF9" s="10">
        <f>MEDIAN('재정지출 '!AE2:AE66)</f>
        <v>6.04</v>
      </c>
      <c r="AG9" s="10">
        <f>MEDIAN('재정지출 '!AF2:AF66)</f>
        <v>17.004999999999999</v>
      </c>
    </row>
    <row r="10" spans="2:33">
      <c r="B10" t="s">
        <v>94</v>
      </c>
      <c r="C10" s="10" t="e">
        <f ca="1">_xludf.STDEV.S('재정지출 '!B2:B66)</f>
        <v>#NAME?</v>
      </c>
      <c r="D10" s="10" t="e">
        <f ca="1">_xludf.STDEV.S('재정지출 '!C2:C66)</f>
        <v>#NAME?</v>
      </c>
      <c r="E10" s="10" t="e">
        <f ca="1">_xludf.STDEV.S('재정지출 '!D2:D66)</f>
        <v>#NAME?</v>
      </c>
      <c r="F10" s="10" t="e">
        <f ca="1">_xludf.STDEV.S('재정지출 '!E2:E66)</f>
        <v>#NAME?</v>
      </c>
      <c r="G10" s="10" t="e">
        <f ca="1">_xludf.STDEV.S('재정지출 '!F2:F66)</f>
        <v>#NAME?</v>
      </c>
      <c r="H10" s="10" t="e">
        <f ca="1">_xludf.STDEV.S('재정지출 '!G2:G66)</f>
        <v>#NAME?</v>
      </c>
      <c r="I10" s="10" t="e">
        <f ca="1">_xludf.STDEV.S('재정지출 '!H2:H66)</f>
        <v>#NAME?</v>
      </c>
      <c r="J10" s="10" t="e">
        <f ca="1">_xludf.STDEV.S('재정지출 '!I2:I66)</f>
        <v>#NAME?</v>
      </c>
      <c r="K10" s="10" t="e">
        <f ca="1">_xludf.STDEV.S('재정지출 '!J2:J66)</f>
        <v>#NAME?</v>
      </c>
      <c r="L10" s="10" t="e">
        <f ca="1">_xludf.STDEV.S('재정지출 '!K2:K66)</f>
        <v>#NAME?</v>
      </c>
      <c r="M10" s="10" t="e">
        <f ca="1">_xludf.STDEV.S('재정지출 '!L2:L66)</f>
        <v>#NAME?</v>
      </c>
      <c r="N10" s="10" t="e">
        <f ca="1">_xludf.STDEV.S('재정지출 '!M2:M66)</f>
        <v>#NAME?</v>
      </c>
      <c r="O10" s="10" t="e">
        <f ca="1">_xludf.STDEV.S('재정지출 '!N2:N66)</f>
        <v>#NAME?</v>
      </c>
      <c r="P10" s="10" t="e">
        <f ca="1">_xludf.STDEV.S('재정지출 '!O2:O66)</f>
        <v>#NAME?</v>
      </c>
      <c r="Q10" s="10" t="e">
        <f ca="1">_xludf.STDEV.S('재정지출 '!P2:P66)</f>
        <v>#NAME?</v>
      </c>
      <c r="R10" s="10" t="e">
        <f ca="1">_xludf.STDEV.S('재정지출 '!Q2:Q66)</f>
        <v>#NAME?</v>
      </c>
      <c r="S10" s="10" t="e">
        <f ca="1">_xludf.STDEV.S('재정지출 '!R2:R66)</f>
        <v>#NAME?</v>
      </c>
      <c r="T10" s="10" t="e">
        <f ca="1">_xludf.STDEV.S('재정지출 '!S2:S66)</f>
        <v>#NAME?</v>
      </c>
      <c r="U10" s="10" t="e">
        <f ca="1">_xludf.STDEV.S('재정지출 '!T2:T66)</f>
        <v>#NAME?</v>
      </c>
      <c r="V10" s="10" t="e">
        <f ca="1">_xludf.STDEV.S('재정지출 '!U2:U66)</f>
        <v>#NAME?</v>
      </c>
      <c r="W10" s="10" t="e">
        <f ca="1">_xludf.STDEV.S('재정지출 '!V2:V66)</f>
        <v>#NAME?</v>
      </c>
      <c r="X10" s="10" t="e">
        <f ca="1">_xludf.STDEV.S('재정지출 '!W2:W66)</f>
        <v>#NAME?</v>
      </c>
      <c r="Y10" s="10" t="e">
        <f ca="1">_xludf.STDEV.S('재정지출 '!X2:X66)</f>
        <v>#NAME?</v>
      </c>
      <c r="Z10" s="10" t="e">
        <f ca="1">_xludf.STDEV.S('재정지출 '!Y2:Y66)</f>
        <v>#NAME?</v>
      </c>
      <c r="AA10" s="10" t="e">
        <f ca="1">_xludf.STDEV.S('재정지출 '!Z2:Z66)</f>
        <v>#NAME?</v>
      </c>
      <c r="AB10" s="10" t="e">
        <f ca="1">_xludf.STDEV.S('재정지출 '!AA2:AA66)</f>
        <v>#NAME?</v>
      </c>
      <c r="AC10" s="10" t="e">
        <f ca="1">_xludf.STDEV.S('재정지출 '!AB2:AB66)</f>
        <v>#NAME?</v>
      </c>
      <c r="AD10" s="10" t="e">
        <f ca="1">_xludf.STDEV.S('재정지출 '!AC2:AC66)</f>
        <v>#NAME?</v>
      </c>
      <c r="AE10" s="10" t="e">
        <f ca="1">_xludf.STDEV.S('재정지출 '!AD2:AD66)</f>
        <v>#NAME?</v>
      </c>
      <c r="AF10" s="10" t="e">
        <f ca="1">_xludf.STDEV.S('재정지출 '!AE2:AE66)</f>
        <v>#NAME?</v>
      </c>
      <c r="AG10" s="10" t="e">
        <f ca="1">_xludf.STDEV.S('재정지출 '!AF2:AF66)</f>
        <v>#NAME?</v>
      </c>
    </row>
    <row r="13" spans="2:33">
      <c r="B13" s="15" t="s">
        <v>103</v>
      </c>
      <c r="C13" s="16" t="s">
        <v>95</v>
      </c>
      <c r="D13" s="17" t="s">
        <v>100</v>
      </c>
      <c r="E13" s="17" t="s">
        <v>99</v>
      </c>
      <c r="F13" s="17" t="s">
        <v>91</v>
      </c>
      <c r="G13" s="17" t="s">
        <v>97</v>
      </c>
      <c r="H13" s="18" t="s">
        <v>93</v>
      </c>
    </row>
    <row r="14" spans="2:33">
      <c r="B14" s="19" t="s">
        <v>59</v>
      </c>
      <c r="C14" s="20">
        <v>65</v>
      </c>
      <c r="D14" s="21">
        <v>0.22</v>
      </c>
      <c r="E14" s="21">
        <v>4173.6562999999996</v>
      </c>
      <c r="F14" s="21">
        <v>423.10964461538498</v>
      </c>
      <c r="G14" s="21">
        <v>19.61</v>
      </c>
      <c r="H14" s="22">
        <v>923.965431128403</v>
      </c>
    </row>
    <row r="15" spans="2:33">
      <c r="B15" s="14" t="s">
        <v>60</v>
      </c>
      <c r="C15" s="11">
        <v>65</v>
      </c>
      <c r="D15" s="12">
        <v>0.1847</v>
      </c>
      <c r="E15" s="12">
        <v>2549.2060999999999</v>
      </c>
      <c r="F15" s="12">
        <v>218.17246307692301</v>
      </c>
      <c r="G15" s="12">
        <v>15.205299999999999</v>
      </c>
      <c r="H15" s="13">
        <v>509.01595364698699</v>
      </c>
    </row>
    <row r="16" spans="2:33">
      <c r="B16" s="14" t="s">
        <v>61</v>
      </c>
      <c r="C16" s="11">
        <v>65</v>
      </c>
      <c r="D16" s="12">
        <v>0.38</v>
      </c>
      <c r="E16" s="12">
        <v>4409.5848999999998</v>
      </c>
      <c r="F16" s="12">
        <v>437.33377538461502</v>
      </c>
      <c r="G16" s="12">
        <v>31.52</v>
      </c>
      <c r="H16" s="13">
        <v>968.884819937369</v>
      </c>
    </row>
    <row r="17" spans="2:8">
      <c r="B17" s="14" t="s">
        <v>62</v>
      </c>
      <c r="C17" s="11">
        <v>65</v>
      </c>
      <c r="D17" s="12">
        <v>0.08</v>
      </c>
      <c r="E17" s="12">
        <v>3030.1262999999999</v>
      </c>
      <c r="F17" s="12">
        <v>292.746184615385</v>
      </c>
      <c r="G17" s="12">
        <v>20.84</v>
      </c>
      <c r="H17" s="13">
        <v>660.72729992758298</v>
      </c>
    </row>
    <row r="18" spans="2:8">
      <c r="B18" s="14" t="s">
        <v>63</v>
      </c>
      <c r="C18" s="11">
        <v>65</v>
      </c>
      <c r="D18" s="12">
        <v>0.08</v>
      </c>
      <c r="E18" s="12">
        <v>3686.5160000000001</v>
      </c>
      <c r="F18" s="12">
        <v>339.65323230769201</v>
      </c>
      <c r="G18" s="12">
        <v>20.309999999999999</v>
      </c>
      <c r="H18" s="13">
        <v>801.52001838477895</v>
      </c>
    </row>
    <row r="19" spans="2:8">
      <c r="B19" s="14" t="s">
        <v>64</v>
      </c>
      <c r="C19" s="11">
        <v>62</v>
      </c>
      <c r="D19" s="12">
        <v>3.3</v>
      </c>
      <c r="E19" s="12">
        <v>5197.4157999999998</v>
      </c>
      <c r="F19" s="12">
        <v>535.941556451613</v>
      </c>
      <c r="G19" s="12">
        <v>34.4</v>
      </c>
      <c r="H19" s="13">
        <v>1126.08426177359</v>
      </c>
    </row>
    <row r="20" spans="2:8">
      <c r="B20" s="14" t="s">
        <v>65</v>
      </c>
      <c r="C20" s="11">
        <v>62</v>
      </c>
      <c r="D20" s="12">
        <v>1.02</v>
      </c>
      <c r="E20" s="12">
        <v>2744.8114</v>
      </c>
      <c r="F20" s="12">
        <v>287.67799032258102</v>
      </c>
      <c r="G20" s="12">
        <v>18.645</v>
      </c>
      <c r="H20" s="13">
        <v>610.99753312986297</v>
      </c>
    </row>
    <row r="21" spans="2:8">
      <c r="B21" s="14" t="s">
        <v>66</v>
      </c>
      <c r="C21" s="11">
        <v>62</v>
      </c>
      <c r="D21" s="12">
        <v>1.62</v>
      </c>
      <c r="E21" s="12">
        <v>3369.1826999999998</v>
      </c>
      <c r="F21" s="12">
        <v>374.72823064516098</v>
      </c>
      <c r="G21" s="12">
        <v>31.125</v>
      </c>
      <c r="H21" s="13">
        <v>771.91166245425597</v>
      </c>
    </row>
    <row r="22" spans="2:8">
      <c r="B22" s="14" t="s">
        <v>67</v>
      </c>
      <c r="C22" s="11">
        <v>65</v>
      </c>
      <c r="D22" s="12">
        <v>7.0000000000000007E-2</v>
      </c>
      <c r="E22" s="12">
        <v>4528.6079</v>
      </c>
      <c r="F22" s="12">
        <v>543.28278615384602</v>
      </c>
      <c r="G22" s="12">
        <v>26.01</v>
      </c>
      <c r="H22" s="13">
        <v>1101.1790874384999</v>
      </c>
    </row>
    <row r="23" spans="2:8">
      <c r="B23" s="14" t="s">
        <v>68</v>
      </c>
      <c r="C23" s="11">
        <v>64</v>
      </c>
      <c r="D23" s="12">
        <v>0.76</v>
      </c>
      <c r="E23" s="12">
        <v>7798.4736999999996</v>
      </c>
      <c r="F23" s="12">
        <v>740.58473281249996</v>
      </c>
      <c r="G23" s="12">
        <v>30.504999999999999</v>
      </c>
      <c r="H23" s="13">
        <v>1705.8105580992701</v>
      </c>
    </row>
    <row r="24" spans="2:8">
      <c r="B24" s="14" t="s">
        <v>69</v>
      </c>
      <c r="C24" s="11">
        <v>65</v>
      </c>
      <c r="D24" s="12">
        <v>0.05</v>
      </c>
      <c r="E24" s="12">
        <v>4730.4659000000001</v>
      </c>
      <c r="F24" s="12">
        <v>484.34502769230801</v>
      </c>
      <c r="G24" s="12">
        <v>17.739999999999998</v>
      </c>
      <c r="H24" s="13">
        <v>1060.0658881040199</v>
      </c>
    </row>
    <row r="25" spans="2:8">
      <c r="B25" s="14" t="s">
        <v>70</v>
      </c>
      <c r="C25" s="11">
        <v>65</v>
      </c>
      <c r="D25" s="12">
        <v>0.22470000000000001</v>
      </c>
      <c r="E25" s="12">
        <v>4349.6871000000001</v>
      </c>
      <c r="F25" s="12">
        <v>387.640144615385</v>
      </c>
      <c r="G25" s="12">
        <v>18.186299999999999</v>
      </c>
      <c r="H25" s="13">
        <v>919.12099367910196</v>
      </c>
    </row>
    <row r="26" spans="2:8">
      <c r="B26" s="14" t="s">
        <v>71</v>
      </c>
      <c r="C26" s="11">
        <v>64</v>
      </c>
      <c r="D26" s="12">
        <v>0.42</v>
      </c>
      <c r="E26" s="12">
        <v>3068.8006</v>
      </c>
      <c r="F26" s="12">
        <v>289.37301875000003</v>
      </c>
      <c r="G26" s="12">
        <v>16.225000000000001</v>
      </c>
      <c r="H26" s="13">
        <v>626.93854892937804</v>
      </c>
    </row>
    <row r="27" spans="2:8">
      <c r="B27" s="14" t="s">
        <v>72</v>
      </c>
      <c r="C27" s="11">
        <v>64</v>
      </c>
      <c r="D27" s="12">
        <v>0.49419999999999997</v>
      </c>
      <c r="E27" s="12">
        <v>3470.3013000000001</v>
      </c>
      <c r="F27" s="12">
        <v>299.79909062500002</v>
      </c>
      <c r="G27" s="12">
        <v>16.8689</v>
      </c>
      <c r="H27" s="13">
        <v>710.69297869561899</v>
      </c>
    </row>
    <row r="28" spans="2:8">
      <c r="B28" s="14" t="s">
        <v>73</v>
      </c>
      <c r="C28" s="11">
        <v>64</v>
      </c>
      <c r="D28" s="12">
        <v>1.0281</v>
      </c>
      <c r="E28" s="12">
        <v>6688.8</v>
      </c>
      <c r="F28" s="12">
        <v>649.15615937500002</v>
      </c>
      <c r="G28" s="12">
        <v>31.764150000000001</v>
      </c>
      <c r="H28" s="13">
        <v>1429.2025796825601</v>
      </c>
    </row>
    <row r="29" spans="2:8">
      <c r="B29" s="14" t="s">
        <v>74</v>
      </c>
      <c r="C29" s="11">
        <v>64</v>
      </c>
      <c r="D29" s="12">
        <v>0.48</v>
      </c>
      <c r="E29" s="12">
        <v>5582.3139000000001</v>
      </c>
      <c r="F29" s="12">
        <v>530.94196093749997</v>
      </c>
      <c r="G29" s="12">
        <v>29.835000000000001</v>
      </c>
      <c r="H29" s="13">
        <v>1202.36690408453</v>
      </c>
    </row>
    <row r="30" spans="2:8">
      <c r="B30" s="14" t="s">
        <v>75</v>
      </c>
      <c r="C30" s="11">
        <v>60</v>
      </c>
      <c r="D30" s="12">
        <v>1.96</v>
      </c>
      <c r="E30" s="12">
        <v>4371.6467000000002</v>
      </c>
      <c r="F30" s="12">
        <v>428.746015</v>
      </c>
      <c r="G30" s="12">
        <v>30.85</v>
      </c>
      <c r="H30" s="13">
        <v>929.44145201186598</v>
      </c>
    </row>
    <row r="31" spans="2:8">
      <c r="B31" s="14" t="s">
        <v>76</v>
      </c>
      <c r="C31" s="11">
        <v>64</v>
      </c>
      <c r="D31" s="12">
        <v>0.79</v>
      </c>
      <c r="E31" s="12">
        <v>4690.8852999999999</v>
      </c>
      <c r="F31" s="12">
        <v>427.5895625</v>
      </c>
      <c r="G31" s="12">
        <v>24.815000000000001</v>
      </c>
      <c r="H31" s="13">
        <v>980.274934164294</v>
      </c>
    </row>
    <row r="32" spans="2:8">
      <c r="B32" s="14" t="s">
        <v>77</v>
      </c>
      <c r="C32" s="11">
        <v>43</v>
      </c>
      <c r="D32" s="12">
        <v>0</v>
      </c>
      <c r="E32" s="12">
        <v>8410.9994999999999</v>
      </c>
      <c r="F32" s="12">
        <v>1331.08695813954</v>
      </c>
      <c r="G32" s="12">
        <v>219.61</v>
      </c>
      <c r="H32" s="13">
        <v>2144.8142769896599</v>
      </c>
    </row>
    <row r="33" spans="2:8">
      <c r="B33" s="14" t="s">
        <v>78</v>
      </c>
      <c r="C33" s="11">
        <v>64</v>
      </c>
      <c r="D33" s="12">
        <v>0.45</v>
      </c>
      <c r="E33" s="12">
        <v>3208.6655999999998</v>
      </c>
      <c r="F33" s="12">
        <v>310.44847499999997</v>
      </c>
      <c r="G33" s="12">
        <v>19.72</v>
      </c>
      <c r="H33" s="13">
        <v>698.99694829774398</v>
      </c>
    </row>
    <row r="34" spans="2:8">
      <c r="B34" s="14" t="s">
        <v>79</v>
      </c>
      <c r="C34" s="11">
        <v>62</v>
      </c>
      <c r="D34" s="12">
        <v>0.21</v>
      </c>
      <c r="E34" s="12">
        <v>1011.1713</v>
      </c>
      <c r="F34" s="12">
        <v>92.998906451612896</v>
      </c>
      <c r="G34" s="12">
        <v>2.8849999999999998</v>
      </c>
      <c r="H34" s="13">
        <v>216.09461325983401</v>
      </c>
    </row>
    <row r="35" spans="2:8">
      <c r="B35" s="14" t="s">
        <v>80</v>
      </c>
      <c r="C35" s="11">
        <v>64</v>
      </c>
      <c r="D35" s="12">
        <v>0.21249999999999999</v>
      </c>
      <c r="E35" s="12">
        <v>3062.2847999999999</v>
      </c>
      <c r="F35" s="12">
        <v>265.25601562499997</v>
      </c>
      <c r="G35" s="12">
        <v>7.7407000000000004</v>
      </c>
      <c r="H35" s="13">
        <v>667.78707245122405</v>
      </c>
    </row>
    <row r="36" spans="2:8">
      <c r="B36" s="14" t="s">
        <v>81</v>
      </c>
      <c r="C36" s="11">
        <v>29</v>
      </c>
      <c r="D36" s="12">
        <v>49.724200000000003</v>
      </c>
      <c r="E36" s="12">
        <v>6220.9097000000002</v>
      </c>
      <c r="F36" s="12">
        <v>1280.06082068966</v>
      </c>
      <c r="G36" s="12">
        <v>363.5</v>
      </c>
      <c r="H36" s="13">
        <v>1806.47042720284</v>
      </c>
    </row>
    <row r="37" spans="2:8">
      <c r="B37" s="14" t="s">
        <v>42</v>
      </c>
      <c r="C37" s="11">
        <v>64</v>
      </c>
      <c r="D37" s="12">
        <v>0.14380000000000001</v>
      </c>
      <c r="E37" s="12">
        <v>3082.6578</v>
      </c>
      <c r="F37" s="12">
        <v>264.26565781250002</v>
      </c>
      <c r="G37" s="12">
        <v>14.204700000000001</v>
      </c>
      <c r="H37" s="13">
        <v>632.81279515139602</v>
      </c>
    </row>
    <row r="38" spans="2:8">
      <c r="B38" s="14" t="s">
        <v>82</v>
      </c>
      <c r="C38" s="11">
        <v>64</v>
      </c>
      <c r="D38" s="12">
        <v>0.26</v>
      </c>
      <c r="E38" s="12">
        <v>4096.5129999999999</v>
      </c>
      <c r="F38" s="12">
        <v>385.12521562500001</v>
      </c>
      <c r="G38" s="12">
        <v>20.074999999999999</v>
      </c>
      <c r="H38" s="13">
        <v>841.43386040053394</v>
      </c>
    </row>
    <row r="39" spans="2:8">
      <c r="B39" s="14" t="s">
        <v>83</v>
      </c>
      <c r="C39" s="11">
        <v>62</v>
      </c>
      <c r="D39" s="12">
        <v>0.1</v>
      </c>
      <c r="E39" s="12">
        <v>1014.3128</v>
      </c>
      <c r="F39" s="12">
        <v>92.763990322580696</v>
      </c>
      <c r="G39" s="12">
        <v>5.4450000000000003</v>
      </c>
      <c r="H39" s="13">
        <v>214.02021417604701</v>
      </c>
    </row>
    <row r="40" spans="2:8">
      <c r="B40" s="14" t="s">
        <v>84</v>
      </c>
      <c r="C40" s="11">
        <v>64</v>
      </c>
      <c r="D40" s="12">
        <v>0.31359999999999999</v>
      </c>
      <c r="E40" s="12">
        <v>3665.0664999999999</v>
      </c>
      <c r="F40" s="12">
        <v>335.5247515625</v>
      </c>
      <c r="G40" s="12">
        <v>18.555099999999999</v>
      </c>
      <c r="H40" s="13">
        <v>790.50702063775702</v>
      </c>
    </row>
    <row r="41" spans="2:8">
      <c r="B41" s="14" t="s">
        <v>85</v>
      </c>
      <c r="C41" s="11">
        <v>64</v>
      </c>
      <c r="D41" s="12">
        <v>0.18909999999999999</v>
      </c>
      <c r="E41" s="12">
        <v>2309.623</v>
      </c>
      <c r="F41" s="12">
        <v>219.99327031249999</v>
      </c>
      <c r="G41" s="12">
        <v>14.261950000000001</v>
      </c>
      <c r="H41" s="13">
        <v>499.63690306253397</v>
      </c>
    </row>
    <row r="42" spans="2:8">
      <c r="B42" s="14" t="s">
        <v>86</v>
      </c>
      <c r="C42" s="11">
        <v>64</v>
      </c>
      <c r="D42" s="12">
        <v>0.04</v>
      </c>
      <c r="E42" s="12">
        <v>1228.0483999999999</v>
      </c>
      <c r="F42" s="12">
        <v>103.84299375000001</v>
      </c>
      <c r="G42" s="12">
        <v>6.96</v>
      </c>
      <c r="H42" s="13">
        <v>259.67954572626797</v>
      </c>
    </row>
    <row r="43" spans="2:8">
      <c r="B43" s="14" t="s">
        <v>87</v>
      </c>
      <c r="C43" s="11">
        <v>64</v>
      </c>
      <c r="D43" s="12">
        <v>0.05</v>
      </c>
      <c r="E43" s="12">
        <v>922.4819</v>
      </c>
      <c r="F43" s="12">
        <v>83.076125000000005</v>
      </c>
      <c r="G43" s="12">
        <v>6.04</v>
      </c>
      <c r="H43" s="13">
        <v>196.83783306874</v>
      </c>
    </row>
    <row r="44" spans="2:8">
      <c r="B44" s="14" t="s">
        <v>88</v>
      </c>
      <c r="C44" s="11">
        <v>64</v>
      </c>
      <c r="D44" s="12">
        <v>0.51</v>
      </c>
      <c r="E44" s="12">
        <v>3067.1241</v>
      </c>
      <c r="F44" s="12">
        <v>267.86803125</v>
      </c>
      <c r="G44" s="12">
        <v>17.004999999999999</v>
      </c>
      <c r="H44" s="13">
        <v>633.45898738543303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지역생산총액</vt:lpstr>
      <vt:lpstr>1인생산총액 </vt:lpstr>
      <vt:lpstr>고정자산투자</vt:lpstr>
      <vt:lpstr>부동산투자액</vt:lpstr>
      <vt:lpstr>재정수입 </vt:lpstr>
      <vt:lpstr>재정지출 </vt:lpstr>
      <vt:lpstr>재정수지 </vt:lpstr>
      <vt:lpstr>기초재정수지</vt:lpstr>
      <vt:lpstr>기초재정지출</vt:lpstr>
      <vt:lpstr>기초재정수입</vt:lpstr>
      <vt:lpstr>기초고정자산투자</vt:lpstr>
      <vt:lpstr>기초1인생산총액</vt:lpstr>
      <vt:lpstr>기초지역생산총액</vt:lpstr>
      <vt:lpstr>Sheet2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hmkang</cp:lastModifiedBy>
  <cp:revision>3</cp:revision>
  <dcterms:modified xsi:type="dcterms:W3CDTF">2019-02-28T23:21:37Z</dcterms:modified>
</cp:coreProperties>
</file>