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mystat\excel\data\"/>
    </mc:Choice>
  </mc:AlternateContent>
  <xr:revisionPtr revIDLastSave="0" documentId="8_{979AC36A-970C-43B5-B058-4442FB700996}" xr6:coauthVersionLast="47" xr6:coauthVersionMax="47" xr10:uidLastSave="{00000000-0000-0000-0000-000000000000}"/>
  <bookViews>
    <workbookView xWindow="-120" yWindow="-120" windowWidth="29040" windowHeight="15840" activeTab="1" xr2:uid="{471712E8-DF3C-4B0E-98C3-EC9F22C54650}"/>
  </bookViews>
  <sheets>
    <sheet name="가족DB" sheetId="1" r:id="rId1"/>
    <sheet name="가족카드" sheetId="2" r:id="rId2"/>
  </sheets>
  <definedNames>
    <definedName name="번호">가족DB!$A$2:$B$10</definedName>
    <definedName name="증명사진" comment="가족카드에서 가족DB에 등록된 증명사진을 가져온다. 함수는 OFFSET, MATCH함수를 사용한다.">OFFSET(가족DB!$A$1,MATCH(가족카드!$F$3,가족DB!$A$2:$A$10,0),2)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2" l="1" a="1"/>
  <c r="F3" i="2" s="1"/>
  <c r="F4" i="2" s="1"/>
  <c r="D4" i="2" l="1"/>
  <c r="F5" i="2"/>
  <c r="D3" i="2"/>
  <c r="D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<sst xmlns="http://schemas.openxmlformats.org/spreadsheetml/2006/main" count="68" uniqueCount="47">
  <si>
    <t>번호</t>
    <phoneticPr fontId="3" type="noConversion"/>
  </si>
  <si>
    <t>이름</t>
    <phoneticPr fontId="3" type="noConversion"/>
  </si>
  <si>
    <t>증명사진</t>
    <phoneticPr fontId="3" type="noConversion"/>
  </si>
  <si>
    <t>성별</t>
    <phoneticPr fontId="3" type="noConversion"/>
  </si>
  <si>
    <t>분야</t>
    <phoneticPr fontId="3" type="noConversion"/>
  </si>
  <si>
    <t>K001</t>
    <phoneticPr fontId="3" type="noConversion"/>
  </si>
  <si>
    <t>강현철</t>
    <phoneticPr fontId="3" type="noConversion"/>
  </si>
  <si>
    <t>남자</t>
    <phoneticPr fontId="3" type="noConversion"/>
  </si>
  <si>
    <t>해양</t>
    <phoneticPr fontId="3" type="noConversion"/>
  </si>
  <si>
    <t>K002</t>
    <phoneticPr fontId="3" type="noConversion"/>
  </si>
  <si>
    <t>강현석</t>
    <phoneticPr fontId="3" type="noConversion"/>
  </si>
  <si>
    <t>K003</t>
    <phoneticPr fontId="3" type="noConversion"/>
  </si>
  <si>
    <t>허예진</t>
    <phoneticPr fontId="3" type="noConversion"/>
  </si>
  <si>
    <t>여자</t>
    <phoneticPr fontId="3" type="noConversion"/>
  </si>
  <si>
    <t>K004</t>
    <phoneticPr fontId="3" type="noConversion"/>
  </si>
  <si>
    <t>K005</t>
    <phoneticPr fontId="3" type="noConversion"/>
  </si>
  <si>
    <t>허준호</t>
    <phoneticPr fontId="3" type="noConversion"/>
  </si>
  <si>
    <t>K006</t>
    <phoneticPr fontId="3" type="noConversion"/>
  </si>
  <si>
    <t>강현준</t>
    <phoneticPr fontId="3" type="noConversion"/>
  </si>
  <si>
    <t>공학</t>
    <phoneticPr fontId="3" type="noConversion"/>
  </si>
  <si>
    <t>K007</t>
    <phoneticPr fontId="3" type="noConversion"/>
  </si>
  <si>
    <t>강현주</t>
    <phoneticPr fontId="3" type="noConversion"/>
  </si>
  <si>
    <t>광고</t>
    <phoneticPr fontId="3" type="noConversion"/>
  </si>
  <si>
    <t>K008</t>
    <phoneticPr fontId="3" type="noConversion"/>
  </si>
  <si>
    <t>강현희</t>
    <phoneticPr fontId="3" type="noConversion"/>
  </si>
  <si>
    <t>체육</t>
    <phoneticPr fontId="3" type="noConversion"/>
  </si>
  <si>
    <t>예술</t>
    <phoneticPr fontId="3" type="noConversion"/>
  </si>
  <si>
    <t>K009</t>
    <phoneticPr fontId="3" type="noConversion"/>
  </si>
  <si>
    <t>강현건</t>
    <phoneticPr fontId="3" type="noConversion"/>
  </si>
  <si>
    <t>반도체</t>
    <phoneticPr fontId="3" type="noConversion"/>
  </si>
  <si>
    <t>강현정</t>
    <phoneticPr fontId="3" type="noConversion"/>
  </si>
  <si>
    <t>인문</t>
    <phoneticPr fontId="3" type="noConversion"/>
  </si>
  <si>
    <t>농학</t>
    <phoneticPr fontId="3" type="noConversion"/>
  </si>
  <si>
    <t>가족카드</t>
    <phoneticPr fontId="3" type="noConversion"/>
  </si>
  <si>
    <t>띠</t>
    <phoneticPr fontId="3" type="noConversion"/>
  </si>
  <si>
    <t>말띠</t>
    <phoneticPr fontId="3" type="noConversion"/>
  </si>
  <si>
    <t>용띠</t>
    <phoneticPr fontId="3" type="noConversion"/>
  </si>
  <si>
    <t>쥐띠</t>
    <phoneticPr fontId="3" type="noConversion"/>
  </si>
  <si>
    <t>돼지띠</t>
    <phoneticPr fontId="3" type="noConversion"/>
  </si>
  <si>
    <t>잔나비띠</t>
    <phoneticPr fontId="3" type="noConversion"/>
  </si>
  <si>
    <t>거주지</t>
    <phoneticPr fontId="3" type="noConversion"/>
  </si>
  <si>
    <t>삼척</t>
    <phoneticPr fontId="3" type="noConversion"/>
  </si>
  <si>
    <t>경기</t>
    <phoneticPr fontId="3" type="noConversion"/>
  </si>
  <si>
    <t>대구</t>
    <phoneticPr fontId="3" type="noConversion"/>
  </si>
  <si>
    <t>철원</t>
    <phoneticPr fontId="3" type="noConversion"/>
  </si>
  <si>
    <t>춘천</t>
    <phoneticPr fontId="3" type="noConversion"/>
  </si>
  <si>
    <t>창원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</si>
</sst>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2" applyNumberFormat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1">
      <alignment vertical="center"/>
    </xf>
    <xf numFmtId="0" fontId="2" fillId="3" borderId="2" xfId="2">
      <alignment vertical="center"/>
    </xf>
    <xf numFmtId="0" fontId="1" fillId="2" borderId="1" xfId="1" applyAlignment="1">
      <alignment horizontal="center" vertical="center"/>
    </xf>
    <xf numFmtId="0" fontId="1" fillId="2" borderId="1" xfId="1" applyAlignment="1">
      <alignment horizontal="center" vertical="center"/>
    </xf>
    <xf numFmtId="0" fontId="2" fillId="3" borderId="2" xfId="2" applyAlignment="1">
      <alignment horizontal="distributed" vertical="center"/>
    </xf>
  </cellXfs>
  <cellStyles count="3">
    <cellStyle name="셀 확인" xfId="2" builtinId="23"/>
    <cellStyle name="입력" xfId="1" builtinId="2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22" fmlaLink="$D$6" fmlaRange="가족DB!$A$2:$A$10" noThreeD="1" sel="2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14266</xdr:rowOff>
    </xdr:from>
    <xdr:to>
      <xdr:col>3</xdr:col>
      <xdr:colOff>0</xdr:colOff>
      <xdr:row>2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42866"/>
          <a:ext cx="685800" cy="871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9525</xdr:rowOff>
    </xdr:from>
    <xdr:to>
      <xdr:col>3</xdr:col>
      <xdr:colOff>0</xdr:colOff>
      <xdr:row>9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43890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00025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77190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3</xdr:col>
      <xdr:colOff>1</xdr:colOff>
      <xdr:row>10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1" y="7315200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3</xdr:col>
      <xdr:colOff>1</xdr:colOff>
      <xdr:row>3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1" y="1114425"/>
          <a:ext cx="6858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0</xdr:colOff>
      <xdr:row>5</xdr:row>
      <xdr:rowOff>9526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886075"/>
          <a:ext cx="685800" cy="89535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0</xdr:rowOff>
    </xdr:from>
    <xdr:to>
      <xdr:col>3</xdr:col>
      <xdr:colOff>1</xdr:colOff>
      <xdr:row>8</xdr:row>
      <xdr:rowOff>15542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5524500"/>
          <a:ext cx="685800" cy="901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</xdr:colOff>
      <xdr:row>7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657725"/>
          <a:ext cx="685801" cy="885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0</xdr:colOff>
          <xdr:row>5</xdr:row>
          <xdr:rowOff>214334</xdr:rowOff>
        </xdr:to>
        <xdr:pic>
          <xdr:nvPicPr>
            <xdr:cNvPr id="7" name="그림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증명사진" spid="_x0000_s2060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85800" y="447675"/>
              <a:ext cx="685800" cy="87155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</xdr:row>
          <xdr:rowOff>209551</xdr:rowOff>
        </xdr:from>
        <xdr:to>
          <xdr:col>6</xdr:col>
          <xdr:colOff>0</xdr:colOff>
          <xdr:row>5</xdr:row>
          <xdr:rowOff>200025</xdr:rowOff>
        </xdr:to>
        <xdr:sp macro="" textlink="">
          <xdr:nvSpPr>
            <xdr:cNvPr id="2055" name="Drop Down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F001-4EFF-4DC2-9B62-38E2AAB8FB63}">
  <sheetPr codeName="Sheet2"/>
  <dimension ref="A1:G10"/>
  <sheetViews>
    <sheetView topLeftCell="A9" workbookViewId="0">
      <selection activeCell="A2" sqref="A2"/>
    </sheetView>
  </sheetViews>
  <sheetFormatPr defaultRowHeight="16.5" x14ac:dyDescent="0.3"/>
  <sheetData>
    <row r="1" spans="1:7" ht="18" thickTop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34</v>
      </c>
      <c r="F1" s="2" t="s">
        <v>40</v>
      </c>
      <c r="G1" s="2" t="s">
        <v>4</v>
      </c>
    </row>
    <row r="2" spans="1:7" ht="69.95" customHeight="1" thickTop="1" x14ac:dyDescent="0.3">
      <c r="A2" s="3" t="s">
        <v>5</v>
      </c>
      <c r="B2" s="3" t="s">
        <v>6</v>
      </c>
      <c r="C2" s="3"/>
      <c r="D2" s="3" t="s">
        <v>7</v>
      </c>
      <c r="E2" s="3" t="s">
        <v>35</v>
      </c>
      <c r="F2" s="3" t="s">
        <v>41</v>
      </c>
      <c r="G2" s="3" t="s">
        <v>8</v>
      </c>
    </row>
    <row r="3" spans="1:7" ht="69.95" customHeight="1" x14ac:dyDescent="0.3">
      <c r="A3" s="3" t="s">
        <v>9</v>
      </c>
      <c r="B3" s="3" t="s">
        <v>10</v>
      </c>
      <c r="C3" s="3"/>
      <c r="D3" s="3" t="s">
        <v>7</v>
      </c>
      <c r="E3" s="3" t="s">
        <v>39</v>
      </c>
      <c r="F3" s="3" t="s">
        <v>42</v>
      </c>
      <c r="G3" s="3" t="s">
        <v>26</v>
      </c>
    </row>
    <row r="4" spans="1:7" ht="69.95" customHeight="1" x14ac:dyDescent="0.3">
      <c r="A4" s="3" t="s">
        <v>11</v>
      </c>
      <c r="B4" s="3" t="s">
        <v>12</v>
      </c>
      <c r="C4" s="3"/>
      <c r="D4" s="3" t="s">
        <v>13</v>
      </c>
      <c r="E4" s="3" t="s">
        <v>38</v>
      </c>
      <c r="F4" s="3" t="s">
        <v>43</v>
      </c>
      <c r="G4" s="3" t="s">
        <v>31</v>
      </c>
    </row>
    <row r="5" spans="1:7" ht="69.95" customHeight="1" x14ac:dyDescent="0.3">
      <c r="A5" s="3" t="s">
        <v>14</v>
      </c>
      <c r="B5" s="3" t="s">
        <v>30</v>
      </c>
      <c r="C5" s="3"/>
      <c r="D5" s="3" t="s">
        <v>13</v>
      </c>
      <c r="E5" s="3" t="s">
        <v>38</v>
      </c>
      <c r="F5" s="3" t="s">
        <v>44</v>
      </c>
      <c r="G5" s="3" t="s">
        <v>32</v>
      </c>
    </row>
    <row r="6" spans="1:7" ht="69.95" customHeight="1" x14ac:dyDescent="0.3">
      <c r="A6" s="3" t="s">
        <v>15</v>
      </c>
      <c r="B6" s="3" t="s">
        <v>16</v>
      </c>
      <c r="C6" s="3"/>
      <c r="D6" s="3" t="s">
        <v>7</v>
      </c>
      <c r="E6" s="3" t="s">
        <v>37</v>
      </c>
      <c r="F6" s="3" t="s">
        <v>45</v>
      </c>
      <c r="G6" s="3" t="s">
        <v>25</v>
      </c>
    </row>
    <row r="7" spans="1:7" ht="69.95" customHeight="1" x14ac:dyDescent="0.3">
      <c r="A7" s="3" t="s">
        <v>17</v>
      </c>
      <c r="B7" s="3" t="s">
        <v>18</v>
      </c>
      <c r="C7" s="3"/>
      <c r="D7" s="3" t="s">
        <v>7</v>
      </c>
      <c r="E7" s="3" t="s">
        <v>37</v>
      </c>
      <c r="F7" s="3" t="s">
        <v>46</v>
      </c>
      <c r="G7" s="3" t="s">
        <v>19</v>
      </c>
    </row>
    <row r="8" spans="1:7" ht="69.95" customHeight="1" x14ac:dyDescent="0.3">
      <c r="A8" s="3" t="s">
        <v>20</v>
      </c>
      <c r="B8" s="3" t="s">
        <v>21</v>
      </c>
      <c r="C8" s="3"/>
      <c r="D8" s="3" t="s">
        <v>7</v>
      </c>
      <c r="E8" s="3" t="s">
        <v>37</v>
      </c>
      <c r="F8" s="3" t="s">
        <v>45</v>
      </c>
      <c r="G8" s="3" t="s">
        <v>22</v>
      </c>
    </row>
    <row r="9" spans="1:7" ht="69.95" customHeight="1" x14ac:dyDescent="0.3">
      <c r="A9" s="3" t="s">
        <v>23</v>
      </c>
      <c r="B9" s="3" t="s">
        <v>24</v>
      </c>
      <c r="C9" s="3"/>
      <c r="D9" s="3" t="s">
        <v>13</v>
      </c>
      <c r="E9" s="3" t="s">
        <v>36</v>
      </c>
      <c r="F9" s="3" t="s">
        <v>45</v>
      </c>
      <c r="G9" s="3" t="s">
        <v>26</v>
      </c>
    </row>
    <row r="10" spans="1:7" ht="69.95" customHeight="1" x14ac:dyDescent="0.3">
      <c r="A10" s="3" t="s">
        <v>27</v>
      </c>
      <c r="B10" s="3" t="s">
        <v>28</v>
      </c>
      <c r="C10" s="3"/>
      <c r="D10" s="3" t="s">
        <v>7</v>
      </c>
      <c r="E10" s="3" t="s">
        <v>35</v>
      </c>
      <c r="F10" s="3" t="s">
        <v>45</v>
      </c>
      <c r="G10" s="3" t="s">
        <v>29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4C67-B767-4B85-9E3F-9C643824999B}">
  <sheetPr codeName="Sheet1"/>
  <dimension ref="B1:F6"/>
  <sheetViews>
    <sheetView tabSelected="1" workbookViewId="0">
      <selection activeCell="F5" sqref="F5"/>
    </sheetView>
  </sheetViews>
  <sheetFormatPr defaultRowHeight="16.5" x14ac:dyDescent="0.3"/>
  <sheetData>
    <row r="1" spans="2:6" ht="17.25" thickBot="1" x14ac:dyDescent="0.35"/>
    <row r="2" spans="2:6" ht="18" thickTop="1" thickBot="1" x14ac:dyDescent="0.35">
      <c r="B2" s="5" t="s">
        <v>33</v>
      </c>
      <c r="C2" s="5"/>
      <c r="D2" s="5"/>
      <c r="E2" s="5"/>
      <c r="F2" s="5"/>
    </row>
    <row r="3" spans="2:6" ht="17.45" customHeight="1" thickTop="1" x14ac:dyDescent="0.3">
      <c r="B3" s="4"/>
      <c r="C3" s="1" t="s">
        <v>1</v>
      </c>
      <c r="D3" s="1" t="str">
        <f>VLOOKUP($F$3,가족DB!$A$2:$G$10,2)</f>
        <v>강현석</v>
      </c>
      <c r="E3" s="1" t="s">
        <v>0</v>
      </c>
      <c r="F3" s="1" t="str" cm="1">
        <f t="array" ref="F3">INDEX(가족DB!A2:A10,가족카드!D6)</f>
        <v>K002</v>
      </c>
    </row>
    <row r="4" spans="2:6" ht="17.45" customHeight="1" x14ac:dyDescent="0.3">
      <c r="B4" s="4"/>
      <c r="C4" s="1" t="s">
        <v>3</v>
      </c>
      <c r="D4" s="1" t="str">
        <f>VLOOKUP($F$3,가족DB!$A$2:$G$10,4)</f>
        <v>남자</v>
      </c>
      <c r="E4" s="1" t="s">
        <v>4</v>
      </c>
      <c r="F4" s="1" t="str">
        <f>VLOOKUP($F$3,가족DB!$A$2:$G$10,7)</f>
        <v>예술</v>
      </c>
    </row>
    <row r="5" spans="2:6" ht="17.45" customHeight="1" x14ac:dyDescent="0.3">
      <c r="B5" s="4"/>
      <c r="C5" s="1" t="s">
        <v>34</v>
      </c>
      <c r="D5" s="1" t="str">
        <f>VLOOKUP($F$3,가족DB!$A$2:$G$10,5)</f>
        <v>잔나비띠</v>
      </c>
      <c r="E5" s="1" t="s">
        <v>40</v>
      </c>
      <c r="F5" s="1" t="str">
        <f>VLOOKUP($F$3,가족DB!$A$2:$G$10,6)</f>
        <v>경기</v>
      </c>
    </row>
    <row r="6" spans="2:6" ht="17.45" customHeight="1" x14ac:dyDescent="0.3">
      <c r="B6" s="4"/>
      <c r="C6" s="1"/>
      <c r="D6" s="1">
        <v>2</v>
      </c>
      <c r="E6" s="1"/>
      <c r="F6" s="1"/>
    </row>
  </sheetData>
  <mergeCells count="2">
    <mergeCell ref="B3:B6"/>
    <mergeCell ref="B2:F2"/>
  </mergeCells>
  <phoneticPr fontId="3" type="noConversion"/>
  <pageMargins left="0.7" right="0.7" top="0.75" bottom="0.75" header="0.3" footer="0.3"/>
  <pageSetup paperSize="9" orientation="portrait" r:id="rId1"/>
  <ignoredErrors>
    <ignoredError sqref="D4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5" r:id="rId4" name="Drop Down 7">
              <controlPr defaultSize="0" autoLine="0" autoPict="0">
                <anchor moveWithCells="1">
                  <from>
                    <xdr:col>2</xdr:col>
                    <xdr:colOff>9525</xdr:colOff>
                    <xdr:row>4</xdr:row>
                    <xdr:rowOff>209550</xdr:rowOff>
                  </from>
                  <to>
                    <xdr:col>6</xdr:col>
                    <xdr:colOff>0</xdr:colOff>
                    <xdr:row>5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가족DB</vt:lpstr>
      <vt:lpstr>가족카드</vt:lpstr>
      <vt:lpstr>번호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hmkang</dc:creator>
  <cp:lastModifiedBy>hmkang</cp:lastModifiedBy>
  <dcterms:created xsi:type="dcterms:W3CDTF">2022-07-19T20:08:54Z</dcterms:created>
  <dcterms:modified xsi:type="dcterms:W3CDTF">2022-09-20T15:04:09Z</dcterms:modified>
</cp:coreProperties>
</file>