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hmkang\Desktop\"/>
    </mc:Choice>
  </mc:AlternateContent>
  <bookViews>
    <workbookView xWindow="0" yWindow="0" windowWidth="19200" windowHeight="11415"/>
  </bookViews>
  <sheets>
    <sheet name="R_total" sheetId="1" r:id="rId1"/>
    <sheet name="R01" sheetId="2" r:id="rId2"/>
    <sheet name="R02" sheetId="3" r:id="rId3"/>
    <sheet name="R03" sheetId="4" r:id="rId4"/>
  </sheets>
  <externalReferences>
    <externalReference r:id="rId5"/>
    <externalReference r:id="rId6"/>
  </externalReferences>
  <definedNames>
    <definedName name="수집식물종합표" localSheetId="1">'[1]자생종합(작업용)'!$A$1:$I$65536</definedName>
    <definedName name="수집식물종합표" localSheetId="2">'[1]자생종합(작업용)'!$A$1:$I$65536</definedName>
    <definedName name="수집식물종합표" localSheetId="3">'[1]자생종합(작업용)'!$A$1:$I$65536</definedName>
    <definedName name="수집식물종합표">'[1]자생종합(작업용)'!$A$1:$I$65536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3" i="4" l="1"/>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K51" i="4" s="1"/>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113" i="3"/>
  <c r="J112" i="3"/>
  <c r="J111" i="3"/>
  <c r="J110" i="3"/>
  <c r="J109" i="3"/>
  <c r="J108" i="3"/>
  <c r="J107" i="3"/>
  <c r="J106" i="3"/>
  <c r="J105" i="3"/>
  <c r="J104" i="3"/>
  <c r="J103" i="3"/>
  <c r="J102" i="3"/>
  <c r="J101" i="3"/>
  <c r="J100" i="3"/>
  <c r="J99" i="3"/>
  <c r="K99" i="3" s="1"/>
  <c r="J98" i="3"/>
  <c r="J97" i="3"/>
  <c r="J96" i="3"/>
  <c r="J95" i="3"/>
  <c r="J94" i="3"/>
  <c r="J93" i="3"/>
  <c r="J92" i="3"/>
  <c r="J91" i="3"/>
  <c r="J90" i="3"/>
  <c r="J89" i="3"/>
  <c r="J88" i="3"/>
  <c r="J87" i="3"/>
  <c r="J86" i="3"/>
  <c r="J85" i="3"/>
  <c r="J84" i="3"/>
  <c r="J83" i="3"/>
  <c r="J82" i="3"/>
  <c r="J81" i="3"/>
  <c r="J80" i="3"/>
  <c r="J79" i="3"/>
  <c r="J78" i="3"/>
  <c r="J77" i="3"/>
  <c r="J76" i="3"/>
  <c r="J75" i="3"/>
  <c r="J74" i="3"/>
  <c r="J73" i="3"/>
  <c r="J72" i="3"/>
  <c r="L72" i="3" s="1"/>
  <c r="J71" i="3"/>
  <c r="J70" i="3"/>
  <c r="J69" i="3"/>
  <c r="J68" i="3"/>
  <c r="J67" i="3"/>
  <c r="J66" i="3"/>
  <c r="J65" i="3"/>
  <c r="J64" i="3"/>
  <c r="J63" i="3"/>
  <c r="J62" i="3"/>
  <c r="J61" i="3"/>
  <c r="J60" i="3"/>
  <c r="J59" i="3"/>
  <c r="K57" i="3" s="1"/>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L18" i="4" l="1"/>
  <c r="K27" i="4"/>
  <c r="K75" i="4"/>
  <c r="L51" i="4"/>
  <c r="M90" i="4"/>
  <c r="K15" i="4"/>
  <c r="L78" i="4"/>
  <c r="K63" i="4"/>
  <c r="K87" i="4"/>
  <c r="K111" i="4"/>
  <c r="M102" i="4"/>
  <c r="L60" i="4"/>
  <c r="L99" i="4"/>
  <c r="L108" i="4"/>
  <c r="M18" i="4"/>
  <c r="K39" i="4"/>
  <c r="L72" i="4"/>
  <c r="L66" i="4"/>
  <c r="L90" i="4"/>
  <c r="K87" i="3"/>
  <c r="K111" i="3"/>
  <c r="L18" i="3"/>
  <c r="L108" i="3"/>
  <c r="L9" i="2"/>
  <c r="L12" i="2"/>
  <c r="K30" i="2"/>
  <c r="L60" i="2"/>
  <c r="M66" i="2"/>
  <c r="M6" i="2"/>
  <c r="K18" i="4"/>
  <c r="L39" i="4"/>
  <c r="M54" i="4"/>
  <c r="L96" i="4"/>
  <c r="L42" i="4"/>
  <c r="L63" i="4"/>
  <c r="M78" i="4"/>
  <c r="L27" i="4"/>
  <c r="M42" i="4"/>
  <c r="L84" i="4"/>
  <c r="L102" i="4"/>
  <c r="M6" i="4"/>
  <c r="L48" i="4"/>
  <c r="L87" i="4"/>
  <c r="L30" i="4"/>
  <c r="M66" i="4"/>
  <c r="K99" i="4"/>
  <c r="L15" i="4"/>
  <c r="M30" i="4"/>
  <c r="L111" i="4"/>
  <c r="L36" i="4"/>
  <c r="L54" i="4"/>
  <c r="L75" i="4"/>
  <c r="K81" i="3"/>
  <c r="M30" i="3"/>
  <c r="L21" i="3"/>
  <c r="L15" i="3"/>
  <c r="L36" i="3"/>
  <c r="L87" i="3"/>
  <c r="M18" i="3"/>
  <c r="L33" i="3"/>
  <c r="L39" i="3"/>
  <c r="K39" i="3"/>
  <c r="K9" i="3"/>
  <c r="K36" i="3"/>
  <c r="L57" i="3"/>
  <c r="L66" i="3"/>
  <c r="K72" i="3"/>
  <c r="L90" i="3"/>
  <c r="L96" i="3"/>
  <c r="L24" i="3"/>
  <c r="K54" i="3"/>
  <c r="L99" i="3"/>
  <c r="M6" i="3"/>
  <c r="L9" i="3"/>
  <c r="L69" i="3"/>
  <c r="L27" i="3"/>
  <c r="L30" i="3"/>
  <c r="K66" i="3"/>
  <c r="L81" i="3"/>
  <c r="L102" i="3"/>
  <c r="L12" i="3"/>
  <c r="L54" i="3"/>
  <c r="L111" i="3"/>
  <c r="K21" i="3"/>
  <c r="L45" i="3"/>
  <c r="K51" i="3"/>
  <c r="L78" i="3"/>
  <c r="L84" i="3"/>
  <c r="L36" i="2"/>
  <c r="L69" i="2"/>
  <c r="L81" i="2"/>
  <c r="M42" i="2"/>
  <c r="L21" i="2"/>
  <c r="K39" i="2"/>
  <c r="L63" i="2"/>
  <c r="M90" i="2"/>
  <c r="L93" i="2"/>
  <c r="K54" i="2"/>
  <c r="L87" i="2"/>
  <c r="L45" i="2"/>
  <c r="L111" i="2"/>
  <c r="L27" i="2"/>
  <c r="K12" i="2"/>
  <c r="K33" i="2"/>
  <c r="L30" i="2"/>
  <c r="K36" i="2"/>
  <c r="K63" i="2"/>
  <c r="L66" i="2"/>
  <c r="L90" i="2"/>
  <c r="L15" i="2"/>
  <c r="L18" i="2"/>
  <c r="K57" i="2"/>
  <c r="L72" i="2"/>
  <c r="L96" i="2"/>
  <c r="M18" i="2"/>
  <c r="L51" i="2"/>
  <c r="L54" i="2"/>
  <c r="K60" i="2"/>
  <c r="K81" i="2"/>
  <c r="K105" i="2"/>
  <c r="K24" i="2"/>
  <c r="L39" i="2"/>
  <c r="L75" i="2"/>
  <c r="L78" i="2"/>
  <c r="L99" i="2"/>
  <c r="L102" i="2"/>
  <c r="M78" i="2"/>
  <c r="M102" i="2"/>
  <c r="L105" i="2"/>
  <c r="L42" i="2"/>
  <c r="L84" i="2"/>
  <c r="L108" i="2"/>
  <c r="K48" i="2"/>
  <c r="K69" i="2"/>
  <c r="K93" i="2"/>
  <c r="M108" i="3"/>
  <c r="M96" i="3"/>
  <c r="M111" i="3"/>
  <c r="M99" i="3"/>
  <c r="M87" i="3"/>
  <c r="M75" i="3"/>
  <c r="M63" i="3"/>
  <c r="M51" i="3"/>
  <c r="M39" i="3"/>
  <c r="M105" i="3"/>
  <c r="M93" i="3"/>
  <c r="M81" i="3"/>
  <c r="M69" i="3"/>
  <c r="M57" i="3"/>
  <c r="M45" i="3"/>
  <c r="M84" i="3"/>
  <c r="M66" i="3"/>
  <c r="M54" i="3"/>
  <c r="M48" i="3"/>
  <c r="M42" i="3"/>
  <c r="M36" i="3"/>
  <c r="M24" i="3"/>
  <c r="M12" i="3"/>
  <c r="M78" i="3"/>
  <c r="M60" i="3"/>
  <c r="M27" i="3"/>
  <c r="M15" i="3"/>
  <c r="M72" i="3"/>
  <c r="K27" i="2"/>
  <c r="L33" i="2"/>
  <c r="K42" i="2"/>
  <c r="K51" i="2"/>
  <c r="L57" i="2"/>
  <c r="K66" i="2"/>
  <c r="K72" i="2"/>
  <c r="K78" i="2"/>
  <c r="K84" i="2"/>
  <c r="K90" i="2"/>
  <c r="K96" i="2"/>
  <c r="K102" i="2"/>
  <c r="K108" i="2"/>
  <c r="K6" i="3"/>
  <c r="K18" i="3"/>
  <c r="K30" i="3"/>
  <c r="K69" i="3"/>
  <c r="M12" i="4"/>
  <c r="L12" i="4"/>
  <c r="K18" i="2"/>
  <c r="M33" i="2"/>
  <c r="M57" i="2"/>
  <c r="L6" i="3"/>
  <c r="K33" i="3"/>
  <c r="N36" i="3"/>
  <c r="L75" i="3"/>
  <c r="K75" i="3"/>
  <c r="M102" i="3"/>
  <c r="K9" i="2"/>
  <c r="K15" i="2"/>
  <c r="K21" i="2"/>
  <c r="K45" i="2"/>
  <c r="K12" i="3"/>
  <c r="K24" i="3"/>
  <c r="K45" i="3"/>
  <c r="L51" i="3"/>
  <c r="L63" i="3"/>
  <c r="K63" i="3"/>
  <c r="M33" i="3"/>
  <c r="K60" i="3"/>
  <c r="L60" i="3"/>
  <c r="M93" i="2"/>
  <c r="M9" i="3"/>
  <c r="M21" i="3"/>
  <c r="M90" i="3"/>
  <c r="M108" i="2"/>
  <c r="M96" i="2"/>
  <c r="M84" i="2"/>
  <c r="M72" i="2"/>
  <c r="M60" i="2"/>
  <c r="M48" i="2"/>
  <c r="M36" i="2"/>
  <c r="M24" i="2"/>
  <c r="M12" i="2"/>
  <c r="M111" i="2"/>
  <c r="M99" i="2"/>
  <c r="M87" i="2"/>
  <c r="M75" i="2"/>
  <c r="M63" i="2"/>
  <c r="M51" i="2"/>
  <c r="M39" i="2"/>
  <c r="M27" i="2"/>
  <c r="M69" i="2"/>
  <c r="K6" i="2"/>
  <c r="N105" i="2" s="1"/>
  <c r="M9" i="2"/>
  <c r="M21" i="2"/>
  <c r="M45" i="2"/>
  <c r="K75" i="2"/>
  <c r="K87" i="2"/>
  <c r="K99" i="2"/>
  <c r="K111" i="2"/>
  <c r="K15" i="3"/>
  <c r="K27" i="3"/>
  <c r="M15" i="2"/>
  <c r="N30" i="2"/>
  <c r="M81" i="2"/>
  <c r="M105" i="2"/>
  <c r="L6" i="2"/>
  <c r="L24" i="2"/>
  <c r="M30" i="2"/>
  <c r="L48" i="2"/>
  <c r="M54" i="2"/>
  <c r="M24" i="4"/>
  <c r="L24" i="4"/>
  <c r="K42" i="3"/>
  <c r="K48" i="3"/>
  <c r="K84" i="3"/>
  <c r="L42" i="3"/>
  <c r="L48" i="3"/>
  <c r="K96" i="3"/>
  <c r="N96" i="3" s="1"/>
  <c r="K108" i="3"/>
  <c r="K12" i="4"/>
  <c r="K24" i="4"/>
  <c r="K36" i="4"/>
  <c r="K48" i="4"/>
  <c r="K60" i="4"/>
  <c r="K72" i="4"/>
  <c r="K84" i="4"/>
  <c r="K96" i="4"/>
  <c r="K108" i="4"/>
  <c r="K93" i="3"/>
  <c r="N93" i="3" s="1"/>
  <c r="L93" i="3"/>
  <c r="K105" i="3"/>
  <c r="L105" i="3"/>
  <c r="K9" i="4"/>
  <c r="L9" i="4"/>
  <c r="K21" i="4"/>
  <c r="L21" i="4"/>
  <c r="K33" i="4"/>
  <c r="L33" i="4"/>
  <c r="K45" i="4"/>
  <c r="L45" i="4"/>
  <c r="K57" i="4"/>
  <c r="L57" i="4"/>
  <c r="K69" i="4"/>
  <c r="L69" i="4"/>
  <c r="K81" i="4"/>
  <c r="L81" i="4"/>
  <c r="K93" i="4"/>
  <c r="L93" i="4"/>
  <c r="K105" i="4"/>
  <c r="L105" i="4"/>
  <c r="K78" i="3"/>
  <c r="K90" i="3"/>
  <c r="K102" i="3"/>
  <c r="K6" i="4"/>
  <c r="M9" i="4"/>
  <c r="M21" i="4"/>
  <c r="K30" i="4"/>
  <c r="M33" i="4"/>
  <c r="K42" i="4"/>
  <c r="M45" i="4"/>
  <c r="K54" i="4"/>
  <c r="M57" i="4"/>
  <c r="K66" i="4"/>
  <c r="M69" i="4"/>
  <c r="K78" i="4"/>
  <c r="M81" i="4"/>
  <c r="K90" i="4"/>
  <c r="M93" i="4"/>
  <c r="K102" i="4"/>
  <c r="M105" i="4"/>
  <c r="L6" i="4"/>
  <c r="M15" i="4"/>
  <c r="M27" i="4"/>
  <c r="M39" i="4"/>
  <c r="M51" i="4"/>
  <c r="M63" i="4"/>
  <c r="M75" i="4"/>
  <c r="M87" i="4"/>
  <c r="M99" i="4"/>
  <c r="M111" i="4"/>
  <c r="M36" i="4"/>
  <c r="M48" i="4"/>
  <c r="M60" i="4"/>
  <c r="M72" i="4"/>
  <c r="M84" i="4"/>
  <c r="M96" i="4"/>
  <c r="M108" i="4"/>
  <c r="N24" i="3" l="1"/>
  <c r="N48" i="3"/>
  <c r="N99" i="2"/>
  <c r="N111" i="2"/>
  <c r="N87" i="2"/>
  <c r="N75" i="2"/>
  <c r="N102" i="2"/>
  <c r="N51" i="2"/>
  <c r="N66" i="2"/>
  <c r="N6" i="4"/>
  <c r="N99" i="4"/>
  <c r="N87" i="4"/>
  <c r="N75" i="4"/>
  <c r="N63" i="4"/>
  <c r="N51" i="4"/>
  <c r="N39" i="4"/>
  <c r="N27" i="4"/>
  <c r="N15" i="4"/>
  <c r="N48" i="4"/>
  <c r="N102" i="4"/>
  <c r="N54" i="4"/>
  <c r="N81" i="4"/>
  <c r="N33" i="4"/>
  <c r="N36" i="4"/>
  <c r="N18" i="2"/>
  <c r="N18" i="3"/>
  <c r="N108" i="2"/>
  <c r="N36" i="2"/>
  <c r="N69" i="2"/>
  <c r="N6" i="3"/>
  <c r="N54" i="3"/>
  <c r="N87" i="3"/>
  <c r="N99" i="3"/>
  <c r="N111" i="3"/>
  <c r="N66" i="3"/>
  <c r="N90" i="4"/>
  <c r="N42" i="4"/>
  <c r="N69" i="4"/>
  <c r="N21" i="4"/>
  <c r="N108" i="4"/>
  <c r="N12" i="4"/>
  <c r="N42" i="3"/>
  <c r="N111" i="4"/>
  <c r="N60" i="3"/>
  <c r="N21" i="2"/>
  <c r="N33" i="3"/>
  <c r="N96" i="2"/>
  <c r="N42" i="2"/>
  <c r="N21" i="3"/>
  <c r="N39" i="2"/>
  <c r="N51" i="3"/>
  <c r="N102" i="3"/>
  <c r="N18" i="4"/>
  <c r="N96" i="4"/>
  <c r="N72" i="3"/>
  <c r="N27" i="3"/>
  <c r="N54" i="2"/>
  <c r="N57" i="3"/>
  <c r="N63" i="3"/>
  <c r="N12" i="3"/>
  <c r="N75" i="3"/>
  <c r="N90" i="2"/>
  <c r="N63" i="2"/>
  <c r="N12" i="2"/>
  <c r="N78" i="4"/>
  <c r="N30" i="4"/>
  <c r="N90" i="3"/>
  <c r="N105" i="4"/>
  <c r="N57" i="4"/>
  <c r="N84" i="4"/>
  <c r="N84" i="3"/>
  <c r="N15" i="3"/>
  <c r="N15" i="2"/>
  <c r="N84" i="2"/>
  <c r="N27" i="2"/>
  <c r="N9" i="3"/>
  <c r="N24" i="4"/>
  <c r="N78" i="3"/>
  <c r="N9" i="4"/>
  <c r="N105" i="3"/>
  <c r="N72" i="4"/>
  <c r="N81" i="3"/>
  <c r="N39" i="3"/>
  <c r="N78" i="2"/>
  <c r="N66" i="4"/>
  <c r="N93" i="4"/>
  <c r="N45" i="4"/>
  <c r="N60" i="4"/>
  <c r="N108" i="3"/>
  <c r="N33" i="2"/>
  <c r="N6" i="2"/>
  <c r="N48" i="2"/>
  <c r="N24" i="2"/>
  <c r="N57" i="2"/>
  <c r="N45" i="3"/>
  <c r="N45" i="2"/>
  <c r="N9" i="2"/>
  <c r="N69" i="3"/>
  <c r="N72" i="2"/>
  <c r="N81" i="2"/>
  <c r="N30" i="3"/>
  <c r="N93" i="2"/>
  <c r="N60" i="2"/>
</calcChain>
</file>

<file path=xl/sharedStrings.xml><?xml version="1.0" encoding="utf-8"?>
<sst xmlns="http://schemas.openxmlformats.org/spreadsheetml/2006/main" count="166" uniqueCount="93">
  <si>
    <t>mean</t>
    <phoneticPr fontId="1" type="noConversion"/>
  </si>
  <si>
    <t>t-test</t>
    <phoneticPr fontId="1" type="noConversion"/>
  </si>
  <si>
    <t>96-well</t>
    <phoneticPr fontId="1" type="noConversion"/>
  </si>
  <si>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</si>
  <si>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</si>
  <si>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</si>
  <si>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</si>
  <si>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</si>
  <si>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</si>
  <si>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</si>
  <si>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</si>
  <si>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</si>
  <si>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</si>
  <si>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</si>
  <si>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</si>
  <si>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</si>
  <si>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</si>
  <si>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</si>
  <si>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</si>
  <si>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</si>
  <si>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</si>
  <si>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</si>
  <si>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</si>
  <si>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</si>
  <si>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</si>
  <si>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</si>
  <si>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</si>
  <si>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</si>
  <si>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</si>
  <si>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</si>
  <si>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</si>
  <si>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</si>
  <si>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</si>
  <si>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</si>
  <si>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</si>
  <si>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</si>
  <si>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analysis:Jan/28/2013</t>
  </si>
  <si>
    <t>R01</t>
    <phoneticPr fontId="1" type="noConversion"/>
  </si>
  <si>
    <t>file:R01(1-8)x100-BCD</t>
  </si>
  <si>
    <t>imageJanalysisconditions:Linewidthx15</t>
  </si>
  <si>
    <t>serial#</t>
    <phoneticPr fontId="1" type="noConversion"/>
  </si>
  <si>
    <t>image.jpg</t>
    <phoneticPr fontId="1" type="noConversion"/>
  </si>
  <si>
    <t>area</t>
    <phoneticPr fontId="1" type="noConversion"/>
  </si>
  <si>
    <t>min</t>
    <phoneticPr fontId="1" type="noConversion"/>
  </si>
  <si>
    <t>max</t>
    <phoneticPr fontId="1" type="noConversion"/>
  </si>
  <si>
    <t>angle</t>
    <phoneticPr fontId="1" type="noConversion"/>
  </si>
  <si>
    <t>length</t>
    <phoneticPr fontId="1" type="noConversion"/>
  </si>
  <si>
    <t>=max-min</t>
    <phoneticPr fontId="1" type="noConversion"/>
  </si>
  <si>
    <t>sd</t>
    <phoneticPr fontId="1" type="noConversion"/>
  </si>
  <si>
    <t>ratio</t>
    <phoneticPr fontId="1" type="noConversion"/>
  </si>
  <si>
    <t>96-well</t>
    <phoneticPr fontId="1" type="noConversion"/>
  </si>
  <si>
    <t>A01</t>
    <phoneticPr fontId="1" type="noConversion"/>
  </si>
  <si>
    <t>A02</t>
    <phoneticPr fontId="1" type="noConversion"/>
  </si>
  <si>
    <t>A03</t>
    <phoneticPr fontId="1" type="noConversion"/>
  </si>
  <si>
    <t xml:space="preserve">analysis: Jan/28/2013 </t>
    <phoneticPr fontId="1" type="noConversion"/>
  </si>
  <si>
    <t>file: R02(1-8)x100-BCD</t>
    <phoneticPr fontId="1" type="noConversion"/>
  </si>
  <si>
    <t>imageJ analysis conditions: Line width x15</t>
    <phoneticPr fontId="1" type="noConversion"/>
  </si>
  <si>
    <t>serial#</t>
    <phoneticPr fontId="1" type="noConversion"/>
  </si>
  <si>
    <t>image.jpg</t>
    <phoneticPr fontId="1" type="noConversion"/>
  </si>
  <si>
    <t>area</t>
    <phoneticPr fontId="1" type="noConversion"/>
  </si>
  <si>
    <t>mean</t>
    <phoneticPr fontId="1" type="noConversion"/>
  </si>
  <si>
    <t>min</t>
    <phoneticPr fontId="1" type="noConversion"/>
  </si>
  <si>
    <t>max</t>
    <phoneticPr fontId="1" type="noConversion"/>
  </si>
  <si>
    <t>angle</t>
    <phoneticPr fontId="1" type="noConversion"/>
  </si>
  <si>
    <t>length</t>
    <phoneticPr fontId="1" type="noConversion"/>
  </si>
  <si>
    <t>=max-min</t>
    <phoneticPr fontId="1" type="noConversion"/>
  </si>
  <si>
    <t>sd</t>
    <phoneticPr fontId="1" type="noConversion"/>
  </si>
  <si>
    <t>t-test</t>
    <phoneticPr fontId="1" type="noConversion"/>
  </si>
  <si>
    <t>ratio</t>
    <phoneticPr fontId="1" type="noConversion"/>
  </si>
  <si>
    <t>A01</t>
    <phoneticPr fontId="1" type="noConversion"/>
  </si>
  <si>
    <t>A02</t>
    <phoneticPr fontId="1" type="noConversion"/>
  </si>
  <si>
    <t>A03</t>
    <phoneticPr fontId="1" type="noConversion"/>
  </si>
  <si>
    <t xml:space="preserve">analysis: Jan/29/2013 </t>
    <phoneticPr fontId="1" type="noConversion"/>
  </si>
  <si>
    <t>file: R03(1-8)x100-BCD</t>
    <phoneticPr fontId="1" type="noConversion"/>
  </si>
  <si>
    <t>imageJ analysis conditions: Line width x15</t>
    <phoneticPr fontId="1" type="noConversion"/>
  </si>
  <si>
    <t>serial#</t>
    <phoneticPr fontId="1" type="noConversion"/>
  </si>
  <si>
    <t>image.jpg</t>
    <phoneticPr fontId="1" type="noConversion"/>
  </si>
  <si>
    <t>area</t>
    <phoneticPr fontId="1" type="noConversion"/>
  </si>
  <si>
    <t>mean</t>
    <phoneticPr fontId="1" type="noConversion"/>
  </si>
  <si>
    <t>min</t>
    <phoneticPr fontId="1" type="noConversion"/>
  </si>
  <si>
    <t>max</t>
    <phoneticPr fontId="1" type="noConversion"/>
  </si>
  <si>
    <t>angle</t>
    <phoneticPr fontId="1" type="noConversion"/>
  </si>
  <si>
    <t>length</t>
    <phoneticPr fontId="1" type="noConversion"/>
  </si>
  <si>
    <t>=max-min</t>
    <phoneticPr fontId="1" type="noConversion"/>
  </si>
  <si>
    <t>mean</t>
    <phoneticPr fontId="1" type="noConversion"/>
  </si>
  <si>
    <t>sd</t>
    <phoneticPr fontId="1" type="noConversion"/>
  </si>
  <si>
    <t>t-test</t>
    <phoneticPr fontId="1" type="noConversion"/>
  </si>
  <si>
    <t>ratio</t>
    <phoneticPr fontId="1" type="noConversion"/>
  </si>
  <si>
    <t>96-well</t>
    <phoneticPr fontId="1" type="noConversion"/>
  </si>
  <si>
    <t>A01</t>
    <phoneticPr fontId="1" type="noConversion"/>
  </si>
  <si>
    <t>A02</t>
    <phoneticPr fontId="1" type="noConversion"/>
  </si>
  <si>
    <t>A03</t>
    <phoneticPr fontId="1" type="noConversion"/>
  </si>
  <si>
    <t>Plate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</si>
</sst>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_ "/>
    <numFmt numFmtId="178" formatCode="0.00_ "/>
  </numFmts>
  <fonts count="4"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sz val="10"/>
      <color theme="1"/>
      <name val="맑은 고딕"/>
      <family val="2"/>
      <charset val="129"/>
      <scheme val="minor"/>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3" fillId="2"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left"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2" fillId="2" borderId="1" xfId="0" quotePrefix="1"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6" fontId="2" fillId="0" borderId="1" xfId="0" applyNumberFormat="1" applyFont="1" applyFill="1" applyBorder="1" applyAlignment="1">
      <alignment horizontal="center" vertical="center"/>
    </xf>
    <xf numFmtId="176" fontId="2" fillId="3"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178" fontId="2"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user\My%20Documents\&#48516;&#50577;(&#49885;&#47932;&#52628;&#52636;&#47932;)\&#49885;&#47932;&#52628;&#52636;&#47932;%20&#48516;&#50577;&#47532;&#49828;&#53944;(&#51088;&#49373;&#49885;&#4793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8149;&#48337;&#51116;v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생식물1차"/>
      <sheetName val="자생식물2차"/>
      <sheetName val="자생식물3차"/>
      <sheetName val="자생식물4차"/>
      <sheetName val="자생식물5차"/>
      <sheetName val="자생식물6차"/>
      <sheetName val="자생식물7차"/>
      <sheetName val="자생식물8차"/>
      <sheetName val="자생식물9차"/>
      <sheetName val="자생식물10차"/>
      <sheetName val="자생식물11차"/>
      <sheetName val="자생식물12차"/>
      <sheetName val="자생식물13차"/>
      <sheetName val="자생식물14차"/>
      <sheetName val="자생식물15차"/>
      <sheetName val="자생식물16차"/>
      <sheetName val="자생식물17차"/>
      <sheetName val="자생식물18차"/>
      <sheetName val="자생식물19차"/>
      <sheetName val="자생식물20차"/>
      <sheetName val="자생식물21차"/>
      <sheetName val="자생식물22차"/>
      <sheetName val="자생식물23차"/>
      <sheetName val="자생식물24차"/>
      <sheetName val="자생식물25차"/>
      <sheetName val="자생식물26차"/>
      <sheetName val="자생식물27차"/>
      <sheetName val="자생식물28차"/>
      <sheetName val="자생식물29차"/>
      <sheetName val="자생식물30차"/>
      <sheetName val="자생식물31차"/>
      <sheetName val="자생식물32차"/>
      <sheetName val="자생식물33차"/>
      <sheetName val="자생식물34차"/>
      <sheetName val="자생식물35차"/>
      <sheetName val="자생식물36차"/>
      <sheetName val="자생식물종합"/>
      <sheetName val="자생종합(작업용)"/>
      <sheetName val="고객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1">
          <cell r="A1" t="str">
            <v>분양번호</v>
          </cell>
          <cell r="B1" t="str">
            <v>Bar Code</v>
          </cell>
          <cell r="C1" t="str">
            <v>국     명</v>
          </cell>
          <cell r="D1" t="str">
            <v>학     명</v>
          </cell>
          <cell r="E1" t="str">
            <v>부   위</v>
          </cell>
          <cell r="F1" t="str">
            <v>FAMILY</v>
          </cell>
          <cell r="G1" t="str">
            <v>과     명</v>
          </cell>
          <cell r="H1" t="str">
            <v>채취시기</v>
          </cell>
          <cell r="I1" t="str">
            <v>함량 (mg, Ave.±SD)</v>
          </cell>
        </row>
        <row r="2">
          <cell r="A2" t="str">
            <v>001-001</v>
          </cell>
          <cell r="B2" t="str">
            <v>PB4639.1</v>
          </cell>
          <cell r="C2" t="str">
            <v>가막살나무</v>
          </cell>
          <cell r="D2" t="str">
            <v>Viburnum dilatatum</v>
          </cell>
          <cell r="E2" t="str">
            <v>열매</v>
          </cell>
          <cell r="F2" t="str">
            <v>Caprifoliaceae</v>
          </cell>
          <cell r="G2" t="str">
            <v>인동과</v>
          </cell>
          <cell r="H2">
            <v>36854</v>
          </cell>
          <cell r="I2" t="str">
            <v>9.95±0.06</v>
          </cell>
        </row>
        <row r="3">
          <cell r="A3" t="str">
            <v>001-002</v>
          </cell>
          <cell r="B3" t="str">
            <v>PB3664.1</v>
          </cell>
          <cell r="C3" t="str">
            <v>감탕나무</v>
          </cell>
          <cell r="D3" t="str">
            <v>Ilex integra</v>
          </cell>
          <cell r="E3" t="str">
            <v>잎</v>
          </cell>
          <cell r="F3" t="str">
            <v>Aquifoliaceae</v>
          </cell>
          <cell r="G3" t="str">
            <v>감탕나무과</v>
          </cell>
          <cell r="H3">
            <v>36935</v>
          </cell>
          <cell r="I3" t="str">
            <v>20.44±0.20</v>
          </cell>
        </row>
        <row r="4">
          <cell r="A4" t="str">
            <v>001-003 (2nd)</v>
          </cell>
          <cell r="B4" t="str">
            <v>PB3664.2</v>
          </cell>
          <cell r="C4" t="str">
            <v>감탕나무</v>
          </cell>
          <cell r="D4" t="str">
            <v>Ilex integra</v>
          </cell>
          <cell r="E4" t="str">
            <v>줄기-심재</v>
          </cell>
          <cell r="F4" t="str">
            <v>Aquifoliaceae</v>
          </cell>
          <cell r="G4" t="str">
            <v>감탕나무과</v>
          </cell>
          <cell r="H4">
            <v>36935</v>
          </cell>
          <cell r="I4" t="str">
            <v>22.93±0.18</v>
          </cell>
        </row>
        <row r="5">
          <cell r="A5" t="str">
            <v>001-004</v>
          </cell>
          <cell r="B5" t="str">
            <v>PB3664.3</v>
          </cell>
          <cell r="C5" t="str">
            <v>감탕나무</v>
          </cell>
          <cell r="D5" t="str">
            <v>Ilex integra</v>
          </cell>
          <cell r="E5" t="str">
            <v>줄기-수피</v>
          </cell>
          <cell r="F5" t="str">
            <v>Aquifoliaceae</v>
          </cell>
          <cell r="G5" t="str">
            <v>감탕나무과</v>
          </cell>
          <cell r="H5">
            <v>36935</v>
          </cell>
          <cell r="I5" t="str">
            <v>9.71±0.11</v>
          </cell>
        </row>
        <row r="6">
          <cell r="A6" t="str">
            <v>001-005</v>
          </cell>
          <cell r="B6" t="str">
            <v>PB2425.1</v>
          </cell>
          <cell r="C6" t="str">
            <v>개가시나무</v>
          </cell>
          <cell r="D6" t="str">
            <v>Quercus gilva</v>
          </cell>
          <cell r="E6" t="str">
            <v>잎</v>
          </cell>
          <cell r="F6" t="str">
            <v>Fagaceae</v>
          </cell>
          <cell r="G6" t="str">
            <v>참나무과</v>
          </cell>
          <cell r="H6">
            <v>36953</v>
          </cell>
          <cell r="I6" t="str">
            <v>20.43±0.07</v>
          </cell>
        </row>
        <row r="7">
          <cell r="A7" t="str">
            <v>001-006</v>
          </cell>
          <cell r="B7" t="str">
            <v>PB2425.2</v>
          </cell>
          <cell r="C7" t="str">
            <v>개가시나무</v>
          </cell>
          <cell r="D7" t="str">
            <v>Quercus gilva</v>
          </cell>
          <cell r="E7" t="str">
            <v>줄기-심재</v>
          </cell>
          <cell r="F7" t="str">
            <v>Fagaceae</v>
          </cell>
          <cell r="G7" t="str">
            <v>참나무과</v>
          </cell>
          <cell r="H7">
            <v>36953</v>
          </cell>
          <cell r="I7" t="str">
            <v>25.25±0.27</v>
          </cell>
        </row>
        <row r="8">
          <cell r="A8" t="str">
            <v>001-007</v>
          </cell>
          <cell r="B8" t="str">
            <v>PB2425.3</v>
          </cell>
          <cell r="C8" t="str">
            <v>개가시나무</v>
          </cell>
          <cell r="D8" t="str">
            <v>Quercus gilva</v>
          </cell>
          <cell r="E8" t="str">
            <v>줄기-수피</v>
          </cell>
          <cell r="F8" t="str">
            <v>Fagaceae</v>
          </cell>
          <cell r="G8" t="str">
            <v>참나무과</v>
          </cell>
          <cell r="H8">
            <v>36953</v>
          </cell>
          <cell r="I8" t="str">
            <v>19.83±0.06</v>
          </cell>
        </row>
        <row r="9">
          <cell r="A9" t="str">
            <v>001-008</v>
          </cell>
          <cell r="B9" t="str">
            <v>PB3780.1</v>
          </cell>
          <cell r="C9" t="str">
            <v>거지덩굴</v>
          </cell>
          <cell r="D9" t="str">
            <v>Cayratia japonica</v>
          </cell>
          <cell r="E9" t="str">
            <v>잎</v>
          </cell>
          <cell r="F9" t="str">
            <v>Vitaceae</v>
          </cell>
          <cell r="G9" t="str">
            <v>포도과</v>
          </cell>
          <cell r="H9">
            <v>36809</v>
          </cell>
          <cell r="I9" t="str">
            <v>11.20±0.19</v>
          </cell>
        </row>
        <row r="10">
          <cell r="A10" t="str">
            <v>001-009</v>
          </cell>
          <cell r="B10" t="str">
            <v>PB3780.2</v>
          </cell>
          <cell r="C10" t="str">
            <v>거지덩굴</v>
          </cell>
          <cell r="D10" t="str">
            <v>Cayratia japonica</v>
          </cell>
          <cell r="E10" t="str">
            <v>열매</v>
          </cell>
          <cell r="F10" t="str">
            <v>Vitaceae</v>
          </cell>
          <cell r="G10" t="str">
            <v>포도과</v>
          </cell>
          <cell r="H10">
            <v>36809</v>
          </cell>
          <cell r="I10" t="str">
            <v>10.54±0.11</v>
          </cell>
        </row>
        <row r="11">
          <cell r="A11" t="str">
            <v>001-010 (2nd)</v>
          </cell>
          <cell r="B11" t="str">
            <v>PB2447.4</v>
          </cell>
          <cell r="C11" t="str">
            <v>검팽나무</v>
          </cell>
          <cell r="D11" t="str">
            <v>Celtis choseniana</v>
          </cell>
          <cell r="E11" t="str">
            <v>잎</v>
          </cell>
          <cell r="F11" t="str">
            <v>Ulmaceae</v>
          </cell>
          <cell r="G11" t="str">
            <v>느릅나무과</v>
          </cell>
          <cell r="H11">
            <v>38651</v>
          </cell>
          <cell r="I11" t="str">
            <v>22.76±0.36</v>
          </cell>
        </row>
        <row r="12">
          <cell r="A12" t="str">
            <v>001-011</v>
          </cell>
          <cell r="B12" t="str">
            <v>PB2447.2</v>
          </cell>
          <cell r="C12" t="str">
            <v>검팽나무</v>
          </cell>
          <cell r="D12" t="str">
            <v>Celtis choseniana</v>
          </cell>
          <cell r="E12" t="str">
            <v>줄기</v>
          </cell>
          <cell r="F12" t="str">
            <v>Ulmaceae</v>
          </cell>
          <cell r="G12" t="str">
            <v>느릅나무과</v>
          </cell>
          <cell r="H12">
            <v>36809</v>
          </cell>
          <cell r="I12" t="str">
            <v>19.26±0.07</v>
          </cell>
        </row>
        <row r="13">
          <cell r="A13" t="str">
            <v>001-012</v>
          </cell>
          <cell r="B13" t="str">
            <v>PB2447.3</v>
          </cell>
          <cell r="C13" t="str">
            <v>검팽나무</v>
          </cell>
          <cell r="D13" t="str">
            <v>Celtis choseniana</v>
          </cell>
          <cell r="E13" t="str">
            <v>열매</v>
          </cell>
          <cell r="F13" t="str">
            <v>Ulmaceae</v>
          </cell>
          <cell r="G13" t="str">
            <v>느릅나무과</v>
          </cell>
          <cell r="H13">
            <v>36809</v>
          </cell>
          <cell r="I13" t="str">
            <v>19.84±0.08</v>
          </cell>
        </row>
        <row r="14">
          <cell r="A14" t="str">
            <v>001-013 (2nd)</v>
          </cell>
          <cell r="B14" t="str">
            <v>PB3694.1</v>
          </cell>
          <cell r="C14" t="str">
            <v>고추나무</v>
          </cell>
          <cell r="D14" t="str">
            <v>Staphylea bumalda</v>
          </cell>
          <cell r="E14" t="str">
            <v>열매</v>
          </cell>
          <cell r="F14" t="str">
            <v>Staphyleaceae</v>
          </cell>
          <cell r="G14" t="str">
            <v>고추나무과</v>
          </cell>
          <cell r="H14">
            <v>37530</v>
          </cell>
          <cell r="I14" t="str">
            <v>24.38±0.18</v>
          </cell>
        </row>
        <row r="15">
          <cell r="A15" t="str">
            <v>001-014</v>
          </cell>
          <cell r="B15" t="str">
            <v>PB3694.2</v>
          </cell>
          <cell r="C15" t="str">
            <v>고추나무</v>
          </cell>
          <cell r="D15" t="str">
            <v>Staphylea bumalda</v>
          </cell>
          <cell r="E15" t="str">
            <v>과피</v>
          </cell>
          <cell r="F15" t="str">
            <v>Staphyleaceae</v>
          </cell>
          <cell r="G15" t="str">
            <v>고추나무과</v>
          </cell>
          <cell r="H15">
            <v>36854</v>
          </cell>
          <cell r="I15" t="str">
            <v>22.33±0.08</v>
          </cell>
        </row>
        <row r="16">
          <cell r="A16" t="str">
            <v>001-015</v>
          </cell>
          <cell r="B16" t="str">
            <v>PB2972.2</v>
          </cell>
          <cell r="C16" t="str">
            <v>고추냉이</v>
          </cell>
          <cell r="D16" t="str">
            <v>Wasabia koreana</v>
          </cell>
          <cell r="E16" t="str">
            <v>뿌리</v>
          </cell>
          <cell r="F16" t="str">
            <v>Cruciferae</v>
          </cell>
          <cell r="G16" t="str">
            <v>십자화과</v>
          </cell>
          <cell r="H16">
            <v>36809</v>
          </cell>
          <cell r="I16" t="str">
            <v>20.76±0.11</v>
          </cell>
        </row>
        <row r="17">
          <cell r="A17" t="str">
            <v>001-016 (2nd)</v>
          </cell>
          <cell r="B17" t="str">
            <v>PB4183.1</v>
          </cell>
          <cell r="C17" t="str">
            <v>광나무</v>
          </cell>
          <cell r="D17" t="str">
            <v>Ligustrum japonicum</v>
          </cell>
          <cell r="E17" t="str">
            <v>잎</v>
          </cell>
          <cell r="F17" t="str">
            <v>Oleaceae</v>
          </cell>
          <cell r="G17" t="str">
            <v>물푸레나무과</v>
          </cell>
          <cell r="H17">
            <v>36924</v>
          </cell>
          <cell r="I17" t="str">
            <v>20.01±0.16</v>
          </cell>
        </row>
        <row r="18">
          <cell r="A18" t="str">
            <v>001-017 (2nd)</v>
          </cell>
          <cell r="B18" t="str">
            <v>PB4183.2</v>
          </cell>
          <cell r="C18" t="str">
            <v>광나무</v>
          </cell>
          <cell r="D18" t="str">
            <v>Ligustrum japonicum</v>
          </cell>
          <cell r="E18" t="str">
            <v>소지</v>
          </cell>
          <cell r="F18" t="str">
            <v>Oleaceae</v>
          </cell>
          <cell r="G18" t="str">
            <v>물푸레나무과</v>
          </cell>
          <cell r="H18">
            <v>36924</v>
          </cell>
          <cell r="I18" t="str">
            <v>22.08±0.28</v>
          </cell>
        </row>
        <row r="19">
          <cell r="A19" t="str">
            <v>001-018</v>
          </cell>
          <cell r="B19" t="str">
            <v>PB2392.1</v>
          </cell>
          <cell r="C19" t="str">
            <v>구실잣밤나무</v>
          </cell>
          <cell r="D19" t="str">
            <v>Castanopsis cuspidata var. sieboldii</v>
          </cell>
          <cell r="E19" t="str">
            <v>잎</v>
          </cell>
          <cell r="F19" t="str">
            <v>Fagaceae</v>
          </cell>
          <cell r="G19" t="str">
            <v>참나무과</v>
          </cell>
          <cell r="H19">
            <v>36935</v>
          </cell>
          <cell r="I19" t="str">
            <v>19.67±0.06</v>
          </cell>
        </row>
        <row r="20">
          <cell r="A20" t="str">
            <v>001-019 (2nd)</v>
          </cell>
          <cell r="B20" t="str">
            <v>PB2392.2</v>
          </cell>
          <cell r="C20" t="str">
            <v>구실잣밤나무</v>
          </cell>
          <cell r="D20" t="str">
            <v>Castanopsis cuspidata var. sieboldii</v>
          </cell>
          <cell r="E20" t="str">
            <v>줄기-심재</v>
          </cell>
          <cell r="F20" t="str">
            <v>Fagaceae</v>
          </cell>
          <cell r="G20" t="str">
            <v>참나무과</v>
          </cell>
          <cell r="H20">
            <v>36935</v>
          </cell>
          <cell r="I20" t="str">
            <v>19.03±0.23</v>
          </cell>
        </row>
        <row r="21">
          <cell r="A21" t="str">
            <v>001-020</v>
          </cell>
          <cell r="B21" t="str">
            <v>PB2392.3</v>
          </cell>
          <cell r="C21" t="str">
            <v>구실잣밤나무</v>
          </cell>
          <cell r="D21" t="str">
            <v>Castanopsis cuspidata var. sieboldii</v>
          </cell>
          <cell r="E21" t="str">
            <v>줄기-수피</v>
          </cell>
          <cell r="F21" t="str">
            <v>Fagaceae</v>
          </cell>
          <cell r="G21" t="str">
            <v>참나무과</v>
          </cell>
          <cell r="H21">
            <v>36935</v>
          </cell>
          <cell r="I21" t="str">
            <v>21.40±0.20</v>
          </cell>
        </row>
        <row r="22">
          <cell r="A22" t="str">
            <v>001-021 (2nd)</v>
          </cell>
          <cell r="B22" t="str">
            <v>PB3622.14</v>
          </cell>
          <cell r="C22" t="str">
            <v>굴거리</v>
          </cell>
          <cell r="D22" t="str">
            <v>Daphniphyllum macropodum</v>
          </cell>
          <cell r="E22" t="str">
            <v>잎</v>
          </cell>
          <cell r="F22" t="str">
            <v>Euphorbiaceae</v>
          </cell>
          <cell r="G22" t="str">
            <v>대극과</v>
          </cell>
          <cell r="H22">
            <v>39022</v>
          </cell>
          <cell r="I22" t="str">
            <v>23.44±0.21</v>
          </cell>
        </row>
        <row r="23">
          <cell r="A23" t="str">
            <v>001-022</v>
          </cell>
          <cell r="B23" t="str">
            <v>PB3622.2</v>
          </cell>
          <cell r="C23" t="str">
            <v>굴거리</v>
          </cell>
          <cell r="D23" t="str">
            <v>Daphniphyllum macropodum</v>
          </cell>
          <cell r="E23" t="str">
            <v>줄기</v>
          </cell>
          <cell r="F23" t="str">
            <v>Euphorbiaceae</v>
          </cell>
          <cell r="G23" t="str">
            <v>대극과</v>
          </cell>
          <cell r="H23">
            <v>36809</v>
          </cell>
          <cell r="I23" t="str">
            <v>22.60±0.12</v>
          </cell>
        </row>
        <row r="24">
          <cell r="A24" t="str">
            <v>001-023</v>
          </cell>
          <cell r="B24" t="str">
            <v>PB3622.3</v>
          </cell>
          <cell r="C24" t="str">
            <v>굴거리</v>
          </cell>
          <cell r="D24" t="str">
            <v>Daphniphyllum macropodum</v>
          </cell>
          <cell r="E24" t="str">
            <v>열매</v>
          </cell>
          <cell r="F24" t="str">
            <v>Euphorbiaceae</v>
          </cell>
          <cell r="G24" t="str">
            <v>대극과</v>
          </cell>
          <cell r="H24">
            <v>36809</v>
          </cell>
          <cell r="I24" t="str">
            <v>10.65±0.33</v>
          </cell>
        </row>
        <row r="25">
          <cell r="A25" t="str">
            <v>001-024</v>
          </cell>
          <cell r="B25" t="str">
            <v>PB3622.4</v>
          </cell>
          <cell r="C25" t="str">
            <v>굴거리</v>
          </cell>
          <cell r="D25" t="str">
            <v>Daphniphyllum macropodum</v>
          </cell>
          <cell r="E25" t="str">
            <v>잎</v>
          </cell>
          <cell r="F25" t="str">
            <v>Euphorbiaceae</v>
          </cell>
          <cell r="G25" t="str">
            <v>대극과</v>
          </cell>
          <cell r="H25">
            <v>36924</v>
          </cell>
          <cell r="I25" t="str">
            <v>19.89±0.26</v>
          </cell>
        </row>
        <row r="26">
          <cell r="A26" t="str">
            <v>001-025 (2nd)</v>
          </cell>
          <cell r="B26" t="str">
            <v>PB3622.5</v>
          </cell>
          <cell r="C26" t="str">
            <v>굴거리</v>
          </cell>
          <cell r="D26" t="str">
            <v>Daphniphyllum macropodum</v>
          </cell>
          <cell r="E26" t="str">
            <v>소지</v>
          </cell>
          <cell r="F26" t="str">
            <v>Euphorbiaceae</v>
          </cell>
          <cell r="G26" t="str">
            <v>대극과</v>
          </cell>
          <cell r="H26">
            <v>36924</v>
          </cell>
          <cell r="I26" t="str">
            <v>22.78±0.23</v>
          </cell>
        </row>
        <row r="27">
          <cell r="A27" t="str">
            <v>001-026</v>
          </cell>
          <cell r="B27" t="str">
            <v>PB3107.1</v>
          </cell>
          <cell r="C27" t="str">
            <v>까마귀밥나무</v>
          </cell>
          <cell r="D27" t="str">
            <v>Ribes fasciculatum var. chinense</v>
          </cell>
          <cell r="E27" t="str">
            <v>열매</v>
          </cell>
          <cell r="F27" t="str">
            <v>Saxifragaceae</v>
          </cell>
          <cell r="G27" t="str">
            <v>범의귀과</v>
          </cell>
          <cell r="H27">
            <v>36854</v>
          </cell>
          <cell r="I27" t="str">
            <v>20.16±0.11</v>
          </cell>
        </row>
        <row r="28">
          <cell r="A28" t="str">
            <v>001-027</v>
          </cell>
          <cell r="B28" t="str">
            <v>PB3107.2</v>
          </cell>
          <cell r="C28" t="str">
            <v>까마귀밥나무</v>
          </cell>
          <cell r="D28" t="str">
            <v>Ribes fasciculatum var. chinense</v>
          </cell>
          <cell r="E28" t="str">
            <v>줄기</v>
          </cell>
          <cell r="F28" t="str">
            <v>Saxifragaceae</v>
          </cell>
          <cell r="G28" t="str">
            <v>범의귀과</v>
          </cell>
          <cell r="H28">
            <v>36951</v>
          </cell>
          <cell r="I28" t="str">
            <v>21.01±0.11</v>
          </cell>
        </row>
        <row r="29">
          <cell r="A29" t="str">
            <v>001-028 (2nd)</v>
          </cell>
          <cell r="B29" t="str">
            <v>PB2916.1</v>
          </cell>
          <cell r="C29" t="str">
            <v>까마귀쪽나무</v>
          </cell>
          <cell r="D29" t="str">
            <v>Litsea japonica</v>
          </cell>
          <cell r="E29" t="str">
            <v>잎</v>
          </cell>
          <cell r="F29" t="str">
            <v>Lauraceae</v>
          </cell>
          <cell r="G29" t="str">
            <v>녹나무과</v>
          </cell>
          <cell r="H29">
            <v>36935</v>
          </cell>
          <cell r="I29" t="str">
            <v>21.99±0.34</v>
          </cell>
        </row>
        <row r="30">
          <cell r="A30" t="str">
            <v>001-029 (2nd)</v>
          </cell>
          <cell r="B30" t="str">
            <v>PB2916.2</v>
          </cell>
          <cell r="C30" t="str">
            <v>까마귀쪽나무</v>
          </cell>
          <cell r="D30" t="str">
            <v>Litsea japonica</v>
          </cell>
          <cell r="E30" t="str">
            <v>줄기-심재</v>
          </cell>
          <cell r="F30" t="str">
            <v>Lauraceae</v>
          </cell>
          <cell r="G30" t="str">
            <v>녹나무과</v>
          </cell>
          <cell r="H30">
            <v>36935</v>
          </cell>
          <cell r="I30" t="str">
            <v>22.55±0.14</v>
          </cell>
        </row>
        <row r="31">
          <cell r="A31" t="str">
            <v>001-030</v>
          </cell>
          <cell r="B31" t="str">
            <v>PB2916.3</v>
          </cell>
          <cell r="C31" t="str">
            <v>까마귀쪽나무</v>
          </cell>
          <cell r="D31" t="str">
            <v>Litsea japonica</v>
          </cell>
          <cell r="E31" t="str">
            <v>줄기-수피</v>
          </cell>
          <cell r="F31" t="str">
            <v>Lauraceae</v>
          </cell>
          <cell r="G31" t="str">
            <v>녹나무과</v>
          </cell>
          <cell r="H31">
            <v>36935</v>
          </cell>
          <cell r="I31" t="str">
            <v>19.28±0.29</v>
          </cell>
        </row>
        <row r="32">
          <cell r="A32" t="str">
            <v>001-031</v>
          </cell>
          <cell r="B32" t="str">
            <v>PB4541.1</v>
          </cell>
          <cell r="C32" t="str">
            <v>꽃개오동</v>
          </cell>
          <cell r="D32" t="str">
            <v>Catalpa bignonioides</v>
          </cell>
          <cell r="E32" t="str">
            <v>열매</v>
          </cell>
          <cell r="F32" t="str">
            <v>Bignoniaceae</v>
          </cell>
          <cell r="G32" t="str">
            <v>능소화과</v>
          </cell>
          <cell r="H32">
            <v>36854</v>
          </cell>
          <cell r="I32" t="str">
            <v>11.23±0.05</v>
          </cell>
        </row>
        <row r="33">
          <cell r="A33" t="str">
            <v>001-032</v>
          </cell>
          <cell r="B33" t="str">
            <v>PB4708.1</v>
          </cell>
          <cell r="C33" t="str">
            <v>넓은잎쥐오줌풀</v>
          </cell>
          <cell r="D33" t="str">
            <v>Valeriana officinalis var. latifolia</v>
          </cell>
          <cell r="E33" t="str">
            <v>잎</v>
          </cell>
          <cell r="F33" t="str">
            <v>Valerianaceae</v>
          </cell>
          <cell r="G33" t="str">
            <v>마타리과</v>
          </cell>
          <cell r="H33">
            <v>36809</v>
          </cell>
          <cell r="I33" t="str">
            <v>9.48±0.13</v>
          </cell>
        </row>
        <row r="34">
          <cell r="A34" t="str">
            <v>001-033</v>
          </cell>
          <cell r="B34" t="str">
            <v>PB4708.2</v>
          </cell>
          <cell r="C34" t="str">
            <v>넓은잎쥐오줌풀</v>
          </cell>
          <cell r="D34" t="str">
            <v>Valeriana officinalis var. latifolia</v>
          </cell>
          <cell r="E34" t="str">
            <v>줄기,뿌리</v>
          </cell>
          <cell r="F34" t="str">
            <v>Valerianaceae</v>
          </cell>
          <cell r="G34" t="str">
            <v>마타리과</v>
          </cell>
          <cell r="H34">
            <v>36809</v>
          </cell>
          <cell r="I34" t="str">
            <v>9.73±0.16</v>
          </cell>
        </row>
        <row r="35">
          <cell r="A35" t="str">
            <v>001-034</v>
          </cell>
          <cell r="B35" t="str">
            <v>PB4725.1</v>
          </cell>
          <cell r="C35" t="str">
            <v>노랑하늘타리</v>
          </cell>
          <cell r="D35" t="str">
            <v>Trichosanthes kirilowii var. japonica</v>
          </cell>
          <cell r="E35" t="str">
            <v>종자</v>
          </cell>
          <cell r="F35" t="str">
            <v>Cucurbitaceae</v>
          </cell>
          <cell r="G35" t="str">
            <v>박과</v>
          </cell>
          <cell r="H35">
            <v>36901</v>
          </cell>
          <cell r="I35" t="str">
            <v>10.26±0.12</v>
          </cell>
        </row>
        <row r="36">
          <cell r="A36" t="str">
            <v>001-035</v>
          </cell>
          <cell r="B36" t="str">
            <v>PB4725.2</v>
          </cell>
          <cell r="C36" t="str">
            <v>노랑하늘타리</v>
          </cell>
          <cell r="D36" t="str">
            <v>Trichosanthes kirilowii var. japonica</v>
          </cell>
          <cell r="E36" t="str">
            <v>과육</v>
          </cell>
          <cell r="F36" t="str">
            <v>Cucurbitaceae</v>
          </cell>
          <cell r="G36" t="str">
            <v>박과</v>
          </cell>
          <cell r="H36">
            <v>36924</v>
          </cell>
          <cell r="I36" t="str">
            <v>19.86±0.26</v>
          </cell>
        </row>
        <row r="37">
          <cell r="A37" t="str">
            <v>001-036</v>
          </cell>
          <cell r="B37" t="str">
            <v>PB2906.1</v>
          </cell>
          <cell r="C37" t="str">
            <v>녹나무</v>
          </cell>
          <cell r="D37" t="str">
            <v>Cinnamomum camphora</v>
          </cell>
          <cell r="E37" t="str">
            <v>잎</v>
          </cell>
          <cell r="F37" t="str">
            <v>Lauraceae</v>
          </cell>
          <cell r="G37" t="str">
            <v>녹나무과</v>
          </cell>
          <cell r="H37">
            <v>36953</v>
          </cell>
          <cell r="I37" t="str">
            <v>19.68±0.37</v>
          </cell>
        </row>
        <row r="38">
          <cell r="A38" t="str">
            <v>001-037 (2nd)</v>
          </cell>
          <cell r="B38" t="str">
            <v>PB2906.2</v>
          </cell>
          <cell r="C38" t="str">
            <v>녹나무</v>
          </cell>
          <cell r="D38" t="str">
            <v>Cinnamomum camphora</v>
          </cell>
          <cell r="E38" t="str">
            <v>줄기-심재</v>
          </cell>
          <cell r="F38" t="str">
            <v>Lauraceae</v>
          </cell>
          <cell r="G38" t="str">
            <v>녹나무과</v>
          </cell>
          <cell r="H38">
            <v>36953</v>
          </cell>
          <cell r="I38" t="str">
            <v>20.34±0.37</v>
          </cell>
        </row>
        <row r="39">
          <cell r="A39" t="str">
            <v>001-038 (2nd)</v>
          </cell>
          <cell r="B39" t="str">
            <v>PB2906.3</v>
          </cell>
          <cell r="C39" t="str">
            <v>녹나무</v>
          </cell>
          <cell r="D39" t="str">
            <v>Cinnamomum camphora</v>
          </cell>
          <cell r="E39" t="str">
            <v>줄기-수피</v>
          </cell>
          <cell r="F39" t="str">
            <v>Lauraceae</v>
          </cell>
          <cell r="G39" t="str">
            <v>녹나무과</v>
          </cell>
          <cell r="H39">
            <v>36953</v>
          </cell>
          <cell r="I39" t="str">
            <v>21.56±0.17</v>
          </cell>
        </row>
        <row r="40">
          <cell r="A40" t="str">
            <v>001-039</v>
          </cell>
          <cell r="B40" t="str">
            <v>PB4331.1</v>
          </cell>
          <cell r="C40" t="str">
            <v>누리장나무</v>
          </cell>
          <cell r="D40" t="str">
            <v>Clerodendrum trichotomum</v>
          </cell>
          <cell r="E40" t="str">
            <v>잎</v>
          </cell>
          <cell r="F40" t="str">
            <v>Verbenaceae</v>
          </cell>
          <cell r="G40" t="str">
            <v>마편초과</v>
          </cell>
          <cell r="H40">
            <v>36809</v>
          </cell>
          <cell r="I40" t="str">
            <v>10.03±0.15</v>
          </cell>
        </row>
        <row r="41">
          <cell r="A41" t="str">
            <v>001-040</v>
          </cell>
          <cell r="B41" t="str">
            <v>PB4331.2</v>
          </cell>
          <cell r="C41" t="str">
            <v>누리장나무</v>
          </cell>
          <cell r="D41" t="str">
            <v>Clerodendrum trichotomum</v>
          </cell>
          <cell r="E41" t="str">
            <v>줄기</v>
          </cell>
          <cell r="F41" t="str">
            <v>Verbenaceae</v>
          </cell>
          <cell r="G41" t="str">
            <v>마편초과</v>
          </cell>
          <cell r="H41">
            <v>36809</v>
          </cell>
          <cell r="I41" t="str">
            <v>9.42±0.13</v>
          </cell>
        </row>
        <row r="42">
          <cell r="A42" t="str">
            <v>001-041 (2nd)</v>
          </cell>
          <cell r="B42" t="str">
            <v>PB4784.6</v>
          </cell>
          <cell r="C42" t="str">
            <v>담배풀</v>
          </cell>
          <cell r="D42" t="str">
            <v>Carpesium abrotanoides</v>
          </cell>
          <cell r="E42" t="str">
            <v>잎</v>
          </cell>
          <cell r="F42" t="str">
            <v>Compositae</v>
          </cell>
          <cell r="G42" t="str">
            <v>국화과</v>
          </cell>
          <cell r="H42">
            <v>39020</v>
          </cell>
          <cell r="I42" t="str">
            <v>20.78±0.14</v>
          </cell>
        </row>
        <row r="43">
          <cell r="A43" t="str">
            <v>001-042</v>
          </cell>
          <cell r="B43" t="str">
            <v>PB4784.2</v>
          </cell>
          <cell r="C43" t="str">
            <v>담배풀</v>
          </cell>
          <cell r="D43" t="str">
            <v>Carpesium abrotanoides</v>
          </cell>
          <cell r="E43" t="str">
            <v>줄기</v>
          </cell>
          <cell r="F43" t="str">
            <v>Compositae</v>
          </cell>
          <cell r="G43" t="str">
            <v>국화과</v>
          </cell>
          <cell r="H43">
            <v>36809</v>
          </cell>
          <cell r="I43" t="str">
            <v>10.13±0.19</v>
          </cell>
        </row>
        <row r="44">
          <cell r="A44" t="str">
            <v>001-043</v>
          </cell>
          <cell r="B44" t="str">
            <v>PB4784.3</v>
          </cell>
          <cell r="C44" t="str">
            <v>담배풀</v>
          </cell>
          <cell r="D44" t="str">
            <v>Carpesium abrotanoides</v>
          </cell>
          <cell r="E44" t="str">
            <v>뿌리</v>
          </cell>
          <cell r="F44" t="str">
            <v>Compositae</v>
          </cell>
          <cell r="G44" t="str">
            <v>국화과</v>
          </cell>
          <cell r="H44">
            <v>36809</v>
          </cell>
          <cell r="I44" t="str">
            <v>10.07±0.12</v>
          </cell>
        </row>
        <row r="45">
          <cell r="A45" t="str">
            <v>001-044</v>
          </cell>
          <cell r="B45" t="str">
            <v>PB3781.1</v>
          </cell>
          <cell r="C45" t="str">
            <v>담팔수</v>
          </cell>
          <cell r="D45" t="str">
            <v>Elaeocarpus sylvestris var. ellipticus</v>
          </cell>
          <cell r="E45" t="str">
            <v>잎</v>
          </cell>
          <cell r="F45" t="str">
            <v>Elaeocarpaceae</v>
          </cell>
          <cell r="G45" t="str">
            <v>담팔수과</v>
          </cell>
          <cell r="H45">
            <v>36945</v>
          </cell>
          <cell r="I45" t="str">
            <v>19.38±0.30</v>
          </cell>
        </row>
        <row r="46">
          <cell r="A46" t="str">
            <v>001-045</v>
          </cell>
          <cell r="B46" t="str">
            <v>PB2879.1</v>
          </cell>
          <cell r="C46" t="str">
            <v>댕댕이덩굴</v>
          </cell>
          <cell r="D46" t="str">
            <v>Cocculus trilobus</v>
          </cell>
          <cell r="E46" t="str">
            <v>잎</v>
          </cell>
          <cell r="F46" t="str">
            <v>Menispermaceae</v>
          </cell>
          <cell r="G46" t="str">
            <v>새모래덩굴과</v>
          </cell>
          <cell r="H46">
            <v>36809</v>
          </cell>
          <cell r="I46" t="str">
            <v>9.92±0.08</v>
          </cell>
        </row>
        <row r="47">
          <cell r="A47" t="str">
            <v>001-046</v>
          </cell>
          <cell r="B47" t="str">
            <v>PB2879.2</v>
          </cell>
          <cell r="C47" t="str">
            <v>댕댕이덩굴</v>
          </cell>
          <cell r="D47" t="str">
            <v>Cocculus trilobus</v>
          </cell>
          <cell r="E47" t="str">
            <v>열매</v>
          </cell>
          <cell r="F47" t="str">
            <v>Menispermaceae</v>
          </cell>
          <cell r="G47" t="str">
            <v>새모래덩굴과</v>
          </cell>
          <cell r="H47">
            <v>36809</v>
          </cell>
          <cell r="I47" t="str">
            <v>9.89±0.06</v>
          </cell>
        </row>
        <row r="48">
          <cell r="A48" t="str">
            <v>001-047</v>
          </cell>
          <cell r="B48" t="str">
            <v>PB4636.1</v>
          </cell>
          <cell r="C48" t="str">
            <v>덜꿩나무</v>
          </cell>
          <cell r="D48" t="str">
            <v>Viburnum erosum</v>
          </cell>
          <cell r="E48" t="str">
            <v>열매</v>
          </cell>
          <cell r="F48" t="str">
            <v>Caprifoliaceae</v>
          </cell>
          <cell r="G48" t="str">
            <v>인동과</v>
          </cell>
          <cell r="H48">
            <v>36854</v>
          </cell>
          <cell r="I48" t="str">
            <v>9.81±0.08</v>
          </cell>
        </row>
        <row r="49">
          <cell r="A49" t="str">
            <v>001-048 (2nd)</v>
          </cell>
          <cell r="B49" t="str">
            <v>PB3983.7</v>
          </cell>
          <cell r="C49" t="str">
            <v>독활</v>
          </cell>
          <cell r="D49" t="str">
            <v>Aralia continentalis</v>
          </cell>
          <cell r="E49" t="str">
            <v>잎</v>
          </cell>
          <cell r="F49" t="str">
            <v>Araliaceae</v>
          </cell>
          <cell r="G49" t="str">
            <v>두릅나무과</v>
          </cell>
          <cell r="H49">
            <v>38651</v>
          </cell>
          <cell r="I49" t="str">
            <v>22.26±0.18</v>
          </cell>
        </row>
        <row r="50">
          <cell r="A50" t="str">
            <v>001-049</v>
          </cell>
          <cell r="B50" t="str">
            <v>PB3983.8</v>
          </cell>
          <cell r="C50" t="str">
            <v>독활</v>
          </cell>
          <cell r="D50" t="str">
            <v>Aralia continentalis</v>
          </cell>
          <cell r="E50" t="str">
            <v>줄기</v>
          </cell>
          <cell r="F50" t="str">
            <v>Araliaceae</v>
          </cell>
          <cell r="G50" t="str">
            <v>두릅나무과</v>
          </cell>
          <cell r="H50">
            <v>38651</v>
          </cell>
          <cell r="I50" t="str">
            <v>20.46±0.31</v>
          </cell>
        </row>
        <row r="51">
          <cell r="A51" t="str">
            <v>001-050</v>
          </cell>
          <cell r="B51" t="str">
            <v>PB3983.3</v>
          </cell>
          <cell r="C51" t="str">
            <v>독활</v>
          </cell>
          <cell r="D51" t="str">
            <v>Aralia continentalis</v>
          </cell>
          <cell r="E51" t="str">
            <v>열매</v>
          </cell>
          <cell r="F51" t="str">
            <v>Araliaceae</v>
          </cell>
          <cell r="G51" t="str">
            <v>두릅나무과</v>
          </cell>
          <cell r="H51">
            <v>36809</v>
          </cell>
          <cell r="I51" t="str">
            <v>10.03±0.17</v>
          </cell>
        </row>
        <row r="52">
          <cell r="A52" t="str">
            <v>001-051</v>
          </cell>
          <cell r="B52" t="str">
            <v>PB3983.4</v>
          </cell>
          <cell r="C52" t="str">
            <v>독활</v>
          </cell>
          <cell r="D52" t="str">
            <v>Aralia continentalis</v>
          </cell>
          <cell r="E52" t="str">
            <v>뿌리</v>
          </cell>
          <cell r="F52" t="str">
            <v>Araliaceae</v>
          </cell>
          <cell r="G52" t="str">
            <v>두릅나무과</v>
          </cell>
          <cell r="H52">
            <v>36809</v>
          </cell>
          <cell r="I52" t="str">
            <v>10.00±0.14</v>
          </cell>
        </row>
        <row r="53">
          <cell r="A53" t="str">
            <v>001-052</v>
          </cell>
          <cell r="B53" t="str">
            <v>PB3117.1</v>
          </cell>
          <cell r="C53" t="str">
            <v>돈나무</v>
          </cell>
          <cell r="D53" t="str">
            <v>Pittosporum tobira</v>
          </cell>
          <cell r="E53" t="str">
            <v>잎</v>
          </cell>
          <cell r="F53" t="str">
            <v>Pittosporaceae</v>
          </cell>
          <cell r="G53" t="str">
            <v>돈나무과</v>
          </cell>
          <cell r="H53">
            <v>36945</v>
          </cell>
          <cell r="I53" t="str">
            <v>19.60±0.08</v>
          </cell>
        </row>
        <row r="54">
          <cell r="A54" t="str">
            <v>001-053(2nd)</v>
          </cell>
          <cell r="B54" t="str">
            <v>PB3823.14</v>
          </cell>
          <cell r="C54" t="str">
            <v>동백나무</v>
          </cell>
          <cell r="D54" t="str">
            <v>Camellia japonica</v>
          </cell>
          <cell r="E54" t="str">
            <v>잎</v>
          </cell>
          <cell r="F54" t="str">
            <v>Theaceae</v>
          </cell>
          <cell r="G54" t="str">
            <v>차나무과</v>
          </cell>
          <cell r="H54">
            <v>38651</v>
          </cell>
          <cell r="I54" t="str">
            <v>24.25±0.19</v>
          </cell>
        </row>
        <row r="55">
          <cell r="A55" t="str">
            <v>001-054</v>
          </cell>
          <cell r="B55" t="str">
            <v>PB3823.2</v>
          </cell>
          <cell r="C55" t="str">
            <v>동백나무</v>
          </cell>
          <cell r="D55" t="str">
            <v>Camellia japonica</v>
          </cell>
          <cell r="E55" t="str">
            <v>줄기</v>
          </cell>
          <cell r="F55" t="str">
            <v>Theaceae</v>
          </cell>
          <cell r="G55" t="str">
            <v>차나무과</v>
          </cell>
          <cell r="H55">
            <v>36809</v>
          </cell>
          <cell r="I55" t="str">
            <v>20.17±0.15</v>
          </cell>
        </row>
        <row r="56">
          <cell r="A56" t="str">
            <v>001-055</v>
          </cell>
          <cell r="B56" t="str">
            <v>PB3823.3</v>
          </cell>
          <cell r="C56" t="str">
            <v>동백나무</v>
          </cell>
          <cell r="D56" t="str">
            <v>Camellia japonica</v>
          </cell>
          <cell r="E56" t="str">
            <v>열매</v>
          </cell>
          <cell r="F56" t="str">
            <v>Theaceae</v>
          </cell>
          <cell r="G56" t="str">
            <v>차나무과</v>
          </cell>
          <cell r="H56">
            <v>36809</v>
          </cell>
          <cell r="I56" t="str">
            <v>20.70±0.14</v>
          </cell>
        </row>
        <row r="57">
          <cell r="A57" t="str">
            <v>001-056</v>
          </cell>
          <cell r="B57" t="str">
            <v>PB3823.4</v>
          </cell>
          <cell r="C57" t="str">
            <v>동백나무</v>
          </cell>
          <cell r="D57" t="str">
            <v>Camellia japonica</v>
          </cell>
          <cell r="E57" t="str">
            <v>잎</v>
          </cell>
          <cell r="F57" t="str">
            <v>Theaceae</v>
          </cell>
          <cell r="G57" t="str">
            <v>차나무과</v>
          </cell>
          <cell r="H57">
            <v>36935</v>
          </cell>
          <cell r="I57" t="str">
            <v>21.60±0.17</v>
          </cell>
        </row>
        <row r="58">
          <cell r="A58" t="str">
            <v>001-057 (2nd)</v>
          </cell>
          <cell r="B58" t="str">
            <v>PB3823.5</v>
          </cell>
          <cell r="C58" t="str">
            <v>동백나무</v>
          </cell>
          <cell r="D58" t="str">
            <v>Camellia japonica</v>
          </cell>
          <cell r="E58" t="str">
            <v>줄기-심재</v>
          </cell>
          <cell r="F58" t="str">
            <v>Theaceae</v>
          </cell>
          <cell r="G58" t="str">
            <v>차나무과</v>
          </cell>
          <cell r="H58">
            <v>36935</v>
          </cell>
          <cell r="I58" t="str">
            <v>29.04±0.14</v>
          </cell>
        </row>
        <row r="59">
          <cell r="A59" t="str">
            <v>001-058</v>
          </cell>
          <cell r="B59" t="str">
            <v>PB3823.6</v>
          </cell>
          <cell r="C59" t="str">
            <v>동백나무</v>
          </cell>
          <cell r="D59" t="str">
            <v>Camellia japonica</v>
          </cell>
          <cell r="E59" t="str">
            <v>줄기-수피</v>
          </cell>
          <cell r="F59" t="str">
            <v>Theaceae</v>
          </cell>
          <cell r="G59" t="str">
            <v>차나무과</v>
          </cell>
          <cell r="H59">
            <v>36935</v>
          </cell>
          <cell r="I59" t="str">
            <v>10.58±0.18</v>
          </cell>
        </row>
        <row r="60">
          <cell r="A60" t="str">
            <v>001-059</v>
          </cell>
          <cell r="B60" t="str">
            <v>PB2519.1</v>
          </cell>
          <cell r="C60" t="str">
            <v>동백나무겨우살이</v>
          </cell>
          <cell r="D60" t="str">
            <v>Pseudixus japonicus</v>
          </cell>
          <cell r="E60" t="str">
            <v>전초</v>
          </cell>
          <cell r="F60" t="str">
            <v>Loranthaceae</v>
          </cell>
          <cell r="G60" t="str">
            <v>겨우살이과</v>
          </cell>
          <cell r="H60">
            <v>36953</v>
          </cell>
          <cell r="I60" t="str">
            <v>20.90±0.12</v>
          </cell>
        </row>
        <row r="61">
          <cell r="A61" t="str">
            <v>001-060 (2nd)</v>
          </cell>
          <cell r="B61" t="str">
            <v>PB2364.4</v>
          </cell>
          <cell r="C61" t="str">
            <v>두메오리나무</v>
          </cell>
          <cell r="D61" t="str">
            <v>Alnus maximowiczii</v>
          </cell>
          <cell r="E61" t="str">
            <v>잎</v>
          </cell>
          <cell r="F61" t="str">
            <v>Betulaceae</v>
          </cell>
          <cell r="G61" t="str">
            <v>자작나무과</v>
          </cell>
          <cell r="H61">
            <v>38651</v>
          </cell>
          <cell r="I61" t="str">
            <v>20.69±0.15</v>
          </cell>
        </row>
        <row r="62">
          <cell r="A62" t="str">
            <v>001-061 (2nd)</v>
          </cell>
          <cell r="B62" t="str">
            <v>PB2364.5</v>
          </cell>
          <cell r="C62" t="str">
            <v>두메오리나무</v>
          </cell>
          <cell r="D62" t="str">
            <v>Alnus maximowiczii</v>
          </cell>
          <cell r="E62" t="str">
            <v>줄기</v>
          </cell>
          <cell r="F62" t="str">
            <v>Betulaceae</v>
          </cell>
          <cell r="G62" t="str">
            <v>자작나무과</v>
          </cell>
          <cell r="H62">
            <v>38651</v>
          </cell>
          <cell r="I62" t="str">
            <v>22.73±0.16</v>
          </cell>
        </row>
        <row r="63">
          <cell r="A63" t="str">
            <v>001-062</v>
          </cell>
          <cell r="B63" t="str">
            <v>PB4168.1</v>
          </cell>
          <cell r="C63" t="str">
            <v>때죽나무</v>
          </cell>
          <cell r="D63" t="str">
            <v>Styrax japonica</v>
          </cell>
          <cell r="E63" t="str">
            <v>잎</v>
          </cell>
          <cell r="F63" t="str">
            <v>Styracaceae</v>
          </cell>
          <cell r="G63" t="str">
            <v>때죽나무과</v>
          </cell>
          <cell r="H63">
            <v>36809</v>
          </cell>
          <cell r="I63" t="str">
            <v>10.58±0.15</v>
          </cell>
        </row>
        <row r="64">
          <cell r="A64" t="str">
            <v>001-063</v>
          </cell>
          <cell r="B64" t="str">
            <v>PB4168.2</v>
          </cell>
          <cell r="C64" t="str">
            <v>때죽나무</v>
          </cell>
          <cell r="D64" t="str">
            <v>Styrax japonica</v>
          </cell>
          <cell r="E64" t="str">
            <v>줄기</v>
          </cell>
          <cell r="F64" t="str">
            <v>Styracaceae</v>
          </cell>
          <cell r="G64" t="str">
            <v>때죽나무과</v>
          </cell>
          <cell r="H64">
            <v>36809</v>
          </cell>
          <cell r="I64" t="str">
            <v>10.50±0.17</v>
          </cell>
        </row>
        <row r="65">
          <cell r="A65" t="str">
            <v>001-064</v>
          </cell>
          <cell r="B65" t="str">
            <v>PB4168.3</v>
          </cell>
          <cell r="C65" t="str">
            <v>때죽나무</v>
          </cell>
          <cell r="D65" t="str">
            <v>Styrax japonica</v>
          </cell>
          <cell r="E65" t="str">
            <v>열매</v>
          </cell>
          <cell r="F65" t="str">
            <v>Styracaceae</v>
          </cell>
          <cell r="G65" t="str">
            <v>때죽나무과</v>
          </cell>
          <cell r="H65">
            <v>36809</v>
          </cell>
          <cell r="I65" t="str">
            <v>21.30±0.10</v>
          </cell>
        </row>
        <row r="66">
          <cell r="A66" t="str">
            <v>001-065</v>
          </cell>
          <cell r="B66" t="str">
            <v>PB2154.1</v>
          </cell>
          <cell r="C66" t="str">
            <v>마</v>
          </cell>
          <cell r="D66" t="str">
            <v>Dioscorea batatas</v>
          </cell>
          <cell r="E66" t="str">
            <v>잎,줄기</v>
          </cell>
          <cell r="F66" t="str">
            <v>Dioscoreaceae</v>
          </cell>
          <cell r="G66" t="str">
            <v>마과</v>
          </cell>
          <cell r="H66">
            <v>36809</v>
          </cell>
          <cell r="I66" t="str">
            <v>10.01±0.11</v>
          </cell>
        </row>
        <row r="67">
          <cell r="A67" t="str">
            <v>001-066</v>
          </cell>
          <cell r="B67" t="str">
            <v>PB2154.2</v>
          </cell>
          <cell r="C67" t="str">
            <v>마</v>
          </cell>
          <cell r="D67" t="str">
            <v>Dioscorea batatas</v>
          </cell>
          <cell r="E67" t="str">
            <v>열매</v>
          </cell>
          <cell r="F67" t="str">
            <v>Dioscoreaceae</v>
          </cell>
          <cell r="G67" t="str">
            <v>마과</v>
          </cell>
          <cell r="H67">
            <v>36809</v>
          </cell>
          <cell r="I67" t="str">
            <v>19.70±0.12</v>
          </cell>
        </row>
        <row r="68">
          <cell r="A68" t="str">
            <v>001-067</v>
          </cell>
          <cell r="B68" t="str">
            <v>PB3706.2</v>
          </cell>
          <cell r="C68" t="str">
            <v>만주고로쇠</v>
          </cell>
          <cell r="D68" t="str">
            <v>Acer truncatum</v>
          </cell>
          <cell r="E68" t="str">
            <v>열매</v>
          </cell>
          <cell r="F68" t="str">
            <v>Aceraceae</v>
          </cell>
          <cell r="G68" t="str">
            <v>단풍나무과</v>
          </cell>
          <cell r="H68">
            <v>36854</v>
          </cell>
          <cell r="I68" t="str">
            <v>10.13±0.13</v>
          </cell>
        </row>
        <row r="69">
          <cell r="A69" t="str">
            <v>001-068 (2nd)</v>
          </cell>
          <cell r="B69" t="str">
            <v>PB4621.3</v>
          </cell>
          <cell r="C69" t="str">
            <v>말오줌나무</v>
          </cell>
          <cell r="D69" t="str">
            <v>Sambucus sieboldiana var. pendula</v>
          </cell>
          <cell r="E69" t="str">
            <v>잎</v>
          </cell>
          <cell r="F69" t="str">
            <v>Caprifoliaceae</v>
          </cell>
          <cell r="G69" t="str">
            <v>인동과</v>
          </cell>
          <cell r="H69">
            <v>38651</v>
          </cell>
          <cell r="I69" t="str">
            <v>21.33±0.19</v>
          </cell>
        </row>
        <row r="70">
          <cell r="A70" t="str">
            <v>001-069 (2nd)</v>
          </cell>
          <cell r="B70" t="str">
            <v>PB4621.4</v>
          </cell>
          <cell r="C70" t="str">
            <v>말오줌나무</v>
          </cell>
          <cell r="D70" t="str">
            <v>Sambucus sieboldiana var. pendula</v>
          </cell>
          <cell r="E70" t="str">
            <v>줄기</v>
          </cell>
          <cell r="F70" t="str">
            <v>Caprifoliaceae</v>
          </cell>
          <cell r="G70" t="str">
            <v>인동과</v>
          </cell>
          <cell r="H70">
            <v>38651</v>
          </cell>
          <cell r="I70" t="str">
            <v>22.48±0.19</v>
          </cell>
        </row>
        <row r="71">
          <cell r="A71" t="str">
            <v>001-070</v>
          </cell>
          <cell r="B71" t="str">
            <v>PB3593.1</v>
          </cell>
          <cell r="C71" t="str">
            <v>머귀나무</v>
          </cell>
          <cell r="D71" t="str">
            <v>Zanthoxylum ailanthoides</v>
          </cell>
          <cell r="E71" t="str">
            <v>잎</v>
          </cell>
          <cell r="F71" t="str">
            <v>Rutaceae</v>
          </cell>
          <cell r="G71" t="str">
            <v>운향과</v>
          </cell>
          <cell r="H71">
            <v>36809</v>
          </cell>
          <cell r="I71" t="str">
            <v>19.70±0.08</v>
          </cell>
        </row>
        <row r="72">
          <cell r="A72" t="str">
            <v>001-071</v>
          </cell>
          <cell r="B72" t="str">
            <v>PB3593.2</v>
          </cell>
          <cell r="C72" t="str">
            <v>머귀나무</v>
          </cell>
          <cell r="D72" t="str">
            <v>Zanthoxylum ailanthoides</v>
          </cell>
          <cell r="E72" t="str">
            <v>줄기</v>
          </cell>
          <cell r="F72" t="str">
            <v>Rutaceae</v>
          </cell>
          <cell r="G72" t="str">
            <v>운향과</v>
          </cell>
          <cell r="H72">
            <v>36809</v>
          </cell>
          <cell r="I72" t="str">
            <v>9.57±0.17</v>
          </cell>
        </row>
        <row r="73">
          <cell r="A73" t="str">
            <v>001-072</v>
          </cell>
          <cell r="B73" t="str">
            <v>PB3767.7</v>
          </cell>
          <cell r="C73" t="str">
            <v>머루</v>
          </cell>
          <cell r="D73" t="str">
            <v>Vitis coignetiae</v>
          </cell>
          <cell r="E73" t="str">
            <v>잎</v>
          </cell>
          <cell r="F73" t="str">
            <v>Vitaceae</v>
          </cell>
          <cell r="G73" t="str">
            <v>포도과</v>
          </cell>
          <cell r="H73">
            <v>38653</v>
          </cell>
          <cell r="I73" t="str">
            <v>19.94±0.14</v>
          </cell>
        </row>
        <row r="74">
          <cell r="A74" t="str">
            <v>001-073 (2nd)</v>
          </cell>
          <cell r="B74" t="str">
            <v>PB3767.8</v>
          </cell>
          <cell r="C74" t="str">
            <v>머루</v>
          </cell>
          <cell r="D74" t="str">
            <v>Vitis coignetiae</v>
          </cell>
          <cell r="E74" t="str">
            <v>줄기</v>
          </cell>
          <cell r="F74" t="str">
            <v>Vitaceae</v>
          </cell>
          <cell r="G74" t="str">
            <v>포도과</v>
          </cell>
          <cell r="H74">
            <v>38653</v>
          </cell>
          <cell r="I74" t="str">
            <v>20.17±0.22</v>
          </cell>
        </row>
        <row r="75">
          <cell r="A75" t="str">
            <v>001-074</v>
          </cell>
          <cell r="B75" t="str">
            <v>PB3665.1</v>
          </cell>
          <cell r="C75" t="str">
            <v>먼나무</v>
          </cell>
          <cell r="D75" t="str">
            <v>Ilex rotunda</v>
          </cell>
          <cell r="E75" t="str">
            <v>잎</v>
          </cell>
          <cell r="F75" t="str">
            <v>Aquifoliaceae</v>
          </cell>
          <cell r="G75" t="str">
            <v>감탕나무과</v>
          </cell>
          <cell r="H75">
            <v>36953</v>
          </cell>
          <cell r="I75" t="str">
            <v>19.74±0.09</v>
          </cell>
        </row>
        <row r="76">
          <cell r="A76" t="str">
            <v>001-075 (2nd)</v>
          </cell>
          <cell r="B76" t="str">
            <v>PB3665.2</v>
          </cell>
          <cell r="C76" t="str">
            <v>먼나무</v>
          </cell>
          <cell r="D76" t="str">
            <v>Ilex rotunda</v>
          </cell>
          <cell r="E76" t="str">
            <v>줄기</v>
          </cell>
          <cell r="F76" t="str">
            <v>Aquifoliaceae</v>
          </cell>
          <cell r="G76" t="str">
            <v>감탕나무과</v>
          </cell>
          <cell r="H76">
            <v>36953</v>
          </cell>
          <cell r="I76" t="str">
            <v>27.93±0.11</v>
          </cell>
        </row>
        <row r="77">
          <cell r="A77" t="str">
            <v>001-076</v>
          </cell>
          <cell r="B77" t="str">
            <v>PB2861.1</v>
          </cell>
          <cell r="C77" t="str">
            <v>멀꿀</v>
          </cell>
          <cell r="D77" t="str">
            <v>Stauntonia hexaphylla</v>
          </cell>
          <cell r="E77" t="str">
            <v>잎</v>
          </cell>
          <cell r="F77" t="str">
            <v>Lardizabalaceae</v>
          </cell>
          <cell r="G77" t="str">
            <v>으름덩굴과</v>
          </cell>
          <cell r="H77">
            <v>36935</v>
          </cell>
          <cell r="I77" t="str">
            <v>20.33±0.21</v>
          </cell>
        </row>
        <row r="78">
          <cell r="A78" t="str">
            <v>001-077</v>
          </cell>
          <cell r="B78" t="str">
            <v>PB2861.2</v>
          </cell>
          <cell r="C78" t="str">
            <v>멀꿀</v>
          </cell>
          <cell r="D78" t="str">
            <v>Stauntonia hexaphylla</v>
          </cell>
          <cell r="E78" t="str">
            <v>줄기</v>
          </cell>
          <cell r="F78" t="str">
            <v>Lardizabalaceae</v>
          </cell>
          <cell r="G78" t="str">
            <v>으름덩굴과</v>
          </cell>
          <cell r="H78">
            <v>36935</v>
          </cell>
          <cell r="I78" t="str">
            <v>10.13±0.12</v>
          </cell>
        </row>
        <row r="79">
          <cell r="A79" t="str">
            <v>001-078</v>
          </cell>
          <cell r="B79" t="str">
            <v>PB3737.1</v>
          </cell>
          <cell r="C79" t="str">
            <v>모감주나무</v>
          </cell>
          <cell r="D79" t="str">
            <v>Koelreuteria paniculata</v>
          </cell>
          <cell r="E79" t="str">
            <v>열매</v>
          </cell>
          <cell r="F79" t="str">
            <v>Sapindaceae</v>
          </cell>
          <cell r="G79" t="str">
            <v>무환자나무과</v>
          </cell>
          <cell r="H79">
            <v>36854</v>
          </cell>
          <cell r="I79" t="str">
            <v>10.05±0.13</v>
          </cell>
        </row>
        <row r="80">
          <cell r="A80" t="str">
            <v>001-079</v>
          </cell>
          <cell r="B80" t="str">
            <v>PB3737.2</v>
          </cell>
          <cell r="C80" t="str">
            <v>모감주나무</v>
          </cell>
          <cell r="D80" t="str">
            <v>Koelreuteria paniculata</v>
          </cell>
          <cell r="E80" t="str">
            <v>과피</v>
          </cell>
          <cell r="F80" t="str">
            <v>Sapindaceae</v>
          </cell>
          <cell r="G80" t="str">
            <v>무환자나무과</v>
          </cell>
          <cell r="H80">
            <v>36854</v>
          </cell>
          <cell r="I80" t="str">
            <v>11.60±0.08</v>
          </cell>
        </row>
        <row r="81">
          <cell r="A81" t="str">
            <v>001-080</v>
          </cell>
          <cell r="B81" t="str">
            <v>PB4117.1</v>
          </cell>
          <cell r="C81" t="str">
            <v>모새나무</v>
          </cell>
          <cell r="D81" t="str">
            <v>Vaccinium bracteatum</v>
          </cell>
          <cell r="E81" t="str">
            <v>잎</v>
          </cell>
          <cell r="F81" t="str">
            <v>Ericaceae</v>
          </cell>
          <cell r="G81" t="str">
            <v>진달래과</v>
          </cell>
          <cell r="H81">
            <v>36945</v>
          </cell>
          <cell r="I81" t="str">
            <v>20.28±0.11</v>
          </cell>
        </row>
        <row r="82">
          <cell r="A82" t="str">
            <v>001-081 (2nd)</v>
          </cell>
          <cell r="B82" t="str">
            <v>PB4117.2</v>
          </cell>
          <cell r="C82" t="str">
            <v>모새나무</v>
          </cell>
          <cell r="D82" t="str">
            <v>Vaccinium bracteatum</v>
          </cell>
          <cell r="E82" t="str">
            <v>줄기-심재</v>
          </cell>
          <cell r="F82" t="str">
            <v>Ericaceae</v>
          </cell>
          <cell r="G82" t="str">
            <v>진달래과</v>
          </cell>
          <cell r="H82">
            <v>36945</v>
          </cell>
          <cell r="I82" t="str">
            <v>20.30±0.23</v>
          </cell>
        </row>
        <row r="83">
          <cell r="A83" t="str">
            <v>001-082 (2nd)</v>
          </cell>
          <cell r="B83" t="str">
            <v>PB4117.3</v>
          </cell>
          <cell r="C83" t="str">
            <v>모새나무</v>
          </cell>
          <cell r="D83" t="str">
            <v>Vaccinium bracteatum</v>
          </cell>
          <cell r="E83" t="str">
            <v>줄기-수피</v>
          </cell>
          <cell r="F83" t="str">
            <v>Ericaceae</v>
          </cell>
          <cell r="G83" t="str">
            <v>진달래과</v>
          </cell>
          <cell r="H83">
            <v>36945</v>
          </cell>
          <cell r="I83" t="str">
            <v>26.11±0.19</v>
          </cell>
        </row>
        <row r="84">
          <cell r="A84" t="str">
            <v>001-083</v>
          </cell>
          <cell r="B84" t="str">
            <v>PB4199.1</v>
          </cell>
          <cell r="C84" t="str">
            <v>박달목서</v>
          </cell>
          <cell r="D84" t="str">
            <v>Osmanthus insularis</v>
          </cell>
          <cell r="E84" t="str">
            <v>잎</v>
          </cell>
          <cell r="F84" t="str">
            <v>Oleaceae</v>
          </cell>
          <cell r="G84" t="str">
            <v>물푸레나무과</v>
          </cell>
          <cell r="H84">
            <v>36953</v>
          </cell>
          <cell r="I84" t="str">
            <v>20.33±0.07</v>
          </cell>
        </row>
        <row r="85">
          <cell r="A85" t="str">
            <v>001-084 (2nd)</v>
          </cell>
          <cell r="B85" t="str">
            <v>PB4199.2</v>
          </cell>
          <cell r="C85" t="str">
            <v>박달목서</v>
          </cell>
          <cell r="D85" t="str">
            <v>Osmanthus insularis</v>
          </cell>
          <cell r="E85" t="str">
            <v>줄기-심재</v>
          </cell>
          <cell r="F85" t="str">
            <v>Oleaceae</v>
          </cell>
          <cell r="G85" t="str">
            <v>물푸레나무과</v>
          </cell>
          <cell r="H85">
            <v>36953</v>
          </cell>
          <cell r="I85" t="str">
            <v>21.41±0.16</v>
          </cell>
        </row>
        <row r="86">
          <cell r="A86" t="str">
            <v>001-085</v>
          </cell>
          <cell r="B86" t="str">
            <v>PB4199.3</v>
          </cell>
          <cell r="C86" t="str">
            <v>박달목서</v>
          </cell>
          <cell r="D86" t="str">
            <v>Osmanthus insularis</v>
          </cell>
          <cell r="E86" t="str">
            <v>줄기-수피</v>
          </cell>
          <cell r="F86" t="str">
            <v>Oleaceae</v>
          </cell>
          <cell r="G86" t="str">
            <v>물푸레나무과</v>
          </cell>
          <cell r="H86">
            <v>36953</v>
          </cell>
          <cell r="I86" t="str">
            <v>20.33±0.16</v>
          </cell>
        </row>
        <row r="87">
          <cell r="A87" t="str">
            <v>001-086</v>
          </cell>
          <cell r="B87" t="str">
            <v>PB4642.1</v>
          </cell>
          <cell r="C87" t="str">
            <v>백당나무</v>
          </cell>
          <cell r="D87" t="str">
            <v>Viburnum sargentii</v>
          </cell>
          <cell r="E87" t="str">
            <v>열매</v>
          </cell>
          <cell r="F87" t="str">
            <v>Caprifoliaceae</v>
          </cell>
          <cell r="G87" t="str">
            <v>인동과</v>
          </cell>
          <cell r="H87">
            <v>36854</v>
          </cell>
          <cell r="I87" t="str">
            <v>21.81±0.16</v>
          </cell>
        </row>
        <row r="88">
          <cell r="A88" t="str">
            <v>001-087</v>
          </cell>
          <cell r="B88" t="str">
            <v>PB3163.1</v>
          </cell>
          <cell r="C88" t="str">
            <v>병아리꽃나무</v>
          </cell>
          <cell r="D88" t="str">
            <v>Rhodotypos scandens</v>
          </cell>
          <cell r="E88" t="str">
            <v>열매</v>
          </cell>
          <cell r="F88" t="str">
            <v>Rosaceae</v>
          </cell>
          <cell r="G88" t="str">
            <v>장미과</v>
          </cell>
          <cell r="H88">
            <v>36854</v>
          </cell>
          <cell r="I88" t="str">
            <v>10.35±0.09</v>
          </cell>
        </row>
        <row r="89">
          <cell r="A89" t="str">
            <v>001-088</v>
          </cell>
          <cell r="B89" t="str">
            <v>PB3917.1</v>
          </cell>
          <cell r="C89" t="str">
            <v>보리장나무</v>
          </cell>
          <cell r="D89" t="str">
            <v>Elaeagnus glabra</v>
          </cell>
          <cell r="E89" t="str">
            <v>잎</v>
          </cell>
          <cell r="F89" t="str">
            <v>Elaeagnaceae</v>
          </cell>
          <cell r="G89" t="str">
            <v>보리수나무과</v>
          </cell>
          <cell r="H89">
            <v>36809</v>
          </cell>
          <cell r="I89" t="str">
            <v>10.40±0.14</v>
          </cell>
        </row>
        <row r="90">
          <cell r="A90" t="str">
            <v>001-089</v>
          </cell>
          <cell r="B90" t="str">
            <v>PB3917.2</v>
          </cell>
          <cell r="C90" t="str">
            <v>보리장나무</v>
          </cell>
          <cell r="D90" t="str">
            <v>Elaeagnus glabra</v>
          </cell>
          <cell r="E90" t="str">
            <v>줄기</v>
          </cell>
          <cell r="F90" t="str">
            <v>Elaeagnaceae</v>
          </cell>
          <cell r="G90" t="str">
            <v>보리수나무과</v>
          </cell>
          <cell r="H90">
            <v>36809</v>
          </cell>
          <cell r="I90" t="str">
            <v>22.96±0.27</v>
          </cell>
        </row>
        <row r="91">
          <cell r="A91" t="str">
            <v>001-090</v>
          </cell>
          <cell r="B91" t="str">
            <v>PB3917.3</v>
          </cell>
          <cell r="C91" t="str">
            <v>보리장나무</v>
          </cell>
          <cell r="D91" t="str">
            <v>Elaeagnus glabra</v>
          </cell>
          <cell r="E91" t="str">
            <v>잎</v>
          </cell>
          <cell r="F91" t="str">
            <v>Elaeagnaceae</v>
          </cell>
          <cell r="G91" t="str">
            <v>보리수나무과</v>
          </cell>
          <cell r="H91">
            <v>36945</v>
          </cell>
          <cell r="I91" t="str">
            <v>19.46±0.17</v>
          </cell>
        </row>
        <row r="92">
          <cell r="A92" t="str">
            <v>001-091</v>
          </cell>
          <cell r="B92" t="str">
            <v>PB3917.4</v>
          </cell>
          <cell r="C92" t="str">
            <v>보리장나무</v>
          </cell>
          <cell r="D92" t="str">
            <v>Elaeagnus glabra</v>
          </cell>
          <cell r="E92" t="str">
            <v>줄기-심재</v>
          </cell>
          <cell r="F92" t="str">
            <v>Elaeagnaceae</v>
          </cell>
          <cell r="G92" t="str">
            <v>보리수나무과</v>
          </cell>
          <cell r="H92">
            <v>36945</v>
          </cell>
          <cell r="I92" t="str">
            <v>25.57±0.12</v>
          </cell>
        </row>
        <row r="93">
          <cell r="A93" t="str">
            <v>001-092</v>
          </cell>
          <cell r="B93" t="str">
            <v>PB3917.5</v>
          </cell>
          <cell r="C93" t="str">
            <v>보리장나무</v>
          </cell>
          <cell r="D93" t="str">
            <v>Elaeagnus glabra</v>
          </cell>
          <cell r="E93" t="str">
            <v>줄기-수피</v>
          </cell>
          <cell r="F93" t="str">
            <v>Elaeagnaceae</v>
          </cell>
          <cell r="G93" t="str">
            <v>보리수나무과</v>
          </cell>
          <cell r="H93">
            <v>36945</v>
          </cell>
          <cell r="I93" t="str">
            <v>19.50±0.22</v>
          </cell>
        </row>
        <row r="94">
          <cell r="A94" t="str">
            <v>001-093</v>
          </cell>
          <cell r="B94" t="str">
            <v>PB3002.1</v>
          </cell>
          <cell r="C94" t="str">
            <v>부지깽이나물</v>
          </cell>
          <cell r="D94" t="str">
            <v>Erysimum aurantiacum</v>
          </cell>
          <cell r="E94" t="str">
            <v>잎,줄기</v>
          </cell>
          <cell r="F94" t="str">
            <v>Cruciferae</v>
          </cell>
          <cell r="G94" t="str">
            <v>십자화과</v>
          </cell>
          <cell r="H94">
            <v>36809</v>
          </cell>
          <cell r="I94" t="str">
            <v>10.07±0.17</v>
          </cell>
        </row>
        <row r="95">
          <cell r="A95" t="str">
            <v>001-094</v>
          </cell>
          <cell r="B95" t="str">
            <v>PB3002.2</v>
          </cell>
          <cell r="C95" t="str">
            <v>부지깽이나물</v>
          </cell>
          <cell r="D95" t="str">
            <v>Erysimum aurantiacum</v>
          </cell>
          <cell r="E95" t="str">
            <v>꽃</v>
          </cell>
          <cell r="F95" t="str">
            <v>Cruciferae</v>
          </cell>
          <cell r="G95" t="str">
            <v>십자화과</v>
          </cell>
          <cell r="H95">
            <v>36809</v>
          </cell>
          <cell r="I95" t="str">
            <v>10.32±0.13</v>
          </cell>
        </row>
        <row r="96">
          <cell r="A96" t="str">
            <v>001-095 (2nd)</v>
          </cell>
          <cell r="B96" t="str">
            <v>PB2418.1</v>
          </cell>
          <cell r="C96" t="str">
            <v>붉가시나무</v>
          </cell>
          <cell r="D96" t="str">
            <v>Quercus acuta</v>
          </cell>
          <cell r="E96" t="str">
            <v>잎</v>
          </cell>
          <cell r="F96" t="str">
            <v>Fagaceae</v>
          </cell>
          <cell r="G96" t="str">
            <v>참나무과</v>
          </cell>
          <cell r="H96">
            <v>36935</v>
          </cell>
          <cell r="I96" t="str">
            <v>21.15±0.27</v>
          </cell>
        </row>
        <row r="97">
          <cell r="A97" t="str">
            <v>001-096</v>
          </cell>
          <cell r="B97" t="str">
            <v>PB2418.2</v>
          </cell>
          <cell r="C97" t="str">
            <v>붉가시나무</v>
          </cell>
          <cell r="D97" t="str">
            <v>Quercus acuta</v>
          </cell>
          <cell r="E97" t="str">
            <v>줄기</v>
          </cell>
          <cell r="F97" t="str">
            <v>Fagaceae</v>
          </cell>
          <cell r="G97" t="str">
            <v>참나무과</v>
          </cell>
          <cell r="H97">
            <v>36935</v>
          </cell>
          <cell r="I97" t="str">
            <v>19.90±0.16</v>
          </cell>
        </row>
        <row r="98">
          <cell r="A98" t="str">
            <v>001-097</v>
          </cell>
          <cell r="B98" t="str">
            <v>PB2898.1</v>
          </cell>
          <cell r="C98" t="str">
            <v>붓순나무</v>
          </cell>
          <cell r="D98" t="str">
            <v>Illicium religiosum</v>
          </cell>
          <cell r="E98" t="str">
            <v>잎</v>
          </cell>
          <cell r="F98" t="str">
            <v>Illiciaceae</v>
          </cell>
          <cell r="G98" t="str">
            <v>붓순나무과</v>
          </cell>
          <cell r="H98">
            <v>36935</v>
          </cell>
          <cell r="I98" t="str">
            <v>19.75±0.17</v>
          </cell>
        </row>
        <row r="99">
          <cell r="A99" t="str">
            <v>001-098</v>
          </cell>
          <cell r="B99" t="str">
            <v>PB2898.2</v>
          </cell>
          <cell r="C99" t="str">
            <v>붓순나무</v>
          </cell>
          <cell r="D99" t="str">
            <v>Illicium religiosum</v>
          </cell>
          <cell r="E99" t="str">
            <v>줄기</v>
          </cell>
          <cell r="F99" t="str">
            <v>Illiciaceae</v>
          </cell>
          <cell r="G99" t="str">
            <v>붓순나무과</v>
          </cell>
          <cell r="H99">
            <v>36935</v>
          </cell>
          <cell r="I99" t="str">
            <v>20.03±0.08</v>
          </cell>
        </row>
        <row r="100">
          <cell r="A100" t="str">
            <v>001-099</v>
          </cell>
          <cell r="B100" t="str">
            <v>PB3827.1</v>
          </cell>
          <cell r="C100" t="str">
            <v>비쭈기나무</v>
          </cell>
          <cell r="D100" t="str">
            <v>Cleyera japonica</v>
          </cell>
          <cell r="E100" t="str">
            <v>잎</v>
          </cell>
          <cell r="F100" t="str">
            <v>Theaceae</v>
          </cell>
          <cell r="G100" t="str">
            <v>차나무과</v>
          </cell>
          <cell r="H100">
            <v>36945</v>
          </cell>
          <cell r="I100" t="str">
            <v>20.38±0.13</v>
          </cell>
        </row>
        <row r="101">
          <cell r="A101" t="str">
            <v>001-100</v>
          </cell>
          <cell r="B101" t="str">
            <v>PB3827.2</v>
          </cell>
          <cell r="C101" t="str">
            <v>비쭈기나무</v>
          </cell>
          <cell r="D101" t="str">
            <v>Cleyera japonica</v>
          </cell>
          <cell r="E101" t="str">
            <v>줄기-심재</v>
          </cell>
          <cell r="F101" t="str">
            <v>Theaceae</v>
          </cell>
          <cell r="G101" t="str">
            <v>차나무과</v>
          </cell>
          <cell r="H101">
            <v>36945</v>
          </cell>
          <cell r="I101" t="str">
            <v>22.49±0.14</v>
          </cell>
        </row>
        <row r="102">
          <cell r="A102" t="str">
            <v>001-101</v>
          </cell>
          <cell r="B102" t="str">
            <v>PB3827.3</v>
          </cell>
          <cell r="C102" t="str">
            <v>비쭈기나무</v>
          </cell>
          <cell r="D102" t="str">
            <v>Cleyera japonica</v>
          </cell>
          <cell r="E102" t="str">
            <v>줄기-수피</v>
          </cell>
          <cell r="F102" t="str">
            <v>Theaceae</v>
          </cell>
          <cell r="G102" t="str">
            <v>차나무과</v>
          </cell>
          <cell r="H102">
            <v>36945</v>
          </cell>
          <cell r="I102" t="str">
            <v>20.12±0.37</v>
          </cell>
        </row>
        <row r="103">
          <cell r="A103" t="str">
            <v>001-102</v>
          </cell>
          <cell r="B103" t="str">
            <v>PB3339.1</v>
          </cell>
          <cell r="C103" t="str">
            <v>비파나무</v>
          </cell>
          <cell r="D103" t="str">
            <v>Eriobotrya japonica</v>
          </cell>
          <cell r="E103" t="str">
            <v>잎</v>
          </cell>
          <cell r="F103" t="str">
            <v>Rosaceae</v>
          </cell>
          <cell r="G103" t="str">
            <v>장미과</v>
          </cell>
          <cell r="H103">
            <v>36953</v>
          </cell>
          <cell r="I103" t="str">
            <v>20.56±0.20</v>
          </cell>
        </row>
        <row r="104">
          <cell r="A104" t="str">
            <v>001-103</v>
          </cell>
          <cell r="B104" t="str">
            <v>PB3339.2</v>
          </cell>
          <cell r="C104" t="str">
            <v>비파나무</v>
          </cell>
          <cell r="D104" t="str">
            <v>Eriobotrya japonica</v>
          </cell>
          <cell r="E104" t="str">
            <v>줄기-심재</v>
          </cell>
          <cell r="F104" t="str">
            <v>Rosaceae</v>
          </cell>
          <cell r="G104" t="str">
            <v>장미과</v>
          </cell>
          <cell r="H104">
            <v>36953</v>
          </cell>
          <cell r="I104" t="str">
            <v>22.74±0.23</v>
          </cell>
        </row>
        <row r="105">
          <cell r="A105" t="str">
            <v>001-104</v>
          </cell>
          <cell r="B105" t="str">
            <v>PB3339.3</v>
          </cell>
          <cell r="C105" t="str">
            <v>비파나무</v>
          </cell>
          <cell r="D105" t="str">
            <v>Eriobotrya japonica</v>
          </cell>
          <cell r="E105" t="str">
            <v>줄기-수피</v>
          </cell>
          <cell r="F105" t="str">
            <v>Rosaceae</v>
          </cell>
          <cell r="G105" t="str">
            <v>장미과</v>
          </cell>
          <cell r="H105">
            <v>36953</v>
          </cell>
          <cell r="I105" t="str">
            <v>20.08±0.16</v>
          </cell>
        </row>
        <row r="106">
          <cell r="A106" t="str">
            <v>001-105</v>
          </cell>
          <cell r="B106" t="str">
            <v>PB3828.1</v>
          </cell>
          <cell r="C106" t="str">
            <v>사스레피나무</v>
          </cell>
          <cell r="D106" t="str">
            <v>Eurya japonica</v>
          </cell>
          <cell r="E106" t="str">
            <v>잎</v>
          </cell>
          <cell r="F106" t="str">
            <v>Theaceae</v>
          </cell>
          <cell r="G106" t="str">
            <v>차나무과</v>
          </cell>
          <cell r="H106">
            <v>36945</v>
          </cell>
          <cell r="I106" t="str">
            <v>19.98±0.17</v>
          </cell>
        </row>
        <row r="107">
          <cell r="A107" t="str">
            <v>001-106</v>
          </cell>
          <cell r="B107" t="str">
            <v>PB3828.2</v>
          </cell>
          <cell r="C107" t="str">
            <v>사스레피나무</v>
          </cell>
          <cell r="D107" t="str">
            <v>Eurya japonica</v>
          </cell>
          <cell r="E107" t="str">
            <v>줄기-심재</v>
          </cell>
          <cell r="F107" t="str">
            <v>Theaceae</v>
          </cell>
          <cell r="G107" t="str">
            <v>차나무과</v>
          </cell>
          <cell r="H107">
            <v>36945</v>
          </cell>
          <cell r="I107" t="str">
            <v>20.43±0.33</v>
          </cell>
        </row>
        <row r="108">
          <cell r="A108" t="str">
            <v>001-107</v>
          </cell>
          <cell r="B108" t="str">
            <v>PB3828.3</v>
          </cell>
          <cell r="C108" t="str">
            <v>사스레피나무</v>
          </cell>
          <cell r="D108" t="str">
            <v>Eurya japonica</v>
          </cell>
          <cell r="E108" t="str">
            <v>줄기-수피</v>
          </cell>
          <cell r="F108" t="str">
            <v>Theaceae</v>
          </cell>
          <cell r="G108" t="str">
            <v>차나무과</v>
          </cell>
          <cell r="H108">
            <v>36945</v>
          </cell>
          <cell r="I108" t="str">
            <v>20.98±0.22</v>
          </cell>
        </row>
        <row r="109">
          <cell r="A109" t="str">
            <v>001-108</v>
          </cell>
          <cell r="B109" t="str">
            <v>PB3666.1</v>
          </cell>
          <cell r="C109" t="str">
            <v>사철나무</v>
          </cell>
          <cell r="D109" t="str">
            <v>Euonymus japonicus</v>
          </cell>
          <cell r="E109" t="str">
            <v>잎</v>
          </cell>
          <cell r="F109" t="str">
            <v>Celastraceae</v>
          </cell>
          <cell r="G109" t="str">
            <v>노박덩굴과</v>
          </cell>
          <cell r="H109">
            <v>36953</v>
          </cell>
          <cell r="I109" t="str">
            <v>19.20±0.10</v>
          </cell>
        </row>
        <row r="110">
          <cell r="A110" t="str">
            <v>001-109</v>
          </cell>
          <cell r="B110" t="str">
            <v>PB3666.2</v>
          </cell>
          <cell r="C110" t="str">
            <v>사철나무</v>
          </cell>
          <cell r="D110" t="str">
            <v>Euonymus japonicus</v>
          </cell>
          <cell r="E110" t="str">
            <v>줄기</v>
          </cell>
          <cell r="F110" t="str">
            <v>Celastraceae</v>
          </cell>
          <cell r="G110" t="str">
            <v>노박덩굴과</v>
          </cell>
          <cell r="H110">
            <v>36953</v>
          </cell>
          <cell r="I110" t="str">
            <v>23.05±0.37</v>
          </cell>
        </row>
        <row r="111">
          <cell r="A111" t="str">
            <v>001-110</v>
          </cell>
          <cell r="B111" t="str">
            <v>PB3707.1</v>
          </cell>
          <cell r="C111" t="str">
            <v>산겨릅나무</v>
          </cell>
          <cell r="D111" t="str">
            <v>Acer tegmentosum</v>
          </cell>
          <cell r="E111" t="str">
            <v>열매</v>
          </cell>
          <cell r="F111" t="str">
            <v>Aceraceae</v>
          </cell>
          <cell r="G111" t="str">
            <v>단풍나무과</v>
          </cell>
          <cell r="H111">
            <v>36854</v>
          </cell>
          <cell r="I111" t="str">
            <v>10.43±0.10</v>
          </cell>
        </row>
        <row r="112">
          <cell r="A112" t="str">
            <v>001-111</v>
          </cell>
          <cell r="B112" t="str">
            <v>PB1142.1</v>
          </cell>
          <cell r="C112" t="str">
            <v>산고사리삼</v>
          </cell>
          <cell r="D112" t="str">
            <v>Botrychium multifidum var. robustum</v>
          </cell>
          <cell r="E112" t="str">
            <v>지상부</v>
          </cell>
          <cell r="F112" t="str">
            <v>Ophioglossaceae</v>
          </cell>
          <cell r="G112" t="str">
            <v>고사리삼과</v>
          </cell>
          <cell r="H112">
            <v>36809</v>
          </cell>
          <cell r="I112" t="str">
            <v>10.48±0.10</v>
          </cell>
        </row>
        <row r="113">
          <cell r="A113" t="str">
            <v>001-112 (2nd)</v>
          </cell>
          <cell r="B113" t="str">
            <v>PB3329.1</v>
          </cell>
          <cell r="C113" t="str">
            <v>산사</v>
          </cell>
          <cell r="D113" t="str">
            <v>Crataegus pinnatifida</v>
          </cell>
          <cell r="E113" t="str">
            <v>열매</v>
          </cell>
          <cell r="F113" t="str">
            <v>Rosaceae</v>
          </cell>
          <cell r="G113" t="str">
            <v>장미과</v>
          </cell>
          <cell r="H113">
            <v>37523</v>
          </cell>
          <cell r="I113" t="str">
            <v>19.29±0.24</v>
          </cell>
        </row>
        <row r="114">
          <cell r="A114" t="str">
            <v>001-113</v>
          </cell>
          <cell r="B114" t="str">
            <v>PB3899.1</v>
          </cell>
          <cell r="C114" t="str">
            <v>산유자나무</v>
          </cell>
          <cell r="D114" t="str">
            <v>Xylosma congestum</v>
          </cell>
          <cell r="E114" t="str">
            <v>잎</v>
          </cell>
          <cell r="F114" t="str">
            <v>Flacourtiaceae</v>
          </cell>
          <cell r="G114" t="str">
            <v>이나무과</v>
          </cell>
          <cell r="H114">
            <v>36953</v>
          </cell>
          <cell r="I114" t="str">
            <v>20.85±0.18</v>
          </cell>
        </row>
        <row r="115">
          <cell r="A115" t="str">
            <v>001-114</v>
          </cell>
          <cell r="B115" t="str">
            <v>PB3899.2</v>
          </cell>
          <cell r="C115" t="str">
            <v>산유자나무</v>
          </cell>
          <cell r="D115" t="str">
            <v>Xylosma congestum</v>
          </cell>
          <cell r="E115" t="str">
            <v>줄기-심재</v>
          </cell>
          <cell r="F115" t="str">
            <v>Flacourtiaceae</v>
          </cell>
          <cell r="G115" t="str">
            <v>이나무과</v>
          </cell>
          <cell r="H115">
            <v>36953</v>
          </cell>
          <cell r="I115" t="str">
            <v>24.79±0.13</v>
          </cell>
        </row>
        <row r="116">
          <cell r="A116" t="str">
            <v>001-115 (2nd)</v>
          </cell>
          <cell r="B116" t="str">
            <v>PB3899.3</v>
          </cell>
          <cell r="C116" t="str">
            <v>산유자나무</v>
          </cell>
          <cell r="D116" t="str">
            <v>Xylosma congestum</v>
          </cell>
          <cell r="E116" t="str">
            <v>줄기-수피</v>
          </cell>
          <cell r="F116" t="str">
            <v>Flacourtiaceae</v>
          </cell>
          <cell r="G116" t="str">
            <v>이나무과</v>
          </cell>
          <cell r="H116">
            <v>36953</v>
          </cell>
          <cell r="I116" t="str">
            <v>24.05±0.20</v>
          </cell>
        </row>
        <row r="117">
          <cell r="A117" t="str">
            <v>001-116</v>
          </cell>
          <cell r="B117" t="str">
            <v>PB2907.1</v>
          </cell>
          <cell r="C117" t="str">
            <v>생달나무</v>
          </cell>
          <cell r="D117" t="str">
            <v>Cinnamomum japonicum</v>
          </cell>
          <cell r="E117" t="str">
            <v>잎</v>
          </cell>
          <cell r="F117" t="str">
            <v>Lauraceae</v>
          </cell>
          <cell r="G117" t="str">
            <v>녹나무과</v>
          </cell>
          <cell r="H117">
            <v>36945</v>
          </cell>
          <cell r="I117" t="str">
            <v>19.26±0.10</v>
          </cell>
        </row>
        <row r="118">
          <cell r="A118" t="str">
            <v>001-117</v>
          </cell>
          <cell r="B118" t="str">
            <v>PB2907.2</v>
          </cell>
          <cell r="C118" t="str">
            <v>생달나무</v>
          </cell>
          <cell r="D118" t="str">
            <v>Cinnamomum japonicum</v>
          </cell>
          <cell r="E118" t="str">
            <v>줄기-심재</v>
          </cell>
          <cell r="F118" t="str">
            <v>Lauraceae</v>
          </cell>
          <cell r="G118" t="str">
            <v>녹나무과</v>
          </cell>
          <cell r="H118">
            <v>36945</v>
          </cell>
          <cell r="I118" t="str">
            <v>20.55±0.06</v>
          </cell>
        </row>
        <row r="119">
          <cell r="A119" t="str">
            <v>001-118</v>
          </cell>
          <cell r="B119" t="str">
            <v>PB2907.3</v>
          </cell>
          <cell r="C119" t="str">
            <v>생달나무</v>
          </cell>
          <cell r="D119" t="str">
            <v>Cinnamomum japonicum</v>
          </cell>
          <cell r="E119" t="str">
            <v>줄기-수피</v>
          </cell>
          <cell r="F119" t="str">
            <v>Lauraceae</v>
          </cell>
          <cell r="G119" t="str">
            <v>녹나무과</v>
          </cell>
          <cell r="H119">
            <v>36945</v>
          </cell>
          <cell r="I119" t="str">
            <v>19.23±0.15</v>
          </cell>
        </row>
        <row r="120">
          <cell r="A120" t="str">
            <v>001-119</v>
          </cell>
          <cell r="B120" t="str">
            <v>PB4677.1</v>
          </cell>
          <cell r="C120" t="str">
            <v>섬괴불나무</v>
          </cell>
          <cell r="D120" t="str">
            <v>Lonicera insularis</v>
          </cell>
          <cell r="E120" t="str">
            <v>잎</v>
          </cell>
          <cell r="F120" t="str">
            <v>Caprifoliaceae</v>
          </cell>
          <cell r="G120" t="str">
            <v>인동과</v>
          </cell>
          <cell r="H120">
            <v>36809</v>
          </cell>
          <cell r="I120" t="str">
            <v>9.20±0.10</v>
          </cell>
        </row>
        <row r="121">
          <cell r="A121" t="str">
            <v>001-120 (2nd)</v>
          </cell>
          <cell r="B121" t="str">
            <v>PB4677.5</v>
          </cell>
          <cell r="C121" t="str">
            <v>섬괴불나무</v>
          </cell>
          <cell r="D121" t="str">
            <v>Lonicera insularis</v>
          </cell>
          <cell r="E121" t="str">
            <v>줄기</v>
          </cell>
          <cell r="F121" t="str">
            <v>Caprifoliaceae</v>
          </cell>
          <cell r="G121" t="str">
            <v>인동과</v>
          </cell>
          <cell r="H121">
            <v>39021</v>
          </cell>
          <cell r="I121" t="str">
            <v>19.27±0.18</v>
          </cell>
        </row>
        <row r="122">
          <cell r="A122" t="str">
            <v>001-121</v>
          </cell>
          <cell r="B122" t="str">
            <v>PB3020.1</v>
          </cell>
          <cell r="C122" t="str">
            <v>섬기린초</v>
          </cell>
          <cell r="D122" t="str">
            <v>Sedum takesimense</v>
          </cell>
          <cell r="E122" t="str">
            <v>잎, 줄기</v>
          </cell>
          <cell r="F122" t="str">
            <v>Crassulaceae</v>
          </cell>
          <cell r="G122" t="str">
            <v>돌나물과</v>
          </cell>
          <cell r="H122">
            <v>36809</v>
          </cell>
          <cell r="I122" t="str">
            <v>10.40±0.21</v>
          </cell>
        </row>
        <row r="123">
          <cell r="A123" t="str">
            <v>001-122</v>
          </cell>
          <cell r="B123" t="str">
            <v>PB3020.2</v>
          </cell>
          <cell r="C123" t="str">
            <v>섬기린초</v>
          </cell>
          <cell r="D123" t="str">
            <v>Sedum takesimense</v>
          </cell>
          <cell r="E123" t="str">
            <v>뿌리</v>
          </cell>
          <cell r="F123" t="str">
            <v>Crassulaceae</v>
          </cell>
          <cell r="G123" t="str">
            <v>돌나물과</v>
          </cell>
          <cell r="H123">
            <v>36809</v>
          </cell>
          <cell r="I123" t="str">
            <v>10.10±0.14</v>
          </cell>
        </row>
        <row r="124">
          <cell r="A124" t="str">
            <v>001-123 (2nd)</v>
          </cell>
          <cell r="B124" t="str">
            <v>PB3203.5</v>
          </cell>
          <cell r="C124" t="str">
            <v>섬나무딸기/섬산딸기</v>
          </cell>
          <cell r="D124" t="str">
            <v>Rubus takesimensis</v>
          </cell>
          <cell r="E124" t="str">
            <v>잎</v>
          </cell>
          <cell r="F124" t="str">
            <v>Rosaceae</v>
          </cell>
          <cell r="G124" t="str">
            <v>장미과</v>
          </cell>
          <cell r="H124">
            <v>39021</v>
          </cell>
          <cell r="I124" t="str">
            <v>24.26±0.21</v>
          </cell>
        </row>
        <row r="125">
          <cell r="A125" t="str">
            <v>001-124 (2nd)</v>
          </cell>
          <cell r="B125" t="str">
            <v>PB3203.7</v>
          </cell>
          <cell r="C125" t="str">
            <v>섬나무딸기/섬산딸기</v>
          </cell>
          <cell r="D125" t="str">
            <v>Rubus takesimensis</v>
          </cell>
          <cell r="E125" t="str">
            <v>뿌리</v>
          </cell>
          <cell r="F125" t="str">
            <v>Rosaceae</v>
          </cell>
          <cell r="G125" t="str">
            <v>장미과</v>
          </cell>
          <cell r="H125">
            <v>39021</v>
          </cell>
          <cell r="I125" t="str">
            <v>21.85±0.15</v>
          </cell>
        </row>
        <row r="126">
          <cell r="A126" t="str">
            <v>001-125</v>
          </cell>
          <cell r="B126" t="str">
            <v>PB3203.3</v>
          </cell>
          <cell r="C126" t="str">
            <v>섬나무딸기/섬산딸기</v>
          </cell>
          <cell r="D126" t="str">
            <v>Rubus takesimensis</v>
          </cell>
          <cell r="E126" t="str">
            <v>줄기</v>
          </cell>
          <cell r="F126" t="str">
            <v>Rosaceae</v>
          </cell>
          <cell r="G126" t="str">
            <v>장미과</v>
          </cell>
          <cell r="H126">
            <v>36809</v>
          </cell>
          <cell r="I126" t="str">
            <v>19.34±0.09</v>
          </cell>
        </row>
        <row r="127">
          <cell r="A127" t="str">
            <v>001-126</v>
          </cell>
          <cell r="B127" t="str">
            <v>PB2754.1</v>
          </cell>
          <cell r="C127" t="str">
            <v>섬노루귀</v>
          </cell>
          <cell r="D127" t="str">
            <v>Hepatica maxima</v>
          </cell>
          <cell r="E127" t="str">
            <v>잎</v>
          </cell>
          <cell r="F127" t="str">
            <v>Ranunculaceae</v>
          </cell>
          <cell r="G127" t="str">
            <v>미나리아재비과</v>
          </cell>
          <cell r="H127">
            <v>36809</v>
          </cell>
          <cell r="I127" t="str">
            <v>22.01±0.09</v>
          </cell>
        </row>
        <row r="128">
          <cell r="A128" t="str">
            <v>001-127</v>
          </cell>
          <cell r="B128" t="str">
            <v>PB2754.2</v>
          </cell>
          <cell r="C128" t="str">
            <v>섬노루귀</v>
          </cell>
          <cell r="D128" t="str">
            <v>Hepatica maxima</v>
          </cell>
          <cell r="E128" t="str">
            <v>지하부</v>
          </cell>
          <cell r="F128" t="str">
            <v>Ranunculaceae</v>
          </cell>
          <cell r="G128" t="str">
            <v>미나리아재비과</v>
          </cell>
          <cell r="H128">
            <v>36809</v>
          </cell>
          <cell r="I128" t="str">
            <v>9.94±0.15</v>
          </cell>
        </row>
        <row r="129">
          <cell r="A129" t="str">
            <v>001-128 (2nd)</v>
          </cell>
          <cell r="B129" t="str">
            <v>PB3724.4</v>
          </cell>
          <cell r="C129" t="str">
            <v>섬단풍나무</v>
          </cell>
          <cell r="D129" t="str">
            <v>Acer takesimense</v>
          </cell>
          <cell r="E129" t="str">
            <v>잎</v>
          </cell>
          <cell r="F129" t="str">
            <v>Aceraceae</v>
          </cell>
          <cell r="G129" t="str">
            <v>단풍나무과</v>
          </cell>
          <cell r="H129">
            <v>38651</v>
          </cell>
          <cell r="I129" t="str">
            <v>19.90±0.16</v>
          </cell>
        </row>
        <row r="130">
          <cell r="A130" t="str">
            <v>001-129</v>
          </cell>
          <cell r="B130" t="str">
            <v>PB3724.2</v>
          </cell>
          <cell r="C130" t="str">
            <v>섬단풍나무</v>
          </cell>
          <cell r="D130" t="str">
            <v>Acer takesimense</v>
          </cell>
          <cell r="E130" t="str">
            <v>줄기</v>
          </cell>
          <cell r="F130" t="str">
            <v>Aceraceae</v>
          </cell>
          <cell r="G130" t="str">
            <v>단풍나무과</v>
          </cell>
          <cell r="H130">
            <v>36809</v>
          </cell>
          <cell r="I130" t="str">
            <v>10.08±0.10</v>
          </cell>
        </row>
        <row r="131">
          <cell r="A131" t="str">
            <v>001-130 (2nd)</v>
          </cell>
          <cell r="B131" t="str">
            <v>PB4032.5</v>
          </cell>
          <cell r="C131" t="str">
            <v>섬바디</v>
          </cell>
          <cell r="D131" t="str">
            <v>Dystaenia takeshimana</v>
          </cell>
          <cell r="E131" t="str">
            <v>지상부</v>
          </cell>
          <cell r="F131" t="str">
            <v>Umbelliferae</v>
          </cell>
          <cell r="G131" t="str">
            <v>산형과</v>
          </cell>
          <cell r="H131">
            <v>38652</v>
          </cell>
          <cell r="I131" t="str">
            <v>24.50±0.25</v>
          </cell>
        </row>
        <row r="132">
          <cell r="A132" t="str">
            <v>001-131</v>
          </cell>
          <cell r="B132" t="str">
            <v>PB4032.2</v>
          </cell>
          <cell r="C132" t="str">
            <v>섬바디</v>
          </cell>
          <cell r="D132" t="str">
            <v>Dystaenia takeshimana</v>
          </cell>
          <cell r="E132" t="str">
            <v>뿌리</v>
          </cell>
          <cell r="F132" t="str">
            <v>Umbelliferae</v>
          </cell>
          <cell r="G132" t="str">
            <v>산형과</v>
          </cell>
          <cell r="H132">
            <v>36809</v>
          </cell>
          <cell r="I132" t="str">
            <v>20.58±0.13</v>
          </cell>
        </row>
        <row r="133">
          <cell r="A133" t="str">
            <v>001-132 (2nd)</v>
          </cell>
          <cell r="B133" t="str">
            <v>PB4195.3</v>
          </cell>
          <cell r="C133" t="str">
            <v>섬쥐똥나무</v>
          </cell>
          <cell r="D133" t="str">
            <v>Ligustrum foliosum</v>
          </cell>
          <cell r="E133" t="str">
            <v>잎</v>
          </cell>
          <cell r="F133" t="str">
            <v>Oleaceae</v>
          </cell>
          <cell r="G133" t="str">
            <v>물푸레나무과</v>
          </cell>
          <cell r="H133">
            <v>38652</v>
          </cell>
          <cell r="I133" t="str">
            <v>22.18±0.20</v>
          </cell>
        </row>
        <row r="134">
          <cell r="A134" t="str">
            <v>001-133</v>
          </cell>
          <cell r="B134" t="str">
            <v>PB4195.2</v>
          </cell>
          <cell r="C134" t="str">
            <v>섬쥐똥나무</v>
          </cell>
          <cell r="D134" t="str">
            <v>Ligustrum foliosum</v>
          </cell>
          <cell r="E134" t="str">
            <v>줄기</v>
          </cell>
          <cell r="F134" t="str">
            <v>Oleaceae</v>
          </cell>
          <cell r="G134" t="str">
            <v>물푸레나무과</v>
          </cell>
          <cell r="H134">
            <v>36809</v>
          </cell>
          <cell r="I134" t="str">
            <v>9.46±0.21</v>
          </cell>
        </row>
        <row r="135">
          <cell r="A135" t="str">
            <v>001-134</v>
          </cell>
          <cell r="B135" t="str">
            <v>PB4466.1</v>
          </cell>
          <cell r="C135" t="str">
            <v>섬현삼</v>
          </cell>
          <cell r="D135" t="str">
            <v>Scrophularia takesimensis</v>
          </cell>
          <cell r="E135" t="str">
            <v>잎</v>
          </cell>
          <cell r="F135" t="str">
            <v>Scrophulariaceae</v>
          </cell>
          <cell r="G135" t="str">
            <v>현삼과</v>
          </cell>
          <cell r="H135">
            <v>36809</v>
          </cell>
          <cell r="I135" t="str">
            <v>10.29±0.11</v>
          </cell>
        </row>
        <row r="136">
          <cell r="A136" t="str">
            <v>001-135</v>
          </cell>
          <cell r="B136" t="str">
            <v>PB4466.3</v>
          </cell>
          <cell r="C136" t="str">
            <v>섬현삼</v>
          </cell>
          <cell r="D136" t="str">
            <v>Scrophularia takesimensis</v>
          </cell>
          <cell r="E136" t="str">
            <v>뿌리</v>
          </cell>
          <cell r="F136" t="str">
            <v>Scrophulariaceae</v>
          </cell>
          <cell r="G136" t="str">
            <v>현삼과</v>
          </cell>
          <cell r="H136">
            <v>36809</v>
          </cell>
          <cell r="I136" t="str">
            <v>10.43±0.12</v>
          </cell>
        </row>
        <row r="137">
          <cell r="A137" t="str">
            <v>001-136 (2nd)</v>
          </cell>
          <cell r="B137" t="str">
            <v>PB5059.10</v>
          </cell>
          <cell r="C137" t="str">
            <v>성인봉천남성/섬남성</v>
          </cell>
          <cell r="D137" t="str">
            <v xml:space="preserve">Arisaema takesimense </v>
          </cell>
          <cell r="E137" t="str">
            <v>잎</v>
          </cell>
          <cell r="F137" t="str">
            <v>Araceae</v>
          </cell>
          <cell r="G137" t="str">
            <v>천남성과</v>
          </cell>
          <cell r="H137">
            <v>39022</v>
          </cell>
          <cell r="I137" t="str">
            <v>22.79±0.20</v>
          </cell>
        </row>
        <row r="138">
          <cell r="A138" t="str">
            <v>001-137</v>
          </cell>
          <cell r="B138" t="str">
            <v>PB5059.2</v>
          </cell>
          <cell r="C138" t="str">
            <v>성인봉천남성/섬남성</v>
          </cell>
          <cell r="D138" t="str">
            <v xml:space="preserve">Arisaema takesimense </v>
          </cell>
          <cell r="E138" t="str">
            <v>줄기</v>
          </cell>
          <cell r="F138" t="str">
            <v>Araceae</v>
          </cell>
          <cell r="G138" t="str">
            <v>천남성과</v>
          </cell>
          <cell r="H138">
            <v>36809</v>
          </cell>
          <cell r="I138" t="str">
            <v>10.49±0.12</v>
          </cell>
        </row>
        <row r="139">
          <cell r="A139" t="str">
            <v>001-138</v>
          </cell>
          <cell r="B139" t="str">
            <v>PB5059.3</v>
          </cell>
          <cell r="C139" t="str">
            <v>성인봉천남성/섬남성</v>
          </cell>
          <cell r="D139" t="str">
            <v xml:space="preserve">Arisaema takesimense </v>
          </cell>
          <cell r="E139" t="str">
            <v>인경</v>
          </cell>
          <cell r="F139" t="str">
            <v>Araceae</v>
          </cell>
          <cell r="G139" t="str">
            <v>천남성과</v>
          </cell>
          <cell r="H139">
            <v>36809</v>
          </cell>
          <cell r="I139" t="str">
            <v>9.93±0.33</v>
          </cell>
        </row>
        <row r="140">
          <cell r="A140" t="str">
            <v>001-139 (2nd)</v>
          </cell>
          <cell r="B140" t="str">
            <v>PB5059.13</v>
          </cell>
          <cell r="C140" t="str">
            <v>성인봉천남성/섬남성</v>
          </cell>
          <cell r="D140" t="str">
            <v xml:space="preserve">Arisaema takesimense </v>
          </cell>
          <cell r="E140" t="str">
            <v>열매</v>
          </cell>
          <cell r="F140" t="str">
            <v>Araceae</v>
          </cell>
          <cell r="G140" t="str">
            <v>천남성과</v>
          </cell>
          <cell r="H140">
            <v>39022</v>
          </cell>
          <cell r="I140" t="str">
            <v>20.80±0.16</v>
          </cell>
        </row>
        <row r="141">
          <cell r="A141" t="str">
            <v>001-140</v>
          </cell>
          <cell r="B141" t="str">
            <v>PB2912.1</v>
          </cell>
          <cell r="C141" t="str">
            <v>센달나무</v>
          </cell>
          <cell r="D141" t="str">
            <v>Machilus japonica</v>
          </cell>
          <cell r="E141" t="str">
            <v>잎</v>
          </cell>
          <cell r="F141" t="str">
            <v>Lauraceae</v>
          </cell>
          <cell r="G141" t="str">
            <v>녹나무과</v>
          </cell>
          <cell r="H141">
            <v>36924</v>
          </cell>
          <cell r="I141" t="str">
            <v>21.28±0.13</v>
          </cell>
        </row>
        <row r="142">
          <cell r="A142" t="str">
            <v>001-141</v>
          </cell>
          <cell r="B142" t="str">
            <v>PB2912.2</v>
          </cell>
          <cell r="C142" t="str">
            <v>센달나무</v>
          </cell>
          <cell r="D142" t="str">
            <v>Machilus japonica</v>
          </cell>
          <cell r="E142" t="str">
            <v>소지</v>
          </cell>
          <cell r="F142" t="str">
            <v>Lauraceae</v>
          </cell>
          <cell r="G142" t="str">
            <v>녹나무과</v>
          </cell>
          <cell r="H142">
            <v>36924</v>
          </cell>
          <cell r="I142" t="str">
            <v>19.24±0.11</v>
          </cell>
        </row>
        <row r="143">
          <cell r="A143" t="str">
            <v>001-142</v>
          </cell>
          <cell r="B143" t="str">
            <v>PB2326.1</v>
          </cell>
          <cell r="C143" t="str">
            <v>소귀나무</v>
          </cell>
          <cell r="D143" t="str">
            <v>Myrica rubra</v>
          </cell>
          <cell r="E143" t="str">
            <v>잎</v>
          </cell>
          <cell r="F143" t="str">
            <v>Myricaceae</v>
          </cell>
          <cell r="G143" t="str">
            <v>소귀나무과</v>
          </cell>
          <cell r="H143">
            <v>36935</v>
          </cell>
          <cell r="I143" t="str">
            <v>10.20±0.08</v>
          </cell>
        </row>
        <row r="144">
          <cell r="A144" t="str">
            <v>001-143 (2nd)</v>
          </cell>
          <cell r="B144" t="str">
            <v>PB2326.2</v>
          </cell>
          <cell r="C144" t="str">
            <v>소귀나무</v>
          </cell>
          <cell r="D144" t="str">
            <v>Myrica rubra</v>
          </cell>
          <cell r="E144" t="str">
            <v>줄기-심재</v>
          </cell>
          <cell r="F144" t="str">
            <v>Myricaceae</v>
          </cell>
          <cell r="G144" t="str">
            <v>소귀나무과</v>
          </cell>
          <cell r="H144">
            <v>36935</v>
          </cell>
          <cell r="I144" t="str">
            <v>22.65±0.12</v>
          </cell>
        </row>
        <row r="145">
          <cell r="A145" t="str">
            <v>001-144</v>
          </cell>
          <cell r="B145" t="str">
            <v>PB2326.3</v>
          </cell>
          <cell r="C145" t="str">
            <v>소귀나무</v>
          </cell>
          <cell r="D145" t="str">
            <v>Myrica rubra</v>
          </cell>
          <cell r="E145" t="str">
            <v>줄기-수피</v>
          </cell>
          <cell r="F145" t="str">
            <v>Myricaceae</v>
          </cell>
          <cell r="G145" t="str">
            <v>소귀나무과</v>
          </cell>
          <cell r="H145">
            <v>36935</v>
          </cell>
          <cell r="I145" t="str">
            <v>20.67±0.12</v>
          </cell>
        </row>
        <row r="146">
          <cell r="A146" t="str">
            <v>001-145 (2nd)</v>
          </cell>
          <cell r="B146" t="str">
            <v>PB1378.5</v>
          </cell>
          <cell r="C146" t="str">
            <v>솔송나무</v>
          </cell>
          <cell r="D146" t="str">
            <v>Tsuga sieboldii</v>
          </cell>
          <cell r="E146" t="str">
            <v>잎</v>
          </cell>
          <cell r="F146" t="str">
            <v>Pinaceae</v>
          </cell>
          <cell r="G146" t="str">
            <v>소나무과</v>
          </cell>
          <cell r="H146">
            <v>38653</v>
          </cell>
          <cell r="I146" t="str">
            <v>21.37±0.19</v>
          </cell>
        </row>
        <row r="147">
          <cell r="A147" t="str">
            <v>001-146</v>
          </cell>
          <cell r="B147" t="str">
            <v>PB1378.2</v>
          </cell>
          <cell r="C147" t="str">
            <v>솔송나무</v>
          </cell>
          <cell r="D147" t="str">
            <v>Tsuga sieboldii</v>
          </cell>
          <cell r="E147" t="str">
            <v>줄기</v>
          </cell>
          <cell r="F147" t="str">
            <v>Pinaceae</v>
          </cell>
          <cell r="G147" t="str">
            <v>소나무과</v>
          </cell>
          <cell r="H147">
            <v>36809</v>
          </cell>
          <cell r="I147" t="str">
            <v>20.16±0.12</v>
          </cell>
        </row>
        <row r="148">
          <cell r="A148" t="str">
            <v>001-147</v>
          </cell>
          <cell r="B148" t="str">
            <v>PB3964.1</v>
          </cell>
          <cell r="C148" t="str">
            <v>송악</v>
          </cell>
          <cell r="D148" t="str">
            <v>Hedera rhombea</v>
          </cell>
          <cell r="E148" t="str">
            <v>잎</v>
          </cell>
          <cell r="F148" t="str">
            <v>Araliaceae</v>
          </cell>
          <cell r="G148" t="str">
            <v>두릅나무과</v>
          </cell>
          <cell r="H148">
            <v>36809</v>
          </cell>
          <cell r="I148" t="str">
            <v>10.22±0.18</v>
          </cell>
        </row>
        <row r="149">
          <cell r="A149" t="str">
            <v>001-148</v>
          </cell>
          <cell r="B149" t="str">
            <v>PB4061.1</v>
          </cell>
          <cell r="C149" t="str">
            <v>식나무</v>
          </cell>
          <cell r="D149" t="str">
            <v>Aucuba japonica</v>
          </cell>
          <cell r="E149" t="str">
            <v>잎</v>
          </cell>
          <cell r="F149" t="str">
            <v>Cornaceae</v>
          </cell>
          <cell r="G149" t="str">
            <v>층층나무과</v>
          </cell>
          <cell r="H149">
            <v>36809</v>
          </cell>
          <cell r="I149" t="str">
            <v>10.23±0.05</v>
          </cell>
        </row>
        <row r="150">
          <cell r="A150" t="str">
            <v>001-149 (2nd)</v>
          </cell>
          <cell r="B150" t="str">
            <v>PB4061.8</v>
          </cell>
          <cell r="C150" t="str">
            <v>식나무</v>
          </cell>
          <cell r="D150" t="str">
            <v>Aucuba japonica</v>
          </cell>
          <cell r="E150" t="str">
            <v>줄기</v>
          </cell>
          <cell r="F150" t="str">
            <v>Cornaceae</v>
          </cell>
          <cell r="G150" t="str">
            <v>층층나무과</v>
          </cell>
          <cell r="H150">
            <v>38651</v>
          </cell>
          <cell r="I150" t="str">
            <v>22.65±0.21</v>
          </cell>
        </row>
        <row r="151">
          <cell r="A151" t="str">
            <v>001-150</v>
          </cell>
          <cell r="B151" t="str">
            <v>PB4061.4</v>
          </cell>
          <cell r="C151" t="str">
            <v>식나무</v>
          </cell>
          <cell r="D151" t="str">
            <v>Aucuba japonica</v>
          </cell>
          <cell r="E151" t="str">
            <v>잎</v>
          </cell>
          <cell r="F151" t="str">
            <v>Cornaceae</v>
          </cell>
          <cell r="G151" t="str">
            <v>층층나무과</v>
          </cell>
          <cell r="H151">
            <v>36953</v>
          </cell>
          <cell r="I151" t="str">
            <v>20.59±0.08</v>
          </cell>
        </row>
        <row r="152">
          <cell r="A152" t="str">
            <v>001-151</v>
          </cell>
          <cell r="B152" t="str">
            <v>PB4061.5</v>
          </cell>
          <cell r="C152" t="str">
            <v>식나무</v>
          </cell>
          <cell r="D152" t="str">
            <v>Aucuba japonica</v>
          </cell>
          <cell r="E152" t="str">
            <v>줄기-심재</v>
          </cell>
          <cell r="F152" t="str">
            <v>Cornaceae</v>
          </cell>
          <cell r="G152" t="str">
            <v>층층나무과</v>
          </cell>
          <cell r="H152">
            <v>36953</v>
          </cell>
          <cell r="I152" t="str">
            <v>10.39±0.18</v>
          </cell>
        </row>
        <row r="153">
          <cell r="A153" t="str">
            <v>001-152</v>
          </cell>
          <cell r="B153" t="str">
            <v>PB4061.6</v>
          </cell>
          <cell r="C153" t="str">
            <v>식나무</v>
          </cell>
          <cell r="D153" t="str">
            <v>Aucuba japonica</v>
          </cell>
          <cell r="E153" t="str">
            <v>줄기-수피</v>
          </cell>
          <cell r="F153" t="str">
            <v>Cornaceae</v>
          </cell>
          <cell r="G153" t="str">
            <v>층층나무과</v>
          </cell>
          <cell r="H153">
            <v>36953</v>
          </cell>
          <cell r="I153" t="str">
            <v>20.27±0.18</v>
          </cell>
        </row>
        <row r="154">
          <cell r="A154" t="str">
            <v>001-153</v>
          </cell>
          <cell r="B154" t="str">
            <v>PB3696.1</v>
          </cell>
          <cell r="C154" t="str">
            <v>신나무</v>
          </cell>
          <cell r="D154" t="str">
            <v>Acer ginnala</v>
          </cell>
          <cell r="E154" t="str">
            <v>열매</v>
          </cell>
          <cell r="F154" t="str">
            <v>Aceraceae</v>
          </cell>
          <cell r="G154" t="str">
            <v>단풍나무과</v>
          </cell>
          <cell r="H154">
            <v>36854</v>
          </cell>
          <cell r="I154" t="str">
            <v>9.73±0.10</v>
          </cell>
        </row>
        <row r="155">
          <cell r="A155" t="str">
            <v>001-154 (2nd)</v>
          </cell>
          <cell r="B155" t="str">
            <v>PB4629.1</v>
          </cell>
          <cell r="C155" t="str">
            <v>아왜나무</v>
          </cell>
          <cell r="D155" t="str">
            <v>Viburnum awabuki</v>
          </cell>
          <cell r="E155" t="str">
            <v>잎</v>
          </cell>
          <cell r="F155" t="str">
            <v>Caprifoliaceae</v>
          </cell>
          <cell r="G155" t="str">
            <v>인동과</v>
          </cell>
          <cell r="H155">
            <v>36924</v>
          </cell>
          <cell r="I155" t="str">
            <v>23.81±0.15</v>
          </cell>
        </row>
        <row r="156">
          <cell r="A156" t="str">
            <v>001-155 (2nd)</v>
          </cell>
          <cell r="B156" t="str">
            <v>PB2479.1</v>
          </cell>
          <cell r="C156" t="str">
            <v>애기모람</v>
          </cell>
          <cell r="D156" t="str">
            <v>Ficus thunbergii</v>
          </cell>
          <cell r="E156" t="str">
            <v>잎</v>
          </cell>
          <cell r="F156" t="str">
            <v>Moraceae</v>
          </cell>
          <cell r="G156" t="str">
            <v>뽕나무과</v>
          </cell>
          <cell r="H156">
            <v>36924</v>
          </cell>
          <cell r="I156" t="str">
            <v>22.64±0.18</v>
          </cell>
        </row>
        <row r="157">
          <cell r="A157" t="str">
            <v>001-156</v>
          </cell>
          <cell r="B157" t="str">
            <v>PB2479.2</v>
          </cell>
          <cell r="C157" t="str">
            <v>애기모람</v>
          </cell>
          <cell r="D157" t="str">
            <v>Ficus thunbergii</v>
          </cell>
          <cell r="E157" t="str">
            <v>줄기</v>
          </cell>
          <cell r="F157" t="str">
            <v>Moraceae</v>
          </cell>
          <cell r="G157" t="str">
            <v>뽕나무과</v>
          </cell>
          <cell r="H157">
            <v>36924</v>
          </cell>
          <cell r="I157" t="str">
            <v>22.19±0.16</v>
          </cell>
        </row>
        <row r="158">
          <cell r="A158" t="str">
            <v>001-157 (2nd)</v>
          </cell>
          <cell r="B158" t="str">
            <v>PB2867.3</v>
          </cell>
          <cell r="C158" t="str">
            <v>왕매발톱나무</v>
          </cell>
          <cell r="D158" t="str">
            <v>Berberis amurensis var. lactifolia</v>
          </cell>
          <cell r="E158" t="str">
            <v>줄기</v>
          </cell>
          <cell r="F158" t="str">
            <v>Berberidaceae</v>
          </cell>
          <cell r="G158" t="str">
            <v>매자나무과</v>
          </cell>
          <cell r="H158">
            <v>38653</v>
          </cell>
          <cell r="I158" t="str">
            <v>18.54±0.18</v>
          </cell>
        </row>
        <row r="159">
          <cell r="A159" t="str">
            <v>001-158</v>
          </cell>
          <cell r="B159" t="str">
            <v>PB2552.1</v>
          </cell>
          <cell r="C159" t="str">
            <v>왕호장</v>
          </cell>
          <cell r="D159" t="str">
            <v>Reynoutria sachalinensis</v>
          </cell>
          <cell r="E159" t="str">
            <v>잎</v>
          </cell>
          <cell r="F159" t="str">
            <v>Polygonaceae</v>
          </cell>
          <cell r="G159" t="str">
            <v>마디풀과</v>
          </cell>
          <cell r="H159">
            <v>36809</v>
          </cell>
          <cell r="I159" t="str">
            <v>10.68±0.07</v>
          </cell>
        </row>
        <row r="160">
          <cell r="A160" t="str">
            <v>001-159</v>
          </cell>
          <cell r="B160" t="str">
            <v>PB2552.2</v>
          </cell>
          <cell r="C160" t="str">
            <v>왕호장</v>
          </cell>
          <cell r="D160" t="str">
            <v>Reynoutria sachalinensis</v>
          </cell>
          <cell r="E160" t="str">
            <v>줄기</v>
          </cell>
          <cell r="F160" t="str">
            <v>Polygonaceae</v>
          </cell>
          <cell r="G160" t="str">
            <v>마디풀과</v>
          </cell>
          <cell r="H160">
            <v>36809</v>
          </cell>
          <cell r="I160" t="str">
            <v>10.43±0.08</v>
          </cell>
        </row>
        <row r="161">
          <cell r="A161" t="str">
            <v>001-160 (2nd)</v>
          </cell>
          <cell r="B161" t="str">
            <v>PB2552.9</v>
          </cell>
          <cell r="C161" t="str">
            <v>왕호장</v>
          </cell>
          <cell r="D161" t="str">
            <v>Reynoutria sachalinensis</v>
          </cell>
          <cell r="E161" t="str">
            <v>열매</v>
          </cell>
          <cell r="F161" t="str">
            <v>Polygonaceae</v>
          </cell>
          <cell r="G161" t="str">
            <v>마디풀과</v>
          </cell>
          <cell r="H161">
            <v>39020</v>
          </cell>
          <cell r="I161" t="str">
            <v>23.71±0.22</v>
          </cell>
        </row>
        <row r="162">
          <cell r="A162" t="str">
            <v>001-161 (2nd)</v>
          </cell>
          <cell r="B162" t="str">
            <v>PB2552.6</v>
          </cell>
          <cell r="C162" t="str">
            <v>왕호장</v>
          </cell>
          <cell r="D162" t="str">
            <v>Reynoutria sachalinensis</v>
          </cell>
          <cell r="E162" t="str">
            <v>뿌리</v>
          </cell>
          <cell r="F162" t="str">
            <v>Polygonaceae</v>
          </cell>
          <cell r="G162" t="str">
            <v>마디풀과</v>
          </cell>
          <cell r="H162">
            <v>38097</v>
          </cell>
          <cell r="I162" t="str">
            <v>22.01±0.19</v>
          </cell>
        </row>
        <row r="163">
          <cell r="A163" t="str">
            <v>001-162</v>
          </cell>
          <cell r="B163" t="str">
            <v>PB3831.1</v>
          </cell>
          <cell r="C163" t="str">
            <v>우묵사스레피나무</v>
          </cell>
          <cell r="D163" t="str">
            <v>Eurya emarginata</v>
          </cell>
          <cell r="E163" t="str">
            <v>잎</v>
          </cell>
          <cell r="F163" t="str">
            <v>Theaceae</v>
          </cell>
          <cell r="G163" t="str">
            <v>차나무과</v>
          </cell>
          <cell r="H163">
            <v>36945</v>
          </cell>
          <cell r="I163" t="str">
            <v>19.40±0.14</v>
          </cell>
        </row>
        <row r="164">
          <cell r="A164" t="str">
            <v>001-163</v>
          </cell>
          <cell r="B164" t="str">
            <v>PB3831.2</v>
          </cell>
          <cell r="C164" t="str">
            <v>우묵사스레피나무</v>
          </cell>
          <cell r="D164" t="str">
            <v>Eurya emarginata</v>
          </cell>
          <cell r="E164" t="str">
            <v>줄기</v>
          </cell>
          <cell r="F164" t="str">
            <v>Theaceae</v>
          </cell>
          <cell r="G164" t="str">
            <v>차나무과</v>
          </cell>
          <cell r="H164">
            <v>36945</v>
          </cell>
          <cell r="I164" t="str">
            <v>20.40±0.18</v>
          </cell>
        </row>
        <row r="165">
          <cell r="A165" t="str">
            <v>001-164</v>
          </cell>
          <cell r="B165" t="str">
            <v>PB3723.6</v>
          </cell>
          <cell r="C165" t="str">
            <v>우산고로쇠</v>
          </cell>
          <cell r="D165" t="str">
            <v>Acer okamotoanum</v>
          </cell>
          <cell r="E165" t="str">
            <v>잎</v>
          </cell>
          <cell r="F165" t="str">
            <v>Aceraceae</v>
          </cell>
          <cell r="G165" t="str">
            <v>단풍나무과</v>
          </cell>
          <cell r="H165">
            <v>38880</v>
          </cell>
          <cell r="I165" t="str">
            <v>20.86±0.13</v>
          </cell>
        </row>
        <row r="166">
          <cell r="A166" t="str">
            <v>001-165</v>
          </cell>
          <cell r="B166" t="str">
            <v>PB3723.2</v>
          </cell>
          <cell r="C166" t="str">
            <v>우산고로쇠</v>
          </cell>
          <cell r="D166" t="str">
            <v>Acer okamotoanum</v>
          </cell>
          <cell r="E166" t="str">
            <v>줄기</v>
          </cell>
          <cell r="F166" t="str">
            <v>Aceraceae</v>
          </cell>
          <cell r="G166" t="str">
            <v>단풍나무과</v>
          </cell>
          <cell r="H166">
            <v>36809</v>
          </cell>
          <cell r="I166" t="str">
            <v>9.40±0.14</v>
          </cell>
        </row>
        <row r="167">
          <cell r="A167" t="str">
            <v>001-166</v>
          </cell>
          <cell r="B167" t="str">
            <v>PB4882A.1</v>
          </cell>
          <cell r="C167" t="str">
            <v>울릉국화/섬들국화</v>
          </cell>
          <cell r="D167" t="str">
            <v>Chrysanthemum lucidum</v>
          </cell>
          <cell r="E167" t="str">
            <v>전초</v>
          </cell>
          <cell r="F167" t="str">
            <v>Compositae</v>
          </cell>
          <cell r="G167" t="str">
            <v>국화과</v>
          </cell>
          <cell r="H167">
            <v>36809</v>
          </cell>
          <cell r="I167" t="str">
            <v>10.00±0.16</v>
          </cell>
        </row>
        <row r="168">
          <cell r="A168" t="str">
            <v>001-167</v>
          </cell>
          <cell r="B168" t="str">
            <v>PB4806.1</v>
          </cell>
          <cell r="C168" t="str">
            <v>울릉미역취</v>
          </cell>
          <cell r="D168" t="str">
            <v>Solidago virga-aurea var. gigantea</v>
          </cell>
          <cell r="E168" t="str">
            <v>전초</v>
          </cell>
          <cell r="F168" t="str">
            <v>Compositae</v>
          </cell>
          <cell r="G168" t="str">
            <v>국화과</v>
          </cell>
          <cell r="H168">
            <v>36809</v>
          </cell>
          <cell r="I168" t="str">
            <v>19.47±0.12</v>
          </cell>
        </row>
        <row r="169">
          <cell r="A169" t="str">
            <v>001-168</v>
          </cell>
          <cell r="B169" t="str">
            <v>PB2707.1</v>
          </cell>
          <cell r="C169" t="str">
            <v>울릉장구채</v>
          </cell>
          <cell r="D169" t="str">
            <v>Silene takesimensis</v>
          </cell>
          <cell r="E169" t="str">
            <v>지상부</v>
          </cell>
          <cell r="F169" t="str">
            <v>Caryophyllaceae</v>
          </cell>
          <cell r="G169" t="str">
            <v>석죽과</v>
          </cell>
          <cell r="H169">
            <v>36809</v>
          </cell>
          <cell r="I169" t="str">
            <v>10.44±0.09</v>
          </cell>
        </row>
        <row r="170">
          <cell r="A170" t="str">
            <v>001-169 (2nd)</v>
          </cell>
          <cell r="B170" t="str">
            <v>PB2915.1</v>
          </cell>
          <cell r="C170" t="str">
            <v>육박나무</v>
          </cell>
          <cell r="D170" t="str">
            <v>Actinodaphne lancifolia</v>
          </cell>
          <cell r="E170" t="str">
            <v>잎</v>
          </cell>
          <cell r="F170" t="str">
            <v>Lauraceae</v>
          </cell>
          <cell r="G170" t="str">
            <v>녹나무과</v>
          </cell>
          <cell r="H170">
            <v>36924</v>
          </cell>
          <cell r="I170" t="str">
            <v>21.64±0.20</v>
          </cell>
        </row>
        <row r="171">
          <cell r="A171" t="str">
            <v>001-170</v>
          </cell>
          <cell r="B171" t="str">
            <v>PB2915.2</v>
          </cell>
          <cell r="C171" t="str">
            <v>육박나무</v>
          </cell>
          <cell r="D171" t="str">
            <v>Actinodaphne lancifolia</v>
          </cell>
          <cell r="E171" t="str">
            <v>소지</v>
          </cell>
          <cell r="F171" t="str">
            <v>Lauraceae</v>
          </cell>
          <cell r="G171" t="str">
            <v>녹나무과</v>
          </cell>
          <cell r="H171">
            <v>36924</v>
          </cell>
          <cell r="I171" t="str">
            <v>20.13±0.10</v>
          </cell>
        </row>
        <row r="172">
          <cell r="A172" t="str">
            <v>001-171</v>
          </cell>
          <cell r="B172" t="str">
            <v>PB2115.1</v>
          </cell>
          <cell r="C172" t="str">
            <v>윤판나물아재비</v>
          </cell>
          <cell r="D172" t="str">
            <v>Disporum sessile</v>
          </cell>
          <cell r="E172" t="str">
            <v>줄기</v>
          </cell>
          <cell r="F172" t="str">
            <v>Liliaceae</v>
          </cell>
          <cell r="G172" t="str">
            <v>백합과</v>
          </cell>
          <cell r="H172">
            <v>36809</v>
          </cell>
          <cell r="I172" t="str">
            <v>11.11±0.14</v>
          </cell>
        </row>
        <row r="173">
          <cell r="A173" t="str">
            <v>001-172 (2nd)</v>
          </cell>
          <cell r="B173" t="str">
            <v>PB5054.5</v>
          </cell>
          <cell r="C173" t="str">
            <v>이고들빼기</v>
          </cell>
          <cell r="D173" t="str">
            <v>Youngia denticulata</v>
          </cell>
          <cell r="E173" t="str">
            <v>전초</v>
          </cell>
          <cell r="F173" t="str">
            <v>Compositae</v>
          </cell>
          <cell r="G173" t="str">
            <v>국화과</v>
          </cell>
          <cell r="H173">
            <v>39021</v>
          </cell>
          <cell r="I173" t="str">
            <v>22.61±0.20</v>
          </cell>
        </row>
        <row r="174">
          <cell r="A174" t="str">
            <v>001-173</v>
          </cell>
          <cell r="B174" t="str">
            <v>PB4129.1</v>
          </cell>
          <cell r="C174" t="str">
            <v>자금우</v>
          </cell>
          <cell r="D174" t="str">
            <v>Ardisia japonica</v>
          </cell>
          <cell r="E174" t="str">
            <v>잎</v>
          </cell>
          <cell r="F174" t="str">
            <v>Myrsinaceae</v>
          </cell>
          <cell r="G174" t="str">
            <v>자금우과</v>
          </cell>
          <cell r="H174">
            <v>36809</v>
          </cell>
          <cell r="I174" t="str">
            <v>9.84±0.19</v>
          </cell>
        </row>
        <row r="175">
          <cell r="A175" t="str">
            <v>001-174 (2nd)</v>
          </cell>
          <cell r="B175" t="str">
            <v>PB3118.1</v>
          </cell>
          <cell r="C175" t="str">
            <v>조록나무</v>
          </cell>
          <cell r="D175" t="str">
            <v>Distylium racemosum</v>
          </cell>
          <cell r="E175" t="str">
            <v>잎</v>
          </cell>
          <cell r="F175" t="str">
            <v>Hamamelidaceae</v>
          </cell>
          <cell r="G175" t="str">
            <v>조록나무과</v>
          </cell>
          <cell r="H175">
            <v>36924</v>
          </cell>
          <cell r="I175" t="str">
            <v>20.84±0.18</v>
          </cell>
        </row>
        <row r="176">
          <cell r="A176" t="str">
            <v>001-175 (2nd)</v>
          </cell>
          <cell r="B176" t="str">
            <v>PB3118.2</v>
          </cell>
          <cell r="C176" t="str">
            <v>조록나무</v>
          </cell>
          <cell r="D176" t="str">
            <v>Distylium racemosum</v>
          </cell>
          <cell r="E176" t="str">
            <v>소지</v>
          </cell>
          <cell r="F176" t="str">
            <v>Hamamelidaceae</v>
          </cell>
          <cell r="G176" t="str">
            <v>조록나무과</v>
          </cell>
          <cell r="H176">
            <v>36924</v>
          </cell>
          <cell r="I176" t="str">
            <v>22.57±0.22</v>
          </cell>
        </row>
        <row r="177">
          <cell r="A177" t="str">
            <v>001-176 (2nd)</v>
          </cell>
          <cell r="B177" t="str">
            <v>PB3623.1</v>
          </cell>
          <cell r="C177" t="str">
            <v>좀굴거리</v>
          </cell>
          <cell r="D177" t="str">
            <v>Daphniphyllum glaucescens</v>
          </cell>
          <cell r="E177" t="str">
            <v>잎</v>
          </cell>
          <cell r="F177" t="str">
            <v>Euphorbiaceae</v>
          </cell>
          <cell r="G177" t="str">
            <v>대극과</v>
          </cell>
          <cell r="H177">
            <v>36935</v>
          </cell>
          <cell r="I177" t="str">
            <v>20.41±0.15</v>
          </cell>
        </row>
        <row r="178">
          <cell r="A178" t="str">
            <v>001-177</v>
          </cell>
          <cell r="B178" t="str">
            <v>PB3623.2</v>
          </cell>
          <cell r="C178" t="str">
            <v>좀굴거리</v>
          </cell>
          <cell r="D178" t="str">
            <v>Daphniphyllum glaucescens</v>
          </cell>
          <cell r="E178" t="str">
            <v>줄기</v>
          </cell>
          <cell r="F178" t="str">
            <v>Euphorbiaceae</v>
          </cell>
          <cell r="G178" t="str">
            <v>대극과</v>
          </cell>
          <cell r="H178">
            <v>36935</v>
          </cell>
          <cell r="I178" t="str">
            <v>20.60±0.24</v>
          </cell>
        </row>
        <row r="179">
          <cell r="A179" t="str">
            <v>001-178</v>
          </cell>
          <cell r="B179" t="str">
            <v>PB3662.1</v>
          </cell>
          <cell r="C179" t="str">
            <v>좀꽝꽝나무</v>
          </cell>
          <cell r="D179" t="str">
            <v>Ilex crenata var. microphylla</v>
          </cell>
          <cell r="E179" t="str">
            <v>잎</v>
          </cell>
          <cell r="F179" t="str">
            <v>Aquifoliaceae</v>
          </cell>
          <cell r="G179" t="str">
            <v>감탕나무과</v>
          </cell>
          <cell r="H179">
            <v>36945</v>
          </cell>
          <cell r="I179" t="str">
            <v>20.11±0.42</v>
          </cell>
        </row>
        <row r="180">
          <cell r="A180" t="str">
            <v>001-179</v>
          </cell>
          <cell r="B180" t="str">
            <v>PB4322.1</v>
          </cell>
          <cell r="C180" t="str">
            <v>좀작살나무</v>
          </cell>
          <cell r="D180" t="str">
            <v>Callicarpa dichotoma</v>
          </cell>
          <cell r="E180" t="str">
            <v>열매</v>
          </cell>
          <cell r="F180" t="str">
            <v>Verbenaceae</v>
          </cell>
          <cell r="G180" t="str">
            <v>마편초과</v>
          </cell>
          <cell r="H180">
            <v>36854</v>
          </cell>
          <cell r="I180" t="str">
            <v>20.07±0.21</v>
          </cell>
        </row>
        <row r="181">
          <cell r="A181" t="str">
            <v>001-180</v>
          </cell>
          <cell r="B181" t="str">
            <v>PB2420.1</v>
          </cell>
          <cell r="C181" t="str">
            <v>종가시나무</v>
          </cell>
          <cell r="D181" t="str">
            <v>Quercus glauca</v>
          </cell>
          <cell r="E181" t="str">
            <v>잎</v>
          </cell>
          <cell r="F181" t="str">
            <v>Fagaceae</v>
          </cell>
          <cell r="G181" t="str">
            <v>참나무과</v>
          </cell>
          <cell r="H181">
            <v>36935</v>
          </cell>
          <cell r="I181" t="str">
            <v>20.87±0.15</v>
          </cell>
        </row>
        <row r="182">
          <cell r="A182" t="str">
            <v>001-181</v>
          </cell>
          <cell r="B182" t="str">
            <v>PB2420.2</v>
          </cell>
          <cell r="C182" t="str">
            <v>종가시나무</v>
          </cell>
          <cell r="D182" t="str">
            <v>Quercus glauca</v>
          </cell>
          <cell r="E182" t="str">
            <v>줄기-심재</v>
          </cell>
          <cell r="F182" t="str">
            <v>Fagaceae</v>
          </cell>
          <cell r="G182" t="str">
            <v>참나무과</v>
          </cell>
          <cell r="H182">
            <v>36935</v>
          </cell>
          <cell r="I182" t="str">
            <v>19.90±0.22</v>
          </cell>
        </row>
        <row r="183">
          <cell r="A183" t="str">
            <v>001-182</v>
          </cell>
          <cell r="B183" t="str">
            <v>PB2420.3</v>
          </cell>
          <cell r="C183" t="str">
            <v>종가시나무</v>
          </cell>
          <cell r="D183" t="str">
            <v>Quercus glauca</v>
          </cell>
          <cell r="E183" t="str">
            <v>줄기-수피</v>
          </cell>
          <cell r="F183" t="str">
            <v>Fagaceae</v>
          </cell>
          <cell r="G183" t="str">
            <v>참나무과</v>
          </cell>
          <cell r="H183">
            <v>36935</v>
          </cell>
          <cell r="I183" t="str">
            <v>10.43±0.13</v>
          </cell>
        </row>
        <row r="184">
          <cell r="A184" t="str">
            <v>001-183</v>
          </cell>
          <cell r="B184" t="str">
            <v>PB2423.1</v>
          </cell>
          <cell r="C184" t="str">
            <v>참가시나무</v>
          </cell>
          <cell r="D184" t="str">
            <v>Quercus salicina</v>
          </cell>
          <cell r="E184" t="str">
            <v>잎</v>
          </cell>
          <cell r="F184" t="str">
            <v>Fagaceae</v>
          </cell>
          <cell r="G184" t="str">
            <v>참나무과</v>
          </cell>
          <cell r="H184">
            <v>36953</v>
          </cell>
          <cell r="I184" t="str">
            <v>20.50±0.12</v>
          </cell>
        </row>
        <row r="185">
          <cell r="A185" t="str">
            <v>001-184</v>
          </cell>
          <cell r="B185" t="str">
            <v>PB2423.2</v>
          </cell>
          <cell r="C185" t="str">
            <v>참가시나무</v>
          </cell>
          <cell r="D185" t="str">
            <v>Quercus salicina</v>
          </cell>
          <cell r="E185" t="str">
            <v>줄기-심재</v>
          </cell>
          <cell r="F185" t="str">
            <v>Fagaceae</v>
          </cell>
          <cell r="G185" t="str">
            <v>참나무과</v>
          </cell>
          <cell r="H185">
            <v>36953</v>
          </cell>
          <cell r="I185" t="str">
            <v>20.39±0.11</v>
          </cell>
        </row>
        <row r="186">
          <cell r="A186" t="str">
            <v>001-185</v>
          </cell>
          <cell r="B186" t="str">
            <v>PB2423.3</v>
          </cell>
          <cell r="C186" t="str">
            <v>참가시나무</v>
          </cell>
          <cell r="D186" t="str">
            <v>Quercus salicina</v>
          </cell>
          <cell r="E186" t="str">
            <v>줄기-수피</v>
          </cell>
          <cell r="F186" t="str">
            <v>Fagaceae</v>
          </cell>
          <cell r="G186" t="str">
            <v>참나무과</v>
          </cell>
          <cell r="H186">
            <v>36953</v>
          </cell>
          <cell r="I186" t="str">
            <v>19.65±0.19</v>
          </cell>
        </row>
        <row r="187">
          <cell r="A187" t="str">
            <v>001-186 (2nd)</v>
          </cell>
          <cell r="B187" t="str">
            <v>PB2515.1</v>
          </cell>
          <cell r="C187" t="str">
            <v>참나무겨우살이</v>
          </cell>
          <cell r="D187" t="str">
            <v>Loranthus yadoriki</v>
          </cell>
          <cell r="E187" t="str">
            <v>잎</v>
          </cell>
          <cell r="F187" t="str">
            <v>Loranthaceae</v>
          </cell>
          <cell r="G187" t="str">
            <v>겨우살이과</v>
          </cell>
          <cell r="H187">
            <v>36924</v>
          </cell>
          <cell r="I187" t="str">
            <v>19.01±0.25</v>
          </cell>
        </row>
        <row r="188">
          <cell r="A188" t="str">
            <v>001-187 (2nd)</v>
          </cell>
          <cell r="B188" t="str">
            <v>PB2515.2</v>
          </cell>
          <cell r="C188" t="str">
            <v>참나무겨우살이</v>
          </cell>
          <cell r="D188" t="str">
            <v>Loranthus yadoriki</v>
          </cell>
          <cell r="E188" t="str">
            <v>줄기</v>
          </cell>
          <cell r="F188" t="str">
            <v>Loranthaceae</v>
          </cell>
          <cell r="G188" t="str">
            <v>겨우살이과</v>
          </cell>
          <cell r="H188">
            <v>36924</v>
          </cell>
          <cell r="I188" t="str">
            <v>23.20±0.16</v>
          </cell>
        </row>
        <row r="189">
          <cell r="A189" t="str">
            <v>001-188 (2nd)</v>
          </cell>
          <cell r="B189" t="str">
            <v>PB3681.1</v>
          </cell>
          <cell r="C189" t="str">
            <v>참빗살나무</v>
          </cell>
          <cell r="D189" t="str">
            <v>Euonymus sieboldiana</v>
          </cell>
          <cell r="E189" t="str">
            <v>열매</v>
          </cell>
          <cell r="F189" t="str">
            <v>Celastraceae</v>
          </cell>
          <cell r="G189" t="str">
            <v>노박덩굴과</v>
          </cell>
          <cell r="H189">
            <v>37530</v>
          </cell>
          <cell r="I189" t="str">
            <v>23.01±0.29</v>
          </cell>
        </row>
        <row r="190">
          <cell r="A190" t="str">
            <v>001-189</v>
          </cell>
          <cell r="B190" t="str">
            <v>PB3681.2</v>
          </cell>
          <cell r="C190" t="str">
            <v>참빗살나무</v>
          </cell>
          <cell r="D190" t="str">
            <v>Euonymus sieboldiana</v>
          </cell>
          <cell r="E190" t="str">
            <v>과피</v>
          </cell>
          <cell r="F190" t="str">
            <v>Celastraceae</v>
          </cell>
          <cell r="G190" t="str">
            <v>노박덩굴과</v>
          </cell>
          <cell r="H190">
            <v>36854</v>
          </cell>
          <cell r="I190" t="str">
            <v>10.22±0.25</v>
          </cell>
        </row>
        <row r="191">
          <cell r="A191" t="str">
            <v>001-190</v>
          </cell>
          <cell r="B191" t="str">
            <v>PB2913.1</v>
          </cell>
          <cell r="C191" t="str">
            <v>참식나무</v>
          </cell>
          <cell r="D191" t="str">
            <v>Neolitsea sericea</v>
          </cell>
          <cell r="E191" t="str">
            <v>잎</v>
          </cell>
          <cell r="F191" t="str">
            <v>Lauraceae</v>
          </cell>
          <cell r="G191" t="str">
            <v>녹나무과</v>
          </cell>
          <cell r="H191">
            <v>36945</v>
          </cell>
          <cell r="I191" t="str">
            <v>26.39±0.22</v>
          </cell>
        </row>
        <row r="192">
          <cell r="A192" t="str">
            <v>001-191 (2nd)</v>
          </cell>
          <cell r="B192" t="str">
            <v>PB2913.2</v>
          </cell>
          <cell r="C192" t="str">
            <v>참식나무</v>
          </cell>
          <cell r="D192" t="str">
            <v>Neolitsea sericea</v>
          </cell>
          <cell r="E192" t="str">
            <v>줄기</v>
          </cell>
          <cell r="F192" t="str">
            <v>Lauraceae</v>
          </cell>
          <cell r="G192" t="str">
            <v>녹나무과</v>
          </cell>
          <cell r="H192">
            <v>36945</v>
          </cell>
          <cell r="I192" t="str">
            <v>23.46±0.14</v>
          </cell>
        </row>
        <row r="193">
          <cell r="A193" t="str">
            <v>001-192</v>
          </cell>
          <cell r="B193" t="str">
            <v>PB2891.1</v>
          </cell>
          <cell r="C193" t="str">
            <v>초령목</v>
          </cell>
          <cell r="D193" t="str">
            <v>Michelia compressa</v>
          </cell>
          <cell r="E193" t="str">
            <v>잎</v>
          </cell>
          <cell r="F193" t="str">
            <v>Magnoliaceae</v>
          </cell>
          <cell r="G193" t="str">
            <v>목련과</v>
          </cell>
          <cell r="H193">
            <v>36924</v>
          </cell>
          <cell r="I193" t="str">
            <v>21.25±0.18</v>
          </cell>
        </row>
        <row r="194">
          <cell r="A194" t="str">
            <v>001-193</v>
          </cell>
          <cell r="B194" t="str">
            <v>PB3367.1</v>
          </cell>
          <cell r="C194" t="str">
            <v>콩배나무</v>
          </cell>
          <cell r="D194" t="str">
            <v>Pyrus calleryana var. fauriei</v>
          </cell>
          <cell r="E194" t="str">
            <v>열매</v>
          </cell>
          <cell r="F194" t="str">
            <v>Rosaceae</v>
          </cell>
          <cell r="G194" t="str">
            <v>장미과</v>
          </cell>
          <cell r="H194">
            <v>36854</v>
          </cell>
          <cell r="I194" t="str">
            <v>9.59±0.08</v>
          </cell>
        </row>
        <row r="195">
          <cell r="A195" t="str">
            <v>001-194</v>
          </cell>
          <cell r="B195" t="str">
            <v>PB2114.1</v>
          </cell>
          <cell r="C195" t="str">
            <v>큰두루미꽃</v>
          </cell>
          <cell r="D195" t="str">
            <v>Majanthemum dilatatum</v>
          </cell>
          <cell r="E195" t="str">
            <v>전초</v>
          </cell>
          <cell r="F195" t="str">
            <v>Liliaceae</v>
          </cell>
          <cell r="G195" t="str">
            <v>백합과</v>
          </cell>
          <cell r="H195">
            <v>36809</v>
          </cell>
          <cell r="I195" t="str">
            <v>10.14±0.21</v>
          </cell>
        </row>
        <row r="196">
          <cell r="A196" t="str">
            <v>001-195</v>
          </cell>
          <cell r="B196" t="str">
            <v>PB2114.2</v>
          </cell>
          <cell r="C196" t="str">
            <v>큰두루미꽃</v>
          </cell>
          <cell r="D196" t="str">
            <v>Majanthemum dilatatum</v>
          </cell>
          <cell r="E196" t="str">
            <v>열매</v>
          </cell>
          <cell r="F196" t="str">
            <v>Liliaceae</v>
          </cell>
          <cell r="G196" t="str">
            <v>백합과</v>
          </cell>
          <cell r="H196">
            <v>36809</v>
          </cell>
          <cell r="I196" t="str">
            <v>10.50±0.10</v>
          </cell>
        </row>
        <row r="197">
          <cell r="A197" t="str">
            <v>001-196</v>
          </cell>
          <cell r="B197" t="str">
            <v>PB3966.1</v>
          </cell>
          <cell r="C197" t="str">
            <v>팔손이</v>
          </cell>
          <cell r="D197" t="str">
            <v>Fatsia japonica</v>
          </cell>
          <cell r="E197" t="str">
            <v>잎</v>
          </cell>
          <cell r="F197" t="str">
            <v>Araliaceae</v>
          </cell>
          <cell r="G197" t="str">
            <v>두릅나무과</v>
          </cell>
          <cell r="H197">
            <v>36945</v>
          </cell>
          <cell r="I197" t="str">
            <v>20.10±0.23</v>
          </cell>
        </row>
        <row r="198">
          <cell r="A198" t="str">
            <v>001-197</v>
          </cell>
          <cell r="B198" t="str">
            <v>PB3966.2</v>
          </cell>
          <cell r="C198" t="str">
            <v>팔손이</v>
          </cell>
          <cell r="D198" t="str">
            <v>Fatsia japonica</v>
          </cell>
          <cell r="E198" t="str">
            <v>줄기-심재</v>
          </cell>
          <cell r="F198" t="str">
            <v>Araliaceae</v>
          </cell>
          <cell r="G198" t="str">
            <v>두릅나무과</v>
          </cell>
          <cell r="H198">
            <v>36945</v>
          </cell>
          <cell r="I198" t="str">
            <v>19.91±0.14</v>
          </cell>
        </row>
        <row r="199">
          <cell r="A199" t="str">
            <v>001-198</v>
          </cell>
          <cell r="B199" t="str">
            <v>PB3966.3</v>
          </cell>
          <cell r="C199" t="str">
            <v>팔손이</v>
          </cell>
          <cell r="D199" t="str">
            <v>Fatsia japonica</v>
          </cell>
          <cell r="E199" t="str">
            <v>줄기-수피</v>
          </cell>
          <cell r="F199" t="str">
            <v>Araliaceae</v>
          </cell>
          <cell r="G199" t="str">
            <v>두릅나무과</v>
          </cell>
          <cell r="H199">
            <v>36945</v>
          </cell>
          <cell r="I199" t="str">
            <v>19.80±0.25</v>
          </cell>
        </row>
        <row r="200">
          <cell r="A200" t="str">
            <v>001-199 (2nd)</v>
          </cell>
          <cell r="B200" t="str">
            <v>PB3388.1</v>
          </cell>
          <cell r="C200" t="str">
            <v>팥배나무</v>
          </cell>
          <cell r="D200" t="str">
            <v>Sorbus alnifolia</v>
          </cell>
          <cell r="E200" t="str">
            <v>열매</v>
          </cell>
          <cell r="F200" t="str">
            <v>Rosaceae</v>
          </cell>
          <cell r="G200" t="str">
            <v>장미과</v>
          </cell>
          <cell r="H200">
            <v>37523</v>
          </cell>
          <cell r="I200" t="str">
            <v>33.19±0.23</v>
          </cell>
        </row>
        <row r="201">
          <cell r="A201" t="str">
            <v>001-200 (3rd)</v>
          </cell>
          <cell r="B201" t="str">
            <v>PB4825.11</v>
          </cell>
          <cell r="C201" t="str">
            <v>해국</v>
          </cell>
          <cell r="D201" t="str">
            <v>Aster spathulifolius</v>
          </cell>
          <cell r="E201" t="str">
            <v>잎</v>
          </cell>
          <cell r="F201" t="str">
            <v>Compositae</v>
          </cell>
          <cell r="G201" t="str">
            <v>국화과</v>
          </cell>
          <cell r="H201">
            <v>39021</v>
          </cell>
          <cell r="I201" t="str">
            <v>21.14±0.18</v>
          </cell>
        </row>
        <row r="202">
          <cell r="A202" t="str">
            <v>001-201</v>
          </cell>
          <cell r="B202" t="str">
            <v>PB4825.2</v>
          </cell>
          <cell r="C202" t="str">
            <v>해국</v>
          </cell>
          <cell r="D202" t="str">
            <v>Aster spathulifolius</v>
          </cell>
          <cell r="E202" t="str">
            <v>줄기</v>
          </cell>
          <cell r="F202" t="str">
            <v>Compositae</v>
          </cell>
          <cell r="G202" t="str">
            <v>국화과</v>
          </cell>
          <cell r="H202">
            <v>36809</v>
          </cell>
          <cell r="I202" t="str">
            <v>9.33±0.05</v>
          </cell>
        </row>
        <row r="203">
          <cell r="A203" t="str">
            <v>001-202 (2nd)</v>
          </cell>
          <cell r="B203" t="str">
            <v>PB4825.9</v>
          </cell>
          <cell r="C203" t="str">
            <v>해국</v>
          </cell>
          <cell r="D203" t="str">
            <v>Aster spathulifolius</v>
          </cell>
          <cell r="E203" t="str">
            <v>꽃</v>
          </cell>
          <cell r="F203" t="str">
            <v>Compositae</v>
          </cell>
          <cell r="G203" t="str">
            <v>국화과</v>
          </cell>
          <cell r="H203">
            <v>39021</v>
          </cell>
          <cell r="I203" t="str">
            <v>25.70±0.19</v>
          </cell>
        </row>
        <row r="204">
          <cell r="A204" t="str">
            <v>001-203 (2nd)</v>
          </cell>
          <cell r="B204" t="str">
            <v>PB4825.10</v>
          </cell>
          <cell r="C204" t="str">
            <v>해국</v>
          </cell>
          <cell r="D204" t="str">
            <v>Aster spathulifolius</v>
          </cell>
          <cell r="E204" t="str">
            <v>뿌리</v>
          </cell>
          <cell r="F204" t="str">
            <v>Compositae</v>
          </cell>
          <cell r="G204" t="str">
            <v>국화과</v>
          </cell>
          <cell r="H204">
            <v>39021</v>
          </cell>
          <cell r="I204" t="str">
            <v>21.27±0.15</v>
          </cell>
        </row>
        <row r="205">
          <cell r="A205" t="str">
            <v>001-204</v>
          </cell>
          <cell r="B205" t="str">
            <v>PB3068.1</v>
          </cell>
          <cell r="C205" t="str">
            <v>헐떡이풀</v>
          </cell>
          <cell r="D205" t="str">
            <v>Tiarella polyphylla</v>
          </cell>
          <cell r="E205" t="str">
            <v>잎</v>
          </cell>
          <cell r="F205" t="str">
            <v>Saxifragaceae</v>
          </cell>
          <cell r="G205" t="str">
            <v>범의귀과</v>
          </cell>
          <cell r="H205">
            <v>36809</v>
          </cell>
          <cell r="I205" t="str">
            <v>10.12±0.08</v>
          </cell>
        </row>
        <row r="206">
          <cell r="A206" t="str">
            <v>001-205</v>
          </cell>
          <cell r="B206" t="str">
            <v>PB3068.2</v>
          </cell>
          <cell r="C206" t="str">
            <v>헐떡이풀</v>
          </cell>
          <cell r="D206" t="str">
            <v>Tiarella polyphylla</v>
          </cell>
          <cell r="E206" t="str">
            <v>뿌리</v>
          </cell>
          <cell r="F206" t="str">
            <v>Saxifragaceae</v>
          </cell>
          <cell r="G206" t="str">
            <v>범의귀과</v>
          </cell>
          <cell r="H206">
            <v>36809</v>
          </cell>
          <cell r="I206" t="str">
            <v>9.98±0.08</v>
          </cell>
        </row>
        <row r="207">
          <cell r="A207" t="str">
            <v>001-206</v>
          </cell>
          <cell r="B207" t="str">
            <v>PB3750.1</v>
          </cell>
          <cell r="C207" t="str">
            <v>헛개나무</v>
          </cell>
          <cell r="D207" t="str">
            <v>Hovenia dulcis</v>
          </cell>
          <cell r="E207" t="str">
            <v>잎</v>
          </cell>
          <cell r="F207" t="str">
            <v>Rhamnaceae</v>
          </cell>
          <cell r="G207" t="str">
            <v>갈매나무과</v>
          </cell>
          <cell r="H207">
            <v>36809</v>
          </cell>
          <cell r="I207" t="str">
            <v>10.16±0.16</v>
          </cell>
        </row>
        <row r="208">
          <cell r="A208" t="str">
            <v>001-207</v>
          </cell>
          <cell r="B208" t="str">
            <v>PB3750.2</v>
          </cell>
          <cell r="C208" t="str">
            <v>헛개나무</v>
          </cell>
          <cell r="D208" t="str">
            <v>Hovenia dulcis</v>
          </cell>
          <cell r="E208" t="str">
            <v>줄기</v>
          </cell>
          <cell r="F208" t="str">
            <v>Rhamnaceae</v>
          </cell>
          <cell r="G208" t="str">
            <v>갈매나무과</v>
          </cell>
          <cell r="H208">
            <v>36809</v>
          </cell>
          <cell r="I208" t="str">
            <v>9.80±0.09</v>
          </cell>
        </row>
        <row r="209">
          <cell r="A209" t="str">
            <v>001-208</v>
          </cell>
          <cell r="B209" t="str">
            <v>PB3750.3</v>
          </cell>
          <cell r="C209" t="str">
            <v>헛개나무</v>
          </cell>
          <cell r="D209" t="str">
            <v>Hovenia dulcis</v>
          </cell>
          <cell r="E209" t="str">
            <v>줄기</v>
          </cell>
          <cell r="F209" t="str">
            <v>Rhamnaceae</v>
          </cell>
          <cell r="G209" t="str">
            <v>갈매나무과</v>
          </cell>
          <cell r="H209">
            <v>36854</v>
          </cell>
          <cell r="I209" t="str">
            <v>10.30±0.08</v>
          </cell>
        </row>
        <row r="210">
          <cell r="A210" t="str">
            <v>001-209</v>
          </cell>
          <cell r="B210" t="str">
            <v>PB3663.1</v>
          </cell>
          <cell r="C210" t="str">
            <v>호랑가시나무</v>
          </cell>
          <cell r="D210" t="str">
            <v>Ilex cornuta</v>
          </cell>
          <cell r="E210" t="str">
            <v>잎</v>
          </cell>
          <cell r="F210" t="str">
            <v>Aquifoliaceae</v>
          </cell>
          <cell r="G210" t="str">
            <v>감탕나무과</v>
          </cell>
          <cell r="H210">
            <v>36953</v>
          </cell>
          <cell r="I210" t="str">
            <v>21.77±0.14</v>
          </cell>
        </row>
        <row r="211">
          <cell r="A211" t="str">
            <v>001-210</v>
          </cell>
          <cell r="B211" t="str">
            <v>PB3663.2</v>
          </cell>
          <cell r="C211" t="str">
            <v>호랑가시나무</v>
          </cell>
          <cell r="D211" t="str">
            <v>Ilex cornuta</v>
          </cell>
          <cell r="E211" t="str">
            <v>줄기-심재</v>
          </cell>
          <cell r="F211" t="str">
            <v>Aquifoliaceae</v>
          </cell>
          <cell r="G211" t="str">
            <v>감탕나무과</v>
          </cell>
          <cell r="H211">
            <v>36953</v>
          </cell>
          <cell r="I211" t="str">
            <v>24.66±0.11</v>
          </cell>
        </row>
        <row r="212">
          <cell r="A212" t="str">
            <v>001-211</v>
          </cell>
          <cell r="B212" t="str">
            <v>PB3663.3</v>
          </cell>
          <cell r="C212" t="str">
            <v>호랑가시나무</v>
          </cell>
          <cell r="D212" t="str">
            <v>Ilex cornuta</v>
          </cell>
          <cell r="E212" t="str">
            <v>줄기-수피</v>
          </cell>
          <cell r="F212" t="str">
            <v>Aquifoliaceae</v>
          </cell>
          <cell r="G212" t="str">
            <v>감탕나무과</v>
          </cell>
          <cell r="H212">
            <v>36953</v>
          </cell>
          <cell r="I212" t="str">
            <v>21.22±0.13</v>
          </cell>
        </row>
        <row r="213">
          <cell r="A213" t="str">
            <v>001-212</v>
          </cell>
          <cell r="B213" t="str">
            <v>PB4583.1</v>
          </cell>
          <cell r="C213" t="str">
            <v>호자덩굴</v>
          </cell>
          <cell r="D213" t="str">
            <v>Mitchella undulata</v>
          </cell>
          <cell r="E213" t="str">
            <v>전초</v>
          </cell>
          <cell r="F213" t="str">
            <v>Rubiaceae</v>
          </cell>
          <cell r="G213" t="str">
            <v>꼭두선이과</v>
          </cell>
          <cell r="H213">
            <v>36809</v>
          </cell>
          <cell r="I213" t="str">
            <v>10.44±0.12</v>
          </cell>
        </row>
        <row r="214">
          <cell r="A214" t="str">
            <v>001-213</v>
          </cell>
          <cell r="B214" t="str">
            <v>PB3671.1</v>
          </cell>
          <cell r="C214" t="str">
            <v>화살나무</v>
          </cell>
          <cell r="D214" t="str">
            <v>Euonymus alatus</v>
          </cell>
          <cell r="E214" t="str">
            <v>줄기,깃</v>
          </cell>
          <cell r="F214" t="str">
            <v>Celastraceae</v>
          </cell>
          <cell r="G214" t="str">
            <v>노박덩굴과</v>
          </cell>
          <cell r="H214">
            <v>36854</v>
          </cell>
          <cell r="I214" t="str">
            <v>9.42±0.18</v>
          </cell>
        </row>
        <row r="215">
          <cell r="A215" t="str">
            <v>001-214</v>
          </cell>
          <cell r="B215" t="str">
            <v>PB3671.2</v>
          </cell>
          <cell r="C215" t="str">
            <v>화살나무</v>
          </cell>
          <cell r="D215" t="str">
            <v>Euonymus alatus</v>
          </cell>
          <cell r="E215" t="str">
            <v>열매</v>
          </cell>
          <cell r="F215" t="str">
            <v>Celastraceae</v>
          </cell>
          <cell r="G215" t="str">
            <v>노박덩굴과</v>
          </cell>
          <cell r="H215">
            <v>36854</v>
          </cell>
          <cell r="I215" t="str">
            <v>10.47±0.13</v>
          </cell>
        </row>
        <row r="216">
          <cell r="A216" t="str">
            <v>001-215</v>
          </cell>
          <cell r="B216" t="str">
            <v>PB3671.3</v>
          </cell>
          <cell r="C216" t="str">
            <v>화살나무</v>
          </cell>
          <cell r="D216" t="str">
            <v>Euonymus alatus</v>
          </cell>
          <cell r="E216" t="str">
            <v>과피</v>
          </cell>
          <cell r="F216" t="str">
            <v>Celastraceae</v>
          </cell>
          <cell r="G216" t="str">
            <v>노박덩굴과</v>
          </cell>
          <cell r="H216">
            <v>36854</v>
          </cell>
          <cell r="I216" t="str">
            <v>10.00±0.10</v>
          </cell>
        </row>
        <row r="217">
          <cell r="A217" t="str">
            <v>001-216</v>
          </cell>
          <cell r="B217" t="str">
            <v>PB3598.1</v>
          </cell>
          <cell r="C217" t="str">
            <v>섬황벽</v>
          </cell>
          <cell r="D217" t="str">
            <v>Phellodendron insulare</v>
          </cell>
          <cell r="E217" t="str">
            <v>잎</v>
          </cell>
          <cell r="F217" t="str">
            <v>Rutaceae</v>
          </cell>
          <cell r="G217" t="str">
            <v>운향과</v>
          </cell>
          <cell r="H217">
            <v>36809</v>
          </cell>
          <cell r="I217" t="str">
            <v>10.00±0.14</v>
          </cell>
        </row>
        <row r="218">
          <cell r="A218" t="str">
            <v>001-217</v>
          </cell>
          <cell r="B218" t="str">
            <v>PB3598.2</v>
          </cell>
          <cell r="C218" t="str">
            <v>섬황벽</v>
          </cell>
          <cell r="D218" t="str">
            <v>Phellodendron insulare</v>
          </cell>
          <cell r="E218" t="str">
            <v>줄기-심재</v>
          </cell>
          <cell r="F218" t="str">
            <v>Rutaceae</v>
          </cell>
          <cell r="G218" t="str">
            <v>운향과</v>
          </cell>
          <cell r="H218">
            <v>36809</v>
          </cell>
          <cell r="I218" t="str">
            <v>11.60±0.14</v>
          </cell>
        </row>
        <row r="219">
          <cell r="A219" t="str">
            <v>001-218</v>
          </cell>
          <cell r="B219" t="str">
            <v>PB3598.6</v>
          </cell>
          <cell r="C219" t="str">
            <v>섬황벽</v>
          </cell>
          <cell r="D219" t="str">
            <v>Phellodendron insulare</v>
          </cell>
          <cell r="E219" t="str">
            <v>줄기-수피</v>
          </cell>
          <cell r="F219" t="str">
            <v>Rutaceae</v>
          </cell>
          <cell r="G219" t="str">
            <v>운향과</v>
          </cell>
          <cell r="H219">
            <v>38881</v>
          </cell>
          <cell r="I219" t="str">
            <v>22.49±0.12</v>
          </cell>
        </row>
        <row r="220">
          <cell r="A220" t="str">
            <v>001-219</v>
          </cell>
          <cell r="B220" t="str">
            <v>PB3598.4</v>
          </cell>
          <cell r="C220" t="str">
            <v>섬황벽</v>
          </cell>
          <cell r="D220" t="str">
            <v>Phellodendron insulare</v>
          </cell>
          <cell r="E220" t="str">
            <v>열매</v>
          </cell>
          <cell r="F220" t="str">
            <v>Rutaceae</v>
          </cell>
          <cell r="G220" t="str">
            <v>운향과</v>
          </cell>
          <cell r="H220">
            <v>36809</v>
          </cell>
          <cell r="I220" t="str">
            <v>10.06±0.07</v>
          </cell>
        </row>
        <row r="221">
          <cell r="A221" t="str">
            <v>001-220 (2nd)</v>
          </cell>
          <cell r="B221" t="str">
            <v>PB2910.1</v>
          </cell>
          <cell r="C221" t="str">
            <v>후박나무</v>
          </cell>
          <cell r="D221" t="str">
            <v>Machilus thunbergii</v>
          </cell>
          <cell r="E221" t="str">
            <v>잎</v>
          </cell>
          <cell r="F221" t="str">
            <v>Lauraceae</v>
          </cell>
          <cell r="G221" t="str">
            <v>녹나무과</v>
          </cell>
          <cell r="H221">
            <v>36935</v>
          </cell>
          <cell r="I221" t="str">
            <v>20.14±0.19</v>
          </cell>
        </row>
        <row r="222">
          <cell r="A222" t="str">
            <v>001-221</v>
          </cell>
          <cell r="B222" t="str">
            <v>PB2910.2</v>
          </cell>
          <cell r="C222" t="str">
            <v>후박나무</v>
          </cell>
          <cell r="D222" t="str">
            <v>Machilus thunbergii</v>
          </cell>
          <cell r="E222" t="str">
            <v>줄기-심재</v>
          </cell>
          <cell r="F222" t="str">
            <v>Lauraceae</v>
          </cell>
          <cell r="G222" t="str">
            <v>녹나무과</v>
          </cell>
          <cell r="H222">
            <v>36935</v>
          </cell>
          <cell r="I222" t="str">
            <v>20.09±0.32</v>
          </cell>
        </row>
        <row r="223">
          <cell r="A223" t="str">
            <v>001-222</v>
          </cell>
          <cell r="B223" t="str">
            <v>PB2910.3</v>
          </cell>
          <cell r="C223" t="str">
            <v>후박나무</v>
          </cell>
          <cell r="D223" t="str">
            <v>Machilus thunbergii</v>
          </cell>
          <cell r="E223" t="str">
            <v>줄기-수피</v>
          </cell>
          <cell r="F223" t="str">
            <v>Lauraceae</v>
          </cell>
          <cell r="G223" t="str">
            <v>녹나무과</v>
          </cell>
          <cell r="H223">
            <v>36935</v>
          </cell>
          <cell r="I223" t="str">
            <v>9.94±0.09</v>
          </cell>
        </row>
        <row r="224">
          <cell r="A224" t="str">
            <v>001-223 (2nd)</v>
          </cell>
          <cell r="B224" t="str">
            <v>PB2263.1</v>
          </cell>
          <cell r="C224" t="str">
            <v>후추등</v>
          </cell>
          <cell r="D224" t="str">
            <v>Piper kadzura</v>
          </cell>
          <cell r="E224" t="str">
            <v>잎</v>
          </cell>
          <cell r="F224" t="str">
            <v>Piperaceae</v>
          </cell>
          <cell r="G224" t="str">
            <v>후추과</v>
          </cell>
          <cell r="H224">
            <v>36924</v>
          </cell>
          <cell r="I224" t="str">
            <v>20.07±0.23</v>
          </cell>
        </row>
        <row r="225">
          <cell r="A225" t="str">
            <v>001-224</v>
          </cell>
          <cell r="B225" t="str">
            <v>PB2914.1</v>
          </cell>
          <cell r="C225" t="str">
            <v>흰새덕이</v>
          </cell>
          <cell r="D225" t="str">
            <v>Neolitsea aciculata</v>
          </cell>
          <cell r="E225" t="str">
            <v>잎</v>
          </cell>
          <cell r="F225" t="str">
            <v>Lauraceae</v>
          </cell>
          <cell r="G225" t="str">
            <v>녹나무과</v>
          </cell>
          <cell r="H225">
            <v>36924</v>
          </cell>
          <cell r="I225" t="str">
            <v>20.39±0.13</v>
          </cell>
        </row>
        <row r="226">
          <cell r="A226" t="str">
            <v>001-225</v>
          </cell>
          <cell r="B226" t="str">
            <v>PB4325.1</v>
          </cell>
          <cell r="C226" t="str">
            <v>흰작살</v>
          </cell>
          <cell r="D226" t="str">
            <v>Callicarpa japonica var. leucocarpa</v>
          </cell>
          <cell r="E226" t="str">
            <v>열매</v>
          </cell>
          <cell r="F226" t="str">
            <v>Verbenaceae</v>
          </cell>
          <cell r="G226" t="str">
            <v>마편초과</v>
          </cell>
          <cell r="H226">
            <v>36854</v>
          </cell>
          <cell r="I226" t="str">
            <v>21.33±0.18</v>
          </cell>
        </row>
        <row r="227">
          <cell r="A227" t="str">
            <v>002-001</v>
          </cell>
          <cell r="B227" t="str">
            <v>PB4639.2</v>
          </cell>
          <cell r="C227" t="str">
            <v>가막살나무</v>
          </cell>
          <cell r="D227" t="str">
            <v>Viburnum dilatatum</v>
          </cell>
          <cell r="E227" t="str">
            <v>줄기</v>
          </cell>
          <cell r="F227" t="str">
            <v>Caprifoliaceae</v>
          </cell>
          <cell r="G227" t="str">
            <v>인동과</v>
          </cell>
          <cell r="H227">
            <v>36951</v>
          </cell>
          <cell r="I227" t="str">
            <v>21.66±0.11</v>
          </cell>
        </row>
        <row r="228">
          <cell r="A228" t="str">
            <v>002-002</v>
          </cell>
          <cell r="B228" t="str">
            <v>PB3126.1</v>
          </cell>
          <cell r="C228" t="str">
            <v>가침박달</v>
          </cell>
          <cell r="D228" t="str">
            <v>Exochorda serratifolia</v>
          </cell>
          <cell r="E228" t="str">
            <v>줄기</v>
          </cell>
          <cell r="F228" t="str">
            <v>Rosaceae</v>
          </cell>
          <cell r="G228" t="str">
            <v>장미과</v>
          </cell>
          <cell r="H228">
            <v>36951</v>
          </cell>
          <cell r="I228" t="str">
            <v>19.68±0.10</v>
          </cell>
        </row>
        <row r="229">
          <cell r="A229" t="str">
            <v>002-003</v>
          </cell>
          <cell r="B229" t="str">
            <v>PB3757.1</v>
          </cell>
          <cell r="C229" t="str">
            <v>갈매나무</v>
          </cell>
          <cell r="D229" t="str">
            <v>Rhamnus davurica</v>
          </cell>
          <cell r="E229" t="str">
            <v>줄기</v>
          </cell>
          <cell r="F229" t="str">
            <v>Rhamnaceae</v>
          </cell>
          <cell r="G229" t="str">
            <v>갈매나무과</v>
          </cell>
          <cell r="H229">
            <v>36961</v>
          </cell>
          <cell r="I229" t="str">
            <v>20.27±0.18</v>
          </cell>
        </row>
        <row r="230">
          <cell r="A230" t="str">
            <v>002-004</v>
          </cell>
          <cell r="B230" t="str">
            <v>PB2904.1</v>
          </cell>
          <cell r="C230" t="str">
            <v>감태나무</v>
          </cell>
          <cell r="D230" t="str">
            <v>Lindera glauca</v>
          </cell>
          <cell r="E230" t="str">
            <v>줄기</v>
          </cell>
          <cell r="F230" t="str">
            <v>Lauraceae</v>
          </cell>
          <cell r="G230" t="str">
            <v>녹나무과</v>
          </cell>
          <cell r="H230">
            <v>36961</v>
          </cell>
          <cell r="I230" t="str">
            <v>21.90±0.11</v>
          </cell>
        </row>
        <row r="231">
          <cell r="A231" t="str">
            <v>002-005</v>
          </cell>
          <cell r="B231" t="str">
            <v>PB3644.1</v>
          </cell>
          <cell r="C231" t="str">
            <v>개감수</v>
          </cell>
          <cell r="D231" t="str">
            <v>Euphorbia sieboldiana</v>
          </cell>
          <cell r="E231" t="str">
            <v>전초</v>
          </cell>
          <cell r="F231" t="str">
            <v>Euphorbiaceae</v>
          </cell>
          <cell r="G231" t="str">
            <v>대극과</v>
          </cell>
          <cell r="H231">
            <v>36997</v>
          </cell>
          <cell r="I231" t="str">
            <v>19.73±0.13</v>
          </cell>
        </row>
        <row r="232">
          <cell r="A232" t="str">
            <v>002-006</v>
          </cell>
          <cell r="B232" t="str">
            <v>PB2802.1</v>
          </cell>
          <cell r="C232" t="str">
            <v>개구리발톱</v>
          </cell>
          <cell r="D232" t="str">
            <v>Semiaquilegia adoxoides</v>
          </cell>
          <cell r="E232" t="str">
            <v>전초</v>
          </cell>
          <cell r="F232" t="str">
            <v>Ranunculaceae</v>
          </cell>
          <cell r="G232" t="str">
            <v>미나리아재비과</v>
          </cell>
          <cell r="H232">
            <v>36997</v>
          </cell>
          <cell r="I232" t="str">
            <v>20.26±0.09</v>
          </cell>
        </row>
        <row r="233">
          <cell r="A233" t="str">
            <v>002-007</v>
          </cell>
          <cell r="B233" t="str">
            <v>PB4206.1</v>
          </cell>
          <cell r="C233" t="str">
            <v>개나리</v>
          </cell>
          <cell r="D233" t="str">
            <v>Forsythia koreana</v>
          </cell>
          <cell r="E233" t="str">
            <v>잎,줄기,꽃</v>
          </cell>
          <cell r="F233" t="str">
            <v>Oleaceae</v>
          </cell>
          <cell r="G233" t="str">
            <v>물푸레나무과</v>
          </cell>
          <cell r="H233">
            <v>37000</v>
          </cell>
          <cell r="I233" t="str">
            <v>20.91±0.11</v>
          </cell>
        </row>
        <row r="234">
          <cell r="A234" t="str">
            <v>002-008</v>
          </cell>
          <cell r="B234" t="str">
            <v>PB2522.1</v>
          </cell>
          <cell r="C234" t="str">
            <v>개족도리</v>
          </cell>
          <cell r="D234" t="str">
            <v>Asarum maculatum</v>
          </cell>
          <cell r="E234" t="str">
            <v>전초</v>
          </cell>
          <cell r="F234" t="str">
            <v>Aristolochiaceae</v>
          </cell>
          <cell r="G234" t="str">
            <v>쥐방울덩굴과</v>
          </cell>
          <cell r="H234">
            <v>36997</v>
          </cell>
          <cell r="I234" t="str">
            <v>21.62±0.11</v>
          </cell>
        </row>
        <row r="235">
          <cell r="A235" t="str">
            <v>002-009</v>
          </cell>
          <cell r="B235" t="str">
            <v>PB4210.1</v>
          </cell>
          <cell r="C235" t="str">
            <v>개회나무</v>
          </cell>
          <cell r="D235" t="str">
            <v>Syringa reticulata var. mandshuriea</v>
          </cell>
          <cell r="E235" t="str">
            <v>줄기</v>
          </cell>
          <cell r="F235" t="str">
            <v>Oleaceae</v>
          </cell>
          <cell r="G235" t="str">
            <v>물푸레나무과</v>
          </cell>
          <cell r="H235">
            <v>36951</v>
          </cell>
          <cell r="I235" t="str">
            <v>21.39±0.22</v>
          </cell>
        </row>
        <row r="236">
          <cell r="A236" t="str">
            <v>002-010</v>
          </cell>
          <cell r="B236" t="str">
            <v>PB2941.1</v>
          </cell>
          <cell r="C236" t="str">
            <v>갯괴불주머니</v>
          </cell>
          <cell r="D236" t="str">
            <v>Corydalis heterocarpa var. aponica</v>
          </cell>
          <cell r="E236" t="str">
            <v>지상부</v>
          </cell>
          <cell r="F236" t="str">
            <v>Fumariaceae</v>
          </cell>
          <cell r="G236" t="str">
            <v>현호색과</v>
          </cell>
          <cell r="H236">
            <v>36998</v>
          </cell>
          <cell r="I236" t="str">
            <v>20.7±0.13</v>
          </cell>
        </row>
        <row r="237">
          <cell r="A237" t="str">
            <v>002-011</v>
          </cell>
          <cell r="B237" t="str">
            <v>PB3694.3</v>
          </cell>
          <cell r="C237" t="str">
            <v>고추나무</v>
          </cell>
          <cell r="D237" t="str">
            <v>Staphylea bumalda</v>
          </cell>
          <cell r="E237" t="str">
            <v>줄기</v>
          </cell>
          <cell r="F237" t="str">
            <v>Staphyleaceae</v>
          </cell>
          <cell r="G237" t="str">
            <v>고추나무과</v>
          </cell>
          <cell r="H237">
            <v>36951</v>
          </cell>
          <cell r="I237" t="str">
            <v>22.33±0.12</v>
          </cell>
        </row>
        <row r="238">
          <cell r="A238" t="str">
            <v>002-012</v>
          </cell>
          <cell r="B238" t="str">
            <v>PB2972.1</v>
          </cell>
          <cell r="C238" t="str">
            <v>고추냉이</v>
          </cell>
          <cell r="D238" t="str">
            <v>Wasabia koreana</v>
          </cell>
          <cell r="E238" t="str">
            <v>전초</v>
          </cell>
          <cell r="F238" t="str">
            <v>Cruciferae</v>
          </cell>
          <cell r="G238" t="str">
            <v>십자화과</v>
          </cell>
          <cell r="H238">
            <v>36951</v>
          </cell>
          <cell r="I238" t="str">
            <v>21.30±0.19</v>
          </cell>
        </row>
        <row r="239">
          <cell r="A239" t="str">
            <v>002-013</v>
          </cell>
          <cell r="B239" t="str">
            <v>PB3534.1</v>
          </cell>
          <cell r="C239" t="str">
            <v>골담초</v>
          </cell>
          <cell r="D239" t="str">
            <v>Caragana sinica</v>
          </cell>
          <cell r="E239" t="str">
            <v>줄기</v>
          </cell>
          <cell r="F239" t="str">
            <v>Leguminosae</v>
          </cell>
          <cell r="G239" t="str">
            <v>콩과</v>
          </cell>
          <cell r="H239">
            <v>36961</v>
          </cell>
          <cell r="I239" t="str">
            <v>20.12±0.17</v>
          </cell>
        </row>
        <row r="240">
          <cell r="A240" t="str">
            <v>002-014</v>
          </cell>
          <cell r="B240" t="str">
            <v>PB1401.1</v>
          </cell>
          <cell r="C240" t="str">
            <v>곰솔(해송)</v>
          </cell>
          <cell r="D240" t="str">
            <v>Pinus thunbergii</v>
          </cell>
          <cell r="E240" t="str">
            <v>잎</v>
          </cell>
          <cell r="F240" t="str">
            <v>Pinaceae</v>
          </cell>
          <cell r="G240" t="str">
            <v>소나무과</v>
          </cell>
          <cell r="H240">
            <v>36977</v>
          </cell>
          <cell r="I240" t="str">
            <v>18.19±0.18</v>
          </cell>
        </row>
        <row r="241">
          <cell r="A241" t="str">
            <v>002-015</v>
          </cell>
          <cell r="B241" t="str">
            <v>PB1401.3</v>
          </cell>
          <cell r="C241" t="str">
            <v>곰솔(해송)</v>
          </cell>
          <cell r="D241" t="str">
            <v>Pinus thunbergii</v>
          </cell>
          <cell r="E241" t="str">
            <v>줄기-수피</v>
          </cell>
          <cell r="F241" t="str">
            <v>Pinaceae</v>
          </cell>
          <cell r="G241" t="str">
            <v>소나무과</v>
          </cell>
          <cell r="H241">
            <v>36977</v>
          </cell>
          <cell r="I241" t="str">
            <v>20.81±0.15</v>
          </cell>
        </row>
        <row r="242">
          <cell r="A242" t="str">
            <v>002-016</v>
          </cell>
          <cell r="B242" t="str">
            <v>PB4385.1</v>
          </cell>
          <cell r="C242" t="str">
            <v>광대수염</v>
          </cell>
          <cell r="D242" t="str">
            <v>Lamium album var. barbatum</v>
          </cell>
          <cell r="E242" t="str">
            <v>전초</v>
          </cell>
          <cell r="F242" t="str">
            <v>Labiatae</v>
          </cell>
          <cell r="G242" t="str">
            <v>꿀풀과</v>
          </cell>
          <cell r="H242">
            <v>36998</v>
          </cell>
          <cell r="I242" t="str">
            <v>20.35±0.13</v>
          </cell>
        </row>
        <row r="243">
          <cell r="A243" t="str">
            <v>002-017</v>
          </cell>
          <cell r="B243" t="str">
            <v>PB1374.3</v>
          </cell>
          <cell r="C243" t="str">
            <v>구상나무</v>
          </cell>
          <cell r="D243" t="str">
            <v>Abies koreana</v>
          </cell>
          <cell r="E243" t="str">
            <v>잎</v>
          </cell>
          <cell r="F243" t="str">
            <v>Pinaceae</v>
          </cell>
          <cell r="G243" t="str">
            <v>소나무과</v>
          </cell>
          <cell r="H243">
            <v>36965</v>
          </cell>
          <cell r="I243" t="str">
            <v>20.84±0.10</v>
          </cell>
        </row>
        <row r="244">
          <cell r="A244" t="str">
            <v>002-018</v>
          </cell>
          <cell r="B244" t="str">
            <v>PB1374.1</v>
          </cell>
          <cell r="C244" t="str">
            <v>구상나무</v>
          </cell>
          <cell r="D244" t="str">
            <v>Abies koreana</v>
          </cell>
          <cell r="E244" t="str">
            <v>잎</v>
          </cell>
          <cell r="F244" t="str">
            <v>Pinaceae</v>
          </cell>
          <cell r="G244" t="str">
            <v>소나무과</v>
          </cell>
          <cell r="H244">
            <v>36951</v>
          </cell>
          <cell r="I244" t="str">
            <v>20.60±0.12</v>
          </cell>
        </row>
        <row r="245">
          <cell r="A245" t="str">
            <v>002-019</v>
          </cell>
          <cell r="B245" t="str">
            <v>PB4341.1</v>
          </cell>
          <cell r="C245" t="str">
            <v>금창초</v>
          </cell>
          <cell r="D245" t="str">
            <v>Ajuga decumbens</v>
          </cell>
          <cell r="E245" t="str">
            <v>전초</v>
          </cell>
          <cell r="F245" t="str">
            <v>Labiatae</v>
          </cell>
          <cell r="G245" t="str">
            <v>꿀풀과</v>
          </cell>
          <cell r="H245">
            <v>36985</v>
          </cell>
          <cell r="I245" t="str">
            <v>22.08±0.26</v>
          </cell>
        </row>
        <row r="246">
          <cell r="A246" t="str">
            <v>002-020</v>
          </cell>
          <cell r="B246" t="str">
            <v>PB3146.1</v>
          </cell>
          <cell r="C246" t="str">
            <v>꼬리조팝나무</v>
          </cell>
          <cell r="D246" t="str">
            <v>Spiraea salicifolia</v>
          </cell>
          <cell r="E246" t="str">
            <v>줄기</v>
          </cell>
          <cell r="F246" t="str">
            <v>Rosaceae</v>
          </cell>
          <cell r="G246" t="str">
            <v>장미과</v>
          </cell>
          <cell r="H246">
            <v>36951</v>
          </cell>
          <cell r="I246" t="str">
            <v>20.22±0.24</v>
          </cell>
        </row>
        <row r="247">
          <cell r="A247" t="str">
            <v>002-021</v>
          </cell>
          <cell r="B247" t="str">
            <v>PB4541.2</v>
          </cell>
          <cell r="C247" t="str">
            <v>꽃개오동</v>
          </cell>
          <cell r="D247" t="str">
            <v>Catalpa bignonioides</v>
          </cell>
          <cell r="E247" t="str">
            <v>줄기</v>
          </cell>
          <cell r="F247" t="str">
            <v>Bignoniaceae</v>
          </cell>
          <cell r="G247" t="str">
            <v>능소화과</v>
          </cell>
          <cell r="H247">
            <v>36951</v>
          </cell>
          <cell r="I247" t="str">
            <v>20.09±0.11</v>
          </cell>
        </row>
        <row r="248">
          <cell r="A248" t="str">
            <v>002-022</v>
          </cell>
          <cell r="B248" t="str">
            <v>PB2896.1</v>
          </cell>
          <cell r="C248" t="str">
            <v>남오미자</v>
          </cell>
          <cell r="D248" t="str">
            <v>Kadsura japonica</v>
          </cell>
          <cell r="E248" t="str">
            <v>잎</v>
          </cell>
          <cell r="F248" t="str">
            <v>Magnoliaceae</v>
          </cell>
          <cell r="G248" t="str">
            <v>목련과</v>
          </cell>
          <cell r="H248">
            <v>36965</v>
          </cell>
          <cell r="I248" t="str">
            <v>19.67±0.12</v>
          </cell>
        </row>
        <row r="249">
          <cell r="A249" t="str">
            <v>002-023</v>
          </cell>
          <cell r="B249" t="str">
            <v>PB2896.2</v>
          </cell>
          <cell r="C249" t="str">
            <v>남오미자</v>
          </cell>
          <cell r="D249" t="str">
            <v>Kadsura japonica</v>
          </cell>
          <cell r="E249" t="str">
            <v>줄기</v>
          </cell>
          <cell r="F249" t="str">
            <v>Magnoliaceae</v>
          </cell>
          <cell r="G249" t="str">
            <v>목련과</v>
          </cell>
          <cell r="H249">
            <v>36965</v>
          </cell>
          <cell r="I249" t="str">
            <v>20.20±0.31</v>
          </cell>
        </row>
        <row r="250">
          <cell r="A250" t="str">
            <v>002-024</v>
          </cell>
          <cell r="B250" t="str">
            <v>PB1409.1</v>
          </cell>
          <cell r="C250" t="str">
            <v>눈측백</v>
          </cell>
          <cell r="D250" t="str">
            <v>Thuja koraiensis</v>
          </cell>
          <cell r="E250" t="str">
            <v>잎</v>
          </cell>
          <cell r="F250" t="str">
            <v>Cupressaceae</v>
          </cell>
          <cell r="G250" t="str">
            <v>측백나무과</v>
          </cell>
          <cell r="H250">
            <v>36951</v>
          </cell>
          <cell r="I250" t="str">
            <v>20.14±0.21</v>
          </cell>
        </row>
        <row r="251">
          <cell r="A251" t="str">
            <v>002-025</v>
          </cell>
          <cell r="B251" t="str">
            <v>PB3781.2</v>
          </cell>
          <cell r="C251" t="str">
            <v>담팔수</v>
          </cell>
          <cell r="D251" t="str">
            <v>Elaeocarpus sylvestris var. ellipticus</v>
          </cell>
          <cell r="E251" t="str">
            <v>줄기</v>
          </cell>
          <cell r="F251" t="str">
            <v>Elaeocarpaceae</v>
          </cell>
          <cell r="G251" t="str">
            <v>담팔수과</v>
          </cell>
          <cell r="H251">
            <v>36977</v>
          </cell>
          <cell r="I251" t="str">
            <v>19.57±0.12</v>
          </cell>
        </row>
        <row r="252">
          <cell r="A252" t="str">
            <v>002-026</v>
          </cell>
          <cell r="B252" t="str">
            <v>PB4646.1</v>
          </cell>
          <cell r="C252" t="str">
            <v>댕강나무</v>
          </cell>
          <cell r="D252" t="str">
            <v>Abelia mosanensis</v>
          </cell>
          <cell r="E252" t="str">
            <v>줄기</v>
          </cell>
          <cell r="F252" t="str">
            <v>Caprifoliaceae</v>
          </cell>
          <cell r="G252" t="str">
            <v>인동과</v>
          </cell>
          <cell r="H252">
            <v>36951</v>
          </cell>
          <cell r="I252" t="str">
            <v>20.09±0.10</v>
          </cell>
        </row>
        <row r="253">
          <cell r="A253" t="str">
            <v>002-027</v>
          </cell>
          <cell r="B253" t="str">
            <v>PB4636.2</v>
          </cell>
          <cell r="C253" t="str">
            <v>덜꿩나무</v>
          </cell>
          <cell r="D253" t="str">
            <v>Viburnum erosum</v>
          </cell>
          <cell r="E253" t="str">
            <v>줄기</v>
          </cell>
          <cell r="F253" t="str">
            <v>Caprifoliaceae</v>
          </cell>
          <cell r="G253" t="str">
            <v>인동과</v>
          </cell>
          <cell r="H253">
            <v>36951</v>
          </cell>
          <cell r="I253" t="str">
            <v>22.07±0.10</v>
          </cell>
        </row>
        <row r="254">
          <cell r="A254" t="str">
            <v>002-028</v>
          </cell>
          <cell r="B254" t="str">
            <v>PB4622.2</v>
          </cell>
          <cell r="C254" t="str">
            <v>덧나무</v>
          </cell>
          <cell r="D254" t="str">
            <v>Sambucus sieboldiana</v>
          </cell>
          <cell r="E254" t="str">
            <v>줄기-심재</v>
          </cell>
          <cell r="F254" t="str">
            <v>Caprifoliaceae</v>
          </cell>
          <cell r="G254" t="str">
            <v>인동과</v>
          </cell>
          <cell r="H254">
            <v>36965</v>
          </cell>
          <cell r="I254" t="str">
            <v>21.25±0.08</v>
          </cell>
        </row>
        <row r="255">
          <cell r="A255" t="str">
            <v>002-029</v>
          </cell>
          <cell r="B255" t="str">
            <v>PB4622.3</v>
          </cell>
          <cell r="C255" t="str">
            <v>덧나무</v>
          </cell>
          <cell r="D255" t="str">
            <v>Sambucus sieboldiana</v>
          </cell>
          <cell r="E255" t="str">
            <v>줄기-수피</v>
          </cell>
          <cell r="F255" t="str">
            <v>Caprifoliaceae</v>
          </cell>
          <cell r="G255" t="str">
            <v>인동과</v>
          </cell>
          <cell r="H255">
            <v>36965</v>
          </cell>
          <cell r="I255" t="str">
            <v>18.58±0.09</v>
          </cell>
        </row>
        <row r="256">
          <cell r="A256" t="str">
            <v>002-030</v>
          </cell>
          <cell r="B256" t="str">
            <v>PB1215.1</v>
          </cell>
          <cell r="C256" t="str">
            <v>도깨비고비</v>
          </cell>
          <cell r="D256" t="str">
            <v>Cyrtomium falcatum</v>
          </cell>
          <cell r="E256" t="str">
            <v>잎</v>
          </cell>
          <cell r="F256" t="str">
            <v>Aspidaceae</v>
          </cell>
          <cell r="G256" t="str">
            <v>면마과</v>
          </cell>
          <cell r="H256">
            <v>36951</v>
          </cell>
          <cell r="I256" t="str">
            <v>19.30±0.15</v>
          </cell>
        </row>
        <row r="257">
          <cell r="A257" t="str">
            <v>002-031</v>
          </cell>
          <cell r="B257" t="str">
            <v>PB3117.2</v>
          </cell>
          <cell r="C257" t="str">
            <v>돈나무</v>
          </cell>
          <cell r="D257" t="str">
            <v>Pittosporum tobira</v>
          </cell>
          <cell r="E257" t="str">
            <v>줄기</v>
          </cell>
          <cell r="F257" t="str">
            <v>Pittosporaceae</v>
          </cell>
          <cell r="G257" t="str">
            <v>돈나무과</v>
          </cell>
          <cell r="H257">
            <v>36977</v>
          </cell>
          <cell r="I257" t="str">
            <v>25.55±0.19</v>
          </cell>
        </row>
        <row r="258">
          <cell r="A258" t="str">
            <v>002-032</v>
          </cell>
          <cell r="B258" t="str">
            <v>PB3980.1</v>
          </cell>
          <cell r="C258" t="str">
            <v>두릅나무</v>
          </cell>
          <cell r="D258" t="str">
            <v>Aralia elata</v>
          </cell>
          <cell r="E258" t="str">
            <v>줄기</v>
          </cell>
          <cell r="F258" t="str">
            <v>Araliaceae</v>
          </cell>
          <cell r="G258" t="str">
            <v>두릅나무과</v>
          </cell>
          <cell r="H258">
            <v>36961</v>
          </cell>
          <cell r="I258" t="str">
            <v>25.65±0.09</v>
          </cell>
        </row>
        <row r="259">
          <cell r="A259" t="str">
            <v>002-033</v>
          </cell>
          <cell r="B259" t="str">
            <v>PB4168.4</v>
          </cell>
          <cell r="C259" t="str">
            <v>때죽나무</v>
          </cell>
          <cell r="D259" t="str">
            <v>Styrax japonica</v>
          </cell>
          <cell r="E259" t="str">
            <v>줄기</v>
          </cell>
          <cell r="F259" t="str">
            <v>Styracaceae</v>
          </cell>
          <cell r="G259" t="str">
            <v>때죽나무과</v>
          </cell>
          <cell r="H259">
            <v>36951</v>
          </cell>
          <cell r="I259" t="str">
            <v>20.96±0.09</v>
          </cell>
        </row>
        <row r="260">
          <cell r="A260" t="str">
            <v>002-034</v>
          </cell>
          <cell r="B260" t="str">
            <v>PB4256.1</v>
          </cell>
          <cell r="C260" t="str">
            <v>마삭줄</v>
          </cell>
          <cell r="D260" t="str">
            <v>Trachelospermum asiaticum var. intermedium</v>
          </cell>
          <cell r="E260" t="str">
            <v>잎</v>
          </cell>
          <cell r="F260" t="str">
            <v>Apocynaceae</v>
          </cell>
          <cell r="G260" t="str">
            <v>협죽도과</v>
          </cell>
          <cell r="H260">
            <v>36965</v>
          </cell>
          <cell r="I260" t="str">
            <v>19.52±0.08</v>
          </cell>
        </row>
        <row r="261">
          <cell r="A261" t="str">
            <v>002-035</v>
          </cell>
          <cell r="B261" t="str">
            <v>PB3706.1</v>
          </cell>
          <cell r="C261" t="str">
            <v>만주고로쇠</v>
          </cell>
          <cell r="D261" t="str">
            <v>Acer truncatum</v>
          </cell>
          <cell r="E261" t="str">
            <v>줄기</v>
          </cell>
          <cell r="F261" t="str">
            <v>Aceraceae</v>
          </cell>
          <cell r="G261" t="str">
            <v>단풍나무과</v>
          </cell>
          <cell r="H261">
            <v>36951</v>
          </cell>
          <cell r="I261" t="str">
            <v>20.20±0.06</v>
          </cell>
        </row>
        <row r="262">
          <cell r="A262" t="str">
            <v>002-036</v>
          </cell>
          <cell r="B262" t="str">
            <v>PB2863.1</v>
          </cell>
          <cell r="C262" t="str">
            <v>매자나무</v>
          </cell>
          <cell r="D262" t="str">
            <v>Berberis koreana</v>
          </cell>
          <cell r="E262" t="str">
            <v>잎,줄기</v>
          </cell>
          <cell r="F262" t="str">
            <v>Berberidaceae</v>
          </cell>
          <cell r="G262" t="str">
            <v>매자나무과</v>
          </cell>
          <cell r="H262">
            <v>37000</v>
          </cell>
          <cell r="I262" t="str">
            <v>19.53±0.12</v>
          </cell>
        </row>
        <row r="263">
          <cell r="A263" t="str">
            <v>002-037</v>
          </cell>
          <cell r="B263" t="str">
            <v>PB3344.1</v>
          </cell>
          <cell r="C263" t="str">
            <v>명자꽃</v>
          </cell>
          <cell r="D263" t="str">
            <v>Chaenomeles lagenaria</v>
          </cell>
          <cell r="E263" t="str">
            <v>줄기</v>
          </cell>
          <cell r="F263" t="str">
            <v>Rosaceae</v>
          </cell>
          <cell r="G263" t="str">
            <v>장미과</v>
          </cell>
          <cell r="H263">
            <v>36961</v>
          </cell>
          <cell r="I263" t="str">
            <v>20.90±0.14</v>
          </cell>
        </row>
        <row r="264">
          <cell r="A264" t="str">
            <v>002-038</v>
          </cell>
          <cell r="B264" t="str">
            <v>PB3737.3</v>
          </cell>
          <cell r="C264" t="str">
            <v>모감주나무</v>
          </cell>
          <cell r="D264" t="str">
            <v>Koelreuteria paniculata</v>
          </cell>
          <cell r="E264" t="str">
            <v>줄기</v>
          </cell>
          <cell r="F264" t="str">
            <v>Sapindaceae</v>
          </cell>
          <cell r="G264" t="str">
            <v>무환자나무과</v>
          </cell>
          <cell r="H264">
            <v>36951</v>
          </cell>
          <cell r="I264" t="str">
            <v>20.58±0.50</v>
          </cell>
        </row>
        <row r="265">
          <cell r="A265" t="str">
            <v>002-039</v>
          </cell>
          <cell r="B265" t="str">
            <v>PB2477.2</v>
          </cell>
          <cell r="C265" t="str">
            <v>모람</v>
          </cell>
          <cell r="D265" t="str">
            <v>Ficus nipponica</v>
          </cell>
          <cell r="E265" t="str">
            <v>줄기</v>
          </cell>
          <cell r="F265" t="str">
            <v>Moraceae</v>
          </cell>
          <cell r="G265" t="str">
            <v>뽕나무과</v>
          </cell>
          <cell r="H265">
            <v>36965</v>
          </cell>
          <cell r="I265" t="str">
            <v>21.47±0.28</v>
          </cell>
        </row>
        <row r="266">
          <cell r="A266" t="str">
            <v>002-040</v>
          </cell>
          <cell r="B266" t="str">
            <v>PB3190.1</v>
          </cell>
          <cell r="C266" t="str">
            <v>물싸리</v>
          </cell>
          <cell r="D266" t="str">
            <v>Potentilla fruticosa</v>
          </cell>
          <cell r="E266" t="str">
            <v>줄기</v>
          </cell>
          <cell r="F266" t="str">
            <v>Rosaceae</v>
          </cell>
          <cell r="G266" t="str">
            <v>장미과</v>
          </cell>
          <cell r="H266">
            <v>36961</v>
          </cell>
          <cell r="I266" t="str">
            <v>21.85±0.27</v>
          </cell>
        </row>
        <row r="267">
          <cell r="A267" t="str">
            <v>002-041</v>
          </cell>
          <cell r="B267" t="str">
            <v>PB3873.1</v>
          </cell>
          <cell r="C267" t="str">
            <v>민둥뫼제비꽃</v>
          </cell>
          <cell r="D267" t="str">
            <v>Viola tokubuchiana var. takedana</v>
          </cell>
          <cell r="E267" t="str">
            <v>전초</v>
          </cell>
          <cell r="F267" t="str">
            <v>Violaceae</v>
          </cell>
          <cell r="G267" t="str">
            <v>제비꽃과</v>
          </cell>
          <cell r="H267">
            <v>36997</v>
          </cell>
          <cell r="I267" t="str">
            <v>22.95±0.24</v>
          </cell>
        </row>
        <row r="268">
          <cell r="A268" t="str">
            <v>002-042</v>
          </cell>
          <cell r="B268" t="str">
            <v>PB4642.2</v>
          </cell>
          <cell r="C268" t="str">
            <v>백당나무</v>
          </cell>
          <cell r="D268" t="str">
            <v>Viburnum sargentii</v>
          </cell>
          <cell r="E268" t="str">
            <v>줄기</v>
          </cell>
          <cell r="F268" t="str">
            <v>Caprifoliaceae</v>
          </cell>
          <cell r="G268" t="str">
            <v>인동과</v>
          </cell>
          <cell r="H268">
            <v>36951</v>
          </cell>
          <cell r="I268" t="str">
            <v>18.80±0.08</v>
          </cell>
        </row>
        <row r="269">
          <cell r="A269" t="str">
            <v>002-043</v>
          </cell>
          <cell r="B269" t="str">
            <v>PB4126.1</v>
          </cell>
          <cell r="C269" t="str">
            <v>백량금</v>
          </cell>
          <cell r="D269" t="str">
            <v>Ardisia crenata</v>
          </cell>
          <cell r="E269" t="str">
            <v>잎</v>
          </cell>
          <cell r="F269" t="str">
            <v>Myrsinaceae</v>
          </cell>
          <cell r="G269" t="str">
            <v>자금우과</v>
          </cell>
          <cell r="H269">
            <v>36977</v>
          </cell>
          <cell r="I269" t="str">
            <v>20.10±0.22</v>
          </cell>
        </row>
        <row r="270">
          <cell r="A270" t="str">
            <v>002-044</v>
          </cell>
          <cell r="B270" t="str">
            <v>PB4126.2</v>
          </cell>
          <cell r="C270" t="str">
            <v>백량금</v>
          </cell>
          <cell r="D270" t="str">
            <v>Ardisia crenata</v>
          </cell>
          <cell r="E270" t="str">
            <v>줄기</v>
          </cell>
          <cell r="F270" t="str">
            <v>Myrsinaceae</v>
          </cell>
          <cell r="G270" t="str">
            <v>자금우과</v>
          </cell>
          <cell r="H270">
            <v>36977</v>
          </cell>
          <cell r="I270" t="str">
            <v>20.44±0.17</v>
          </cell>
        </row>
        <row r="271">
          <cell r="A271" t="str">
            <v>002-045</v>
          </cell>
          <cell r="B271" t="str">
            <v>PB3163.2</v>
          </cell>
          <cell r="C271" t="str">
            <v>병아리꽃나무</v>
          </cell>
          <cell r="D271" t="str">
            <v>Rhodotypos scandens</v>
          </cell>
          <cell r="E271" t="str">
            <v>줄기</v>
          </cell>
          <cell r="F271" t="str">
            <v>Rosaceae</v>
          </cell>
          <cell r="G271" t="str">
            <v>장미과</v>
          </cell>
          <cell r="H271">
            <v>36951</v>
          </cell>
          <cell r="I271" t="str">
            <v>19.55±0.09</v>
          </cell>
        </row>
        <row r="272">
          <cell r="A272" t="str">
            <v>002-046</v>
          </cell>
          <cell r="B272" t="str">
            <v>PB3725.1</v>
          </cell>
          <cell r="C272" t="str">
            <v>복자기</v>
          </cell>
          <cell r="D272" t="str">
            <v>Acer triflorum</v>
          </cell>
          <cell r="E272" t="str">
            <v>줄기</v>
          </cell>
          <cell r="F272" t="str">
            <v>Aceraceae</v>
          </cell>
          <cell r="G272" t="str">
            <v>단풍나무과</v>
          </cell>
          <cell r="H272">
            <v>36951</v>
          </cell>
          <cell r="I272" t="str">
            <v>22.49±0.19</v>
          </cell>
        </row>
        <row r="273">
          <cell r="A273" t="str">
            <v>002-047</v>
          </cell>
          <cell r="B273" t="str">
            <v>PB4630.1</v>
          </cell>
          <cell r="C273" t="str">
            <v>분꽃나무</v>
          </cell>
          <cell r="D273" t="str">
            <v>Viburnum carlesii</v>
          </cell>
          <cell r="E273" t="str">
            <v>줄기</v>
          </cell>
          <cell r="F273" t="str">
            <v>Caprifoliaceae</v>
          </cell>
          <cell r="G273" t="str">
            <v>인동과</v>
          </cell>
          <cell r="H273">
            <v>36951</v>
          </cell>
          <cell r="I273" t="str">
            <v>19.23±0.23</v>
          </cell>
        </row>
        <row r="274">
          <cell r="A274" t="str">
            <v>002-048</v>
          </cell>
          <cell r="B274" t="str">
            <v>PB2905.1</v>
          </cell>
          <cell r="C274" t="str">
            <v>비목나무</v>
          </cell>
          <cell r="D274" t="str">
            <v>Lindera erythrocarpa</v>
          </cell>
          <cell r="E274" t="str">
            <v>줄기</v>
          </cell>
          <cell r="F274" t="str">
            <v>Lauraceae</v>
          </cell>
          <cell r="G274" t="str">
            <v>녹나무과</v>
          </cell>
          <cell r="H274">
            <v>36951</v>
          </cell>
          <cell r="I274" t="str">
            <v>19.40±0.15</v>
          </cell>
        </row>
        <row r="275">
          <cell r="A275" t="str">
            <v>002-049</v>
          </cell>
          <cell r="B275" t="str">
            <v>PB1363.1</v>
          </cell>
          <cell r="C275" t="str">
            <v>비자나무</v>
          </cell>
          <cell r="D275" t="str">
            <v>Torreya nucifera</v>
          </cell>
          <cell r="E275" t="str">
            <v>잎</v>
          </cell>
          <cell r="F275" t="str">
            <v>Taxaceae</v>
          </cell>
          <cell r="G275" t="str">
            <v>주목과</v>
          </cell>
          <cell r="H275">
            <v>36965</v>
          </cell>
          <cell r="I275" t="str">
            <v>19.77±0.12</v>
          </cell>
        </row>
        <row r="276">
          <cell r="A276" t="str">
            <v>002-050</v>
          </cell>
          <cell r="B276" t="str">
            <v>PB1363.2</v>
          </cell>
          <cell r="C276" t="str">
            <v>비자나무</v>
          </cell>
          <cell r="D276" t="str">
            <v>Torreya nucifera</v>
          </cell>
          <cell r="E276" t="str">
            <v>줄기</v>
          </cell>
          <cell r="F276" t="str">
            <v>Taxaceae</v>
          </cell>
          <cell r="G276" t="str">
            <v>주목과</v>
          </cell>
          <cell r="H276">
            <v>36965</v>
          </cell>
          <cell r="I276" t="str">
            <v>21.10±0.15</v>
          </cell>
        </row>
        <row r="277">
          <cell r="A277" t="str">
            <v>002-051</v>
          </cell>
          <cell r="B277" t="str">
            <v>PB3827.4</v>
          </cell>
          <cell r="C277" t="str">
            <v>비쭈기나무</v>
          </cell>
          <cell r="D277" t="str">
            <v>Cleyera japonica</v>
          </cell>
          <cell r="E277" t="str">
            <v>잎</v>
          </cell>
          <cell r="F277" t="str">
            <v>Theaceae</v>
          </cell>
          <cell r="G277" t="str">
            <v>차나무과</v>
          </cell>
          <cell r="H277">
            <v>36951</v>
          </cell>
          <cell r="I277" t="str">
            <v>21.43±0.33</v>
          </cell>
        </row>
        <row r="278">
          <cell r="A278" t="str">
            <v>002-052</v>
          </cell>
          <cell r="B278" t="str">
            <v>PB3707.2</v>
          </cell>
          <cell r="C278" t="str">
            <v>산겨릅나무</v>
          </cell>
          <cell r="D278" t="str">
            <v>Acer tegmentosum</v>
          </cell>
          <cell r="E278" t="str">
            <v>줄기</v>
          </cell>
          <cell r="F278" t="str">
            <v>Aceraceae</v>
          </cell>
          <cell r="G278" t="str">
            <v>단풍나무과</v>
          </cell>
          <cell r="H278">
            <v>36961</v>
          </cell>
          <cell r="I278" t="str">
            <v>19.91±0.20</v>
          </cell>
        </row>
        <row r="279">
          <cell r="A279" t="str">
            <v>002-053</v>
          </cell>
          <cell r="B279" t="str">
            <v>PB2052.1</v>
          </cell>
          <cell r="C279" t="str">
            <v>산달래</v>
          </cell>
          <cell r="D279" t="str">
            <v>Allium grayi</v>
          </cell>
          <cell r="E279" t="str">
            <v>전초</v>
          </cell>
          <cell r="F279" t="str">
            <v>Liliaceae</v>
          </cell>
          <cell r="G279" t="str">
            <v>백합과</v>
          </cell>
          <cell r="H279">
            <v>36985</v>
          </cell>
          <cell r="I279" t="str">
            <v>20.19±0.11</v>
          </cell>
        </row>
        <row r="280">
          <cell r="A280" t="str">
            <v>002-054</v>
          </cell>
          <cell r="B280" t="str">
            <v>PB3314.1</v>
          </cell>
          <cell r="C280" t="str">
            <v>산벚나무</v>
          </cell>
          <cell r="D280" t="str">
            <v>Prunus sargentii</v>
          </cell>
          <cell r="E280" t="str">
            <v>줄기</v>
          </cell>
          <cell r="F280" t="str">
            <v>Rosaceae</v>
          </cell>
          <cell r="G280" t="str">
            <v>장미과</v>
          </cell>
          <cell r="H280">
            <v>36961</v>
          </cell>
          <cell r="I280" t="str">
            <v>21.18±0.20</v>
          </cell>
        </row>
        <row r="281">
          <cell r="A281" t="str">
            <v>002-055</v>
          </cell>
          <cell r="B281" t="str">
            <v>PB3329.2</v>
          </cell>
          <cell r="C281" t="str">
            <v>산사</v>
          </cell>
          <cell r="D281" t="str">
            <v>Crataegus pinnatifida</v>
          </cell>
          <cell r="E281" t="str">
            <v>줄기</v>
          </cell>
          <cell r="F281" t="str">
            <v>Rosaceae</v>
          </cell>
          <cell r="G281" t="str">
            <v>장미과</v>
          </cell>
          <cell r="H281">
            <v>36951</v>
          </cell>
          <cell r="I281" t="str">
            <v>19.70±0.18</v>
          </cell>
        </row>
        <row r="282">
          <cell r="A282" t="str">
            <v>002-056</v>
          </cell>
          <cell r="B282" t="str">
            <v>PB3095.1</v>
          </cell>
          <cell r="C282" t="str">
            <v>산수국</v>
          </cell>
          <cell r="D282" t="str">
            <v>Hydrangea serrata for. acuminata</v>
          </cell>
          <cell r="E282" t="str">
            <v>줄기</v>
          </cell>
          <cell r="F282" t="str">
            <v>Saxifragaceae</v>
          </cell>
          <cell r="G282" t="str">
            <v>범의귀과</v>
          </cell>
          <cell r="H282">
            <v>36951</v>
          </cell>
          <cell r="I282" t="str">
            <v>21.73±0.17</v>
          </cell>
        </row>
        <row r="283">
          <cell r="A283" t="str">
            <v>002-057</v>
          </cell>
          <cell r="B283" t="str">
            <v>PB3466.1</v>
          </cell>
          <cell r="C283" t="str">
            <v>살갈퀴</v>
          </cell>
          <cell r="D283" t="str">
            <v>Vicia angustifolia var. segetalis</v>
          </cell>
          <cell r="E283" t="str">
            <v>전초</v>
          </cell>
          <cell r="F283" t="str">
            <v>Leguminosae</v>
          </cell>
          <cell r="G283" t="str">
            <v>콩과</v>
          </cell>
          <cell r="H283">
            <v>36985</v>
          </cell>
          <cell r="I283" t="str">
            <v>19.71±0.14</v>
          </cell>
        </row>
        <row r="284">
          <cell r="A284" t="str">
            <v>002-058</v>
          </cell>
          <cell r="B284" t="str">
            <v>PB2149.1</v>
          </cell>
          <cell r="C284" t="str">
            <v>상사화</v>
          </cell>
          <cell r="D284" t="str">
            <v>Lycoris squamigera</v>
          </cell>
          <cell r="E284" t="str">
            <v>잎</v>
          </cell>
          <cell r="F284" t="str">
            <v>Amaryllidaceae</v>
          </cell>
          <cell r="G284" t="str">
            <v>수선화과</v>
          </cell>
          <cell r="H284">
            <v>36997</v>
          </cell>
          <cell r="I284" t="str">
            <v>21.10±0.09</v>
          </cell>
        </row>
        <row r="285">
          <cell r="A285" t="str">
            <v>002-059</v>
          </cell>
          <cell r="B285" t="str">
            <v>PB2149.2</v>
          </cell>
          <cell r="C285" t="str">
            <v>상사화</v>
          </cell>
          <cell r="D285" t="str">
            <v>Lycoris squamigera</v>
          </cell>
          <cell r="E285" t="str">
            <v>지하부</v>
          </cell>
          <cell r="F285" t="str">
            <v>Amaryllidaceae</v>
          </cell>
          <cell r="G285" t="str">
            <v>수선화과</v>
          </cell>
          <cell r="H285">
            <v>36997</v>
          </cell>
          <cell r="I285" t="str">
            <v>20.15±0.10</v>
          </cell>
        </row>
        <row r="286">
          <cell r="A286" t="str">
            <v>002-060</v>
          </cell>
          <cell r="B286" t="str">
            <v>PB2148.1</v>
          </cell>
          <cell r="C286" t="str">
            <v>석산</v>
          </cell>
          <cell r="D286" t="str">
            <v>Lycoris radiata</v>
          </cell>
          <cell r="E286" t="str">
            <v>잎</v>
          </cell>
          <cell r="F286" t="str">
            <v>Amaryllidaceae</v>
          </cell>
          <cell r="G286" t="str">
            <v>수선화과</v>
          </cell>
          <cell r="H286">
            <v>36997</v>
          </cell>
          <cell r="I286" t="str">
            <v>21.08±0.05</v>
          </cell>
        </row>
        <row r="287">
          <cell r="A287" t="str">
            <v>002-061</v>
          </cell>
          <cell r="B287" t="str">
            <v>PB2148.2</v>
          </cell>
          <cell r="C287" t="str">
            <v>석산</v>
          </cell>
          <cell r="D287" t="str">
            <v>Lycoris radiata</v>
          </cell>
          <cell r="E287" t="str">
            <v>지하부</v>
          </cell>
          <cell r="F287" t="str">
            <v>Amaryllidaceae</v>
          </cell>
          <cell r="G287" t="str">
            <v>수선화과</v>
          </cell>
          <cell r="H287">
            <v>36997</v>
          </cell>
          <cell r="I287" t="str">
            <v>19.90±0.09</v>
          </cell>
        </row>
        <row r="288">
          <cell r="A288" t="str">
            <v>002-062</v>
          </cell>
          <cell r="B288" t="str">
            <v>PB1391.1</v>
          </cell>
          <cell r="C288" t="str">
            <v>섬잣나무</v>
          </cell>
          <cell r="D288" t="str">
            <v>Pinus parviflora</v>
          </cell>
          <cell r="E288" t="str">
            <v>잎</v>
          </cell>
          <cell r="F288" t="str">
            <v>Pinaceae</v>
          </cell>
          <cell r="G288" t="str">
            <v>소나무과</v>
          </cell>
          <cell r="H288">
            <v>36951</v>
          </cell>
          <cell r="I288" t="str">
            <v>20.10±0.10</v>
          </cell>
        </row>
        <row r="289">
          <cell r="A289" t="str">
            <v>002-063</v>
          </cell>
          <cell r="B289" t="str">
            <v>PB4744.2</v>
          </cell>
          <cell r="C289" t="str">
            <v>섬초롱꽃</v>
          </cell>
          <cell r="D289" t="str">
            <v>Campanula takesimana</v>
          </cell>
          <cell r="E289" t="str">
            <v>전초</v>
          </cell>
          <cell r="F289" t="str">
            <v>Campanulaceae</v>
          </cell>
          <cell r="G289" t="str">
            <v>초롱꽃과</v>
          </cell>
          <cell r="H289">
            <v>36951</v>
          </cell>
          <cell r="I289" t="str">
            <v>38.66±0.25</v>
          </cell>
        </row>
        <row r="290">
          <cell r="A290" t="str">
            <v>002-064</v>
          </cell>
          <cell r="B290" t="str">
            <v>PB3964.4</v>
          </cell>
          <cell r="C290" t="str">
            <v>송악</v>
          </cell>
          <cell r="D290" t="str">
            <v>Hedera rhombea</v>
          </cell>
          <cell r="E290" t="str">
            <v>잎</v>
          </cell>
          <cell r="F290" t="str">
            <v>Araliaceae</v>
          </cell>
          <cell r="G290" t="str">
            <v>두릅나무과</v>
          </cell>
          <cell r="H290">
            <v>36965</v>
          </cell>
          <cell r="I290" t="str">
            <v>21.20±0.19</v>
          </cell>
        </row>
        <row r="291">
          <cell r="A291" t="str">
            <v>002-065</v>
          </cell>
          <cell r="B291" t="str">
            <v>PB3964.6</v>
          </cell>
          <cell r="C291" t="str">
            <v>송악</v>
          </cell>
          <cell r="D291" t="str">
            <v>Hedera rhombea</v>
          </cell>
          <cell r="E291" t="str">
            <v>열매</v>
          </cell>
          <cell r="F291" t="str">
            <v>Araliaceae</v>
          </cell>
          <cell r="G291" t="str">
            <v>두릅나무과</v>
          </cell>
          <cell r="H291">
            <v>36977</v>
          </cell>
          <cell r="I291" t="str">
            <v>20.91±0.25</v>
          </cell>
        </row>
        <row r="292">
          <cell r="A292" t="str">
            <v>002-066</v>
          </cell>
          <cell r="B292" t="str">
            <v>PB3964.3</v>
          </cell>
          <cell r="C292" t="str">
            <v>송악</v>
          </cell>
          <cell r="D292" t="str">
            <v>Hedera rhombea</v>
          </cell>
          <cell r="E292" t="str">
            <v>전초</v>
          </cell>
          <cell r="F292" t="str">
            <v>Araliaceae</v>
          </cell>
          <cell r="G292" t="str">
            <v>두릅나무과</v>
          </cell>
          <cell r="H292">
            <v>36961</v>
          </cell>
          <cell r="I292" t="str">
            <v>21.04±0.11</v>
          </cell>
        </row>
        <row r="293">
          <cell r="A293" t="str">
            <v>002-067</v>
          </cell>
          <cell r="B293" t="str">
            <v>PB3708.1</v>
          </cell>
          <cell r="C293" t="str">
            <v>시닥나무</v>
          </cell>
          <cell r="D293" t="str">
            <v>Acer tschonoskii var. rubripes</v>
          </cell>
          <cell r="E293" t="str">
            <v>줄기</v>
          </cell>
          <cell r="F293" t="str">
            <v>Aceraceae</v>
          </cell>
          <cell r="G293" t="str">
            <v>단풍나무과</v>
          </cell>
          <cell r="H293">
            <v>36951</v>
          </cell>
          <cell r="I293" t="str">
            <v>20.60±0.10</v>
          </cell>
        </row>
        <row r="294">
          <cell r="A294" t="str">
            <v>002-068</v>
          </cell>
          <cell r="B294" t="str">
            <v>PB3696.2</v>
          </cell>
          <cell r="C294" t="str">
            <v>신나무</v>
          </cell>
          <cell r="D294" t="str">
            <v>Acer ginnala</v>
          </cell>
          <cell r="E294" t="str">
            <v>줄기</v>
          </cell>
          <cell r="F294" t="str">
            <v>Aceraceae</v>
          </cell>
          <cell r="G294" t="str">
            <v>단풍나무과</v>
          </cell>
          <cell r="H294">
            <v>36951</v>
          </cell>
          <cell r="I294" t="str">
            <v>20.25±0.26</v>
          </cell>
        </row>
        <row r="295">
          <cell r="A295" t="str">
            <v>002-069</v>
          </cell>
          <cell r="B295" t="str">
            <v>PB3973.1</v>
          </cell>
          <cell r="C295" t="str">
            <v>오갈피</v>
          </cell>
          <cell r="D295" t="str">
            <v>Acanthopanax sessilifolrus</v>
          </cell>
          <cell r="E295" t="str">
            <v>줄기</v>
          </cell>
          <cell r="F295" t="str">
            <v>Araliaceae</v>
          </cell>
          <cell r="G295" t="str">
            <v>두릅나무과</v>
          </cell>
          <cell r="H295">
            <v>36951</v>
          </cell>
          <cell r="I295" t="str">
            <v>21.16±0.15</v>
          </cell>
        </row>
        <row r="296">
          <cell r="A296" t="str">
            <v>002-070</v>
          </cell>
          <cell r="B296" t="str">
            <v>PB2281.1</v>
          </cell>
          <cell r="C296" t="str">
            <v>왕버들</v>
          </cell>
          <cell r="D296" t="str">
            <v>Salix glandulosa</v>
          </cell>
          <cell r="E296" t="str">
            <v>줄기</v>
          </cell>
          <cell r="F296" t="str">
            <v>Salicaceae</v>
          </cell>
          <cell r="G296" t="str">
            <v>버드나무과</v>
          </cell>
          <cell r="H296">
            <v>36961</v>
          </cell>
          <cell r="I296" t="str">
            <v>20.30±0.12</v>
          </cell>
        </row>
        <row r="297">
          <cell r="A297" t="str">
            <v>002-071</v>
          </cell>
          <cell r="B297" t="str">
            <v>PB3864.1</v>
          </cell>
          <cell r="C297" t="str">
            <v>왜제비꽃</v>
          </cell>
          <cell r="D297" t="str">
            <v>Viola japonica</v>
          </cell>
          <cell r="E297" t="str">
            <v>전초</v>
          </cell>
          <cell r="F297" t="str">
            <v>Violaceae</v>
          </cell>
          <cell r="G297" t="str">
            <v>제비꽃과</v>
          </cell>
          <cell r="H297">
            <v>36985</v>
          </cell>
          <cell r="I297" t="str">
            <v>20.66±0.18</v>
          </cell>
        </row>
        <row r="298">
          <cell r="A298" t="str">
            <v>002-072</v>
          </cell>
          <cell r="B298" t="str">
            <v>PB3373.1</v>
          </cell>
          <cell r="C298" t="str">
            <v>윤노리나무</v>
          </cell>
          <cell r="D298" t="str">
            <v>Pourthiaea villosa</v>
          </cell>
          <cell r="E298" t="str">
            <v>줄기</v>
          </cell>
          <cell r="F298" t="str">
            <v>Rosaceae</v>
          </cell>
          <cell r="G298" t="str">
            <v>장미과</v>
          </cell>
          <cell r="H298">
            <v>36951</v>
          </cell>
          <cell r="I298" t="str">
            <v>19.15±0.13</v>
          </cell>
        </row>
        <row r="299">
          <cell r="A299" t="str">
            <v>002-073</v>
          </cell>
          <cell r="B299" t="str">
            <v>PB1362.1</v>
          </cell>
          <cell r="C299" t="str">
            <v>은행나무</v>
          </cell>
          <cell r="D299" t="str">
            <v>Ginkgo biloba</v>
          </cell>
          <cell r="E299" t="str">
            <v>줄기</v>
          </cell>
          <cell r="F299" t="str">
            <v>Ginkgoaceae</v>
          </cell>
          <cell r="G299" t="str">
            <v>은행나무과</v>
          </cell>
          <cell r="H299">
            <v>36961</v>
          </cell>
          <cell r="I299" t="str">
            <v>24.04±0.26</v>
          </cell>
        </row>
        <row r="300">
          <cell r="A300" t="str">
            <v>002-074</v>
          </cell>
          <cell r="B300" t="str">
            <v>PB4667.1</v>
          </cell>
          <cell r="C300" t="str">
            <v>인동</v>
          </cell>
          <cell r="D300" t="str">
            <v>Lonicera japonica</v>
          </cell>
          <cell r="E300" t="str">
            <v>잎</v>
          </cell>
          <cell r="F300" t="str">
            <v>Caprifoliaceae</v>
          </cell>
          <cell r="G300" t="str">
            <v>인동과</v>
          </cell>
          <cell r="H300">
            <v>36965</v>
          </cell>
          <cell r="I300" t="str">
            <v>20.58±0.08</v>
          </cell>
        </row>
        <row r="301">
          <cell r="A301" t="str">
            <v>002-075</v>
          </cell>
          <cell r="B301" t="str">
            <v>PB4667.2</v>
          </cell>
          <cell r="C301" t="str">
            <v>인동</v>
          </cell>
          <cell r="D301" t="str">
            <v>Lonicera japonica</v>
          </cell>
          <cell r="E301" t="str">
            <v>줄기</v>
          </cell>
          <cell r="F301" t="str">
            <v>Caprifoliaceae</v>
          </cell>
          <cell r="G301" t="str">
            <v>인동과</v>
          </cell>
          <cell r="H301">
            <v>36965</v>
          </cell>
          <cell r="I301" t="str">
            <v>20.13±0.10</v>
          </cell>
        </row>
        <row r="302">
          <cell r="A302" t="str">
            <v>002-076</v>
          </cell>
          <cell r="B302" t="str">
            <v>PB4129.3</v>
          </cell>
          <cell r="C302" t="str">
            <v>자금우</v>
          </cell>
          <cell r="D302" t="str">
            <v>Ardisia japonica</v>
          </cell>
          <cell r="E302" t="str">
            <v>잎</v>
          </cell>
          <cell r="F302" t="str">
            <v>Myrsinaceae</v>
          </cell>
          <cell r="G302" t="str">
            <v>자금우과</v>
          </cell>
          <cell r="H302">
            <v>36977</v>
          </cell>
          <cell r="I302" t="str">
            <v>21.73±0.13</v>
          </cell>
        </row>
        <row r="303">
          <cell r="A303" t="str">
            <v>002-077</v>
          </cell>
          <cell r="B303" t="str">
            <v>PB2937.2</v>
          </cell>
          <cell r="C303" t="str">
            <v>자주괴불주머니</v>
          </cell>
          <cell r="D303" t="str">
            <v>Corydalis incisa</v>
          </cell>
          <cell r="E303" t="str">
            <v>전초</v>
          </cell>
          <cell r="F303" t="str">
            <v>Fumariaceae</v>
          </cell>
          <cell r="G303" t="str">
            <v>현호색과</v>
          </cell>
          <cell r="H303">
            <v>36997</v>
          </cell>
          <cell r="I303" t="str">
            <v>20.67±0.06</v>
          </cell>
        </row>
        <row r="304">
          <cell r="A304" t="str">
            <v>002-078</v>
          </cell>
          <cell r="B304" t="str">
            <v>PB4208.1</v>
          </cell>
          <cell r="C304" t="str">
            <v>장수만리화</v>
          </cell>
          <cell r="D304" t="str">
            <v>Forsythia nakaii</v>
          </cell>
          <cell r="E304" t="str">
            <v>줄기</v>
          </cell>
          <cell r="F304" t="str">
            <v>Oleaceae</v>
          </cell>
          <cell r="G304" t="str">
            <v>물푸레나무과</v>
          </cell>
          <cell r="H304">
            <v>36961</v>
          </cell>
          <cell r="I304" t="str">
            <v>20.63±0.33</v>
          </cell>
        </row>
        <row r="305">
          <cell r="A305" t="str">
            <v>002-079</v>
          </cell>
          <cell r="B305" t="str">
            <v>PB3662.2</v>
          </cell>
          <cell r="C305" t="str">
            <v>좀꽝꽝나무</v>
          </cell>
          <cell r="D305" t="str">
            <v>Ilex crenata var. microphylla</v>
          </cell>
          <cell r="E305" t="str">
            <v>줄기</v>
          </cell>
          <cell r="F305" t="str">
            <v>Aquifoliaceae</v>
          </cell>
          <cell r="G305" t="str">
            <v>감탕나무과</v>
          </cell>
          <cell r="H305">
            <v>36977</v>
          </cell>
          <cell r="I305" t="str">
            <v>22.46±0.15</v>
          </cell>
        </row>
        <row r="306">
          <cell r="A306" t="str">
            <v>002-080</v>
          </cell>
          <cell r="B306" t="str">
            <v>PB4335.1</v>
          </cell>
          <cell r="C306" t="str">
            <v>좀목형</v>
          </cell>
          <cell r="D306" t="str">
            <v>Vitex negundo var. incisa</v>
          </cell>
          <cell r="E306" t="str">
            <v>줄기</v>
          </cell>
          <cell r="F306" t="str">
            <v>Verbenaceae</v>
          </cell>
          <cell r="G306" t="str">
            <v>마편초과</v>
          </cell>
          <cell r="H306">
            <v>36961</v>
          </cell>
          <cell r="I306" t="str">
            <v>20.18±0.08</v>
          </cell>
        </row>
        <row r="307">
          <cell r="A307" t="str">
            <v>002-081</v>
          </cell>
          <cell r="B307" t="str">
            <v>PB1364.3</v>
          </cell>
          <cell r="C307" t="str">
            <v>주목</v>
          </cell>
          <cell r="D307" t="str">
            <v>Taxus cuspidata</v>
          </cell>
          <cell r="E307" t="str">
            <v>잎</v>
          </cell>
          <cell r="F307" t="str">
            <v>Taxaceae</v>
          </cell>
          <cell r="G307" t="str">
            <v>주목과</v>
          </cell>
          <cell r="H307">
            <v>36965</v>
          </cell>
          <cell r="I307" t="str">
            <v>20.60±0.17</v>
          </cell>
        </row>
        <row r="308">
          <cell r="A308" t="str">
            <v>002-082</v>
          </cell>
          <cell r="B308" t="str">
            <v>PB1364.4</v>
          </cell>
          <cell r="C308" t="str">
            <v>주목</v>
          </cell>
          <cell r="D308" t="str">
            <v>Taxus cuspidata</v>
          </cell>
          <cell r="E308" t="str">
            <v>줄기</v>
          </cell>
          <cell r="F308" t="str">
            <v>Taxaceae</v>
          </cell>
          <cell r="G308" t="str">
            <v>주목과</v>
          </cell>
          <cell r="H308">
            <v>36965</v>
          </cell>
          <cell r="I308" t="str">
            <v>19.80±0.19</v>
          </cell>
        </row>
        <row r="309">
          <cell r="A309" t="str">
            <v>002-083</v>
          </cell>
          <cell r="B309" t="str">
            <v>PB1364.2</v>
          </cell>
          <cell r="C309" t="str">
            <v>주목</v>
          </cell>
          <cell r="D309" t="str">
            <v>Taxus cuspidata</v>
          </cell>
          <cell r="E309" t="str">
            <v>줄기</v>
          </cell>
          <cell r="F309" t="str">
            <v>Taxaceae</v>
          </cell>
          <cell r="G309" t="str">
            <v>주목과</v>
          </cell>
          <cell r="H309">
            <v>36961</v>
          </cell>
          <cell r="I309" t="str">
            <v>20.90±0.14</v>
          </cell>
        </row>
        <row r="310">
          <cell r="A310" t="str">
            <v>002-084</v>
          </cell>
          <cell r="B310" t="str">
            <v>PB4165.1</v>
          </cell>
          <cell r="C310" t="str">
            <v>쪽동백나무</v>
          </cell>
          <cell r="D310" t="str">
            <v>Styrax obassia</v>
          </cell>
          <cell r="E310" t="str">
            <v>줄기</v>
          </cell>
          <cell r="F310" t="str">
            <v>Styracaceae</v>
          </cell>
          <cell r="G310" t="str">
            <v>때죽나무과</v>
          </cell>
          <cell r="H310">
            <v>36961</v>
          </cell>
          <cell r="I310" t="str">
            <v>20.07±0.15</v>
          </cell>
        </row>
        <row r="311">
          <cell r="A311" t="str">
            <v>002-085</v>
          </cell>
          <cell r="B311" t="str">
            <v>PB3244.2</v>
          </cell>
          <cell r="C311" t="str">
            <v>찔레꽃</v>
          </cell>
          <cell r="D311" t="str">
            <v>Rosa multiflora</v>
          </cell>
          <cell r="E311" t="str">
            <v>잎,줄기</v>
          </cell>
          <cell r="F311" t="str">
            <v>Rosaceae</v>
          </cell>
          <cell r="G311" t="str">
            <v>장미과</v>
          </cell>
          <cell r="H311">
            <v>37000</v>
          </cell>
          <cell r="I311" t="str">
            <v>18.94±0.18</v>
          </cell>
        </row>
        <row r="312">
          <cell r="A312" t="str">
            <v>002-086 (2nd)</v>
          </cell>
          <cell r="B312" t="str">
            <v>PB3822.7</v>
          </cell>
          <cell r="C312" t="str">
            <v>차나무</v>
          </cell>
          <cell r="D312" t="str">
            <v>Thea sinensis</v>
          </cell>
          <cell r="E312" t="str">
            <v>잎</v>
          </cell>
          <cell r="F312" t="str">
            <v>Theaceae</v>
          </cell>
          <cell r="G312" t="str">
            <v>차나무과</v>
          </cell>
          <cell r="H312">
            <v>36997</v>
          </cell>
          <cell r="I312" t="str">
            <v>21.56±0.23</v>
          </cell>
        </row>
        <row r="313">
          <cell r="A313" t="str">
            <v>002-087</v>
          </cell>
          <cell r="B313" t="str">
            <v>PB3681.3</v>
          </cell>
          <cell r="C313" t="str">
            <v>참빗살나무</v>
          </cell>
          <cell r="D313" t="str">
            <v>Euonymus sieboldiana</v>
          </cell>
          <cell r="E313" t="str">
            <v>줄기</v>
          </cell>
          <cell r="F313" t="str">
            <v>Celastraceae</v>
          </cell>
          <cell r="G313" t="str">
            <v>노박덩굴과</v>
          </cell>
          <cell r="H313">
            <v>36951</v>
          </cell>
          <cell r="I313" t="str">
            <v>20.86±0.17</v>
          </cell>
        </row>
        <row r="314">
          <cell r="A314" t="str">
            <v>002-088</v>
          </cell>
          <cell r="B314" t="str">
            <v>PB3372.1</v>
          </cell>
          <cell r="C314" t="str">
            <v>채진목</v>
          </cell>
          <cell r="D314" t="str">
            <v>Amelanchier asiatica</v>
          </cell>
          <cell r="E314" t="str">
            <v>줄기</v>
          </cell>
          <cell r="F314" t="str">
            <v>Rosaceae</v>
          </cell>
          <cell r="G314" t="str">
            <v>장미과</v>
          </cell>
          <cell r="H314">
            <v>36961</v>
          </cell>
          <cell r="I314" t="str">
            <v>19.93±0.16</v>
          </cell>
        </row>
        <row r="315">
          <cell r="A315" t="str">
            <v>002-089</v>
          </cell>
          <cell r="B315" t="str">
            <v>PB2011.1</v>
          </cell>
          <cell r="C315" t="str">
            <v>처녀치마</v>
          </cell>
          <cell r="D315" t="str">
            <v>Heloniopsis orientalis</v>
          </cell>
          <cell r="E315" t="str">
            <v>전초</v>
          </cell>
          <cell r="F315" t="str">
            <v>Liliaceae</v>
          </cell>
          <cell r="G315" t="str">
            <v>백합과</v>
          </cell>
          <cell r="H315">
            <v>36951</v>
          </cell>
          <cell r="I315" t="str">
            <v>22.28±0.26</v>
          </cell>
        </row>
        <row r="316">
          <cell r="A316" t="str">
            <v>002-090</v>
          </cell>
          <cell r="B316" t="str">
            <v>PB2475.1</v>
          </cell>
          <cell r="C316" t="str">
            <v>천선과나무</v>
          </cell>
          <cell r="D316" t="str">
            <v>Ficus erecta</v>
          </cell>
          <cell r="E316" t="str">
            <v>열매</v>
          </cell>
          <cell r="F316" t="str">
            <v>Moraceae</v>
          </cell>
          <cell r="G316" t="str">
            <v>뽕나무과</v>
          </cell>
          <cell r="H316">
            <v>36953</v>
          </cell>
          <cell r="I316" t="str">
            <v>19.18±0.13</v>
          </cell>
        </row>
        <row r="317">
          <cell r="A317" t="str">
            <v>002-091</v>
          </cell>
          <cell r="B317" t="str">
            <v>PB4064.1</v>
          </cell>
          <cell r="C317" t="str">
            <v>층층나무</v>
          </cell>
          <cell r="D317" t="str">
            <v>Cornus controversa</v>
          </cell>
          <cell r="E317" t="str">
            <v>줄기</v>
          </cell>
          <cell r="F317" t="str">
            <v>Cornaceae</v>
          </cell>
          <cell r="G317" t="str">
            <v>층층나무과</v>
          </cell>
          <cell r="H317">
            <v>36961</v>
          </cell>
          <cell r="I317" t="str">
            <v>20.99±0.27</v>
          </cell>
        </row>
        <row r="318">
          <cell r="A318" t="str">
            <v>002-092</v>
          </cell>
          <cell r="B318" t="str">
            <v>PB3367.2</v>
          </cell>
          <cell r="C318" t="str">
            <v>콩배나무</v>
          </cell>
          <cell r="D318" t="str">
            <v>Pyrus calleryana var. fauriei</v>
          </cell>
          <cell r="E318" t="str">
            <v>줄기</v>
          </cell>
          <cell r="F318" t="str">
            <v>Rosaceae</v>
          </cell>
          <cell r="G318" t="str">
            <v>장미과</v>
          </cell>
          <cell r="H318">
            <v>36951</v>
          </cell>
          <cell r="I318" t="str">
            <v>21.26±0.20</v>
          </cell>
        </row>
        <row r="319">
          <cell r="A319" t="str">
            <v>002-093</v>
          </cell>
          <cell r="B319" t="str">
            <v>PB3906.1</v>
          </cell>
          <cell r="C319" t="str">
            <v>팥꽃나무</v>
          </cell>
          <cell r="D319" t="str">
            <v>Daphne genkwa</v>
          </cell>
          <cell r="E319" t="str">
            <v>줄기,뿌리</v>
          </cell>
          <cell r="F319" t="str">
            <v>Thymelaeaceae</v>
          </cell>
          <cell r="G319" t="str">
            <v>팥꽃나무과</v>
          </cell>
          <cell r="H319">
            <v>36951</v>
          </cell>
          <cell r="I319" t="str">
            <v>21.00±0.09</v>
          </cell>
        </row>
        <row r="320">
          <cell r="A320" t="str">
            <v>002-094</v>
          </cell>
          <cell r="B320" t="str">
            <v>PB3388.2</v>
          </cell>
          <cell r="C320" t="str">
            <v>팥배나무</v>
          </cell>
          <cell r="D320" t="str">
            <v>Sorbus alnifolia</v>
          </cell>
          <cell r="E320" t="str">
            <v>줄기</v>
          </cell>
          <cell r="F320" t="str">
            <v>Rosaceae</v>
          </cell>
          <cell r="G320" t="str">
            <v>장미과</v>
          </cell>
          <cell r="H320">
            <v>36951</v>
          </cell>
          <cell r="I320" t="str">
            <v>20.43±0.15</v>
          </cell>
        </row>
        <row r="321">
          <cell r="A321" t="str">
            <v>002-095</v>
          </cell>
          <cell r="B321" t="str">
            <v>PB3121.1</v>
          </cell>
          <cell r="C321" t="str">
            <v>풍년화</v>
          </cell>
          <cell r="D321" t="str">
            <v>Hamamelis japonica</v>
          </cell>
          <cell r="E321" t="str">
            <v>꽃,줄기</v>
          </cell>
          <cell r="F321" t="str">
            <v>Hamamelidaceae</v>
          </cell>
          <cell r="G321" t="str">
            <v>조록나무과</v>
          </cell>
          <cell r="H321">
            <v>36961</v>
          </cell>
          <cell r="I321" t="str">
            <v>20.63±0.11</v>
          </cell>
        </row>
        <row r="322">
          <cell r="A322" t="str">
            <v>002-096</v>
          </cell>
          <cell r="B322" t="str">
            <v>PB2299.1</v>
          </cell>
          <cell r="C322" t="str">
            <v>호랑버들</v>
          </cell>
          <cell r="D322" t="str">
            <v>Salix hulteni</v>
          </cell>
          <cell r="E322" t="str">
            <v>줄기</v>
          </cell>
          <cell r="F322" t="str">
            <v>Salicaceae</v>
          </cell>
          <cell r="G322" t="str">
            <v>버드나무과</v>
          </cell>
          <cell r="H322">
            <v>36961</v>
          </cell>
          <cell r="I322" t="str">
            <v>20.59±0.16</v>
          </cell>
        </row>
        <row r="323">
          <cell r="A323" t="str">
            <v>002-097</v>
          </cell>
          <cell r="B323" t="str">
            <v>PB2299.2</v>
          </cell>
          <cell r="C323" t="str">
            <v>호랑버들</v>
          </cell>
          <cell r="D323" t="str">
            <v>Salix hultenii</v>
          </cell>
          <cell r="E323" t="str">
            <v>꽃순</v>
          </cell>
          <cell r="F323" t="str">
            <v>Salicaceae</v>
          </cell>
          <cell r="G323" t="str">
            <v>버드나무과</v>
          </cell>
          <cell r="H323">
            <v>36961</v>
          </cell>
          <cell r="I323" t="str">
            <v>21.81±0.16</v>
          </cell>
        </row>
        <row r="324">
          <cell r="A324" t="str">
            <v>002-098</v>
          </cell>
          <cell r="B324" t="str">
            <v>PB3607A.2</v>
          </cell>
          <cell r="C324" t="str">
            <v>홍귤</v>
          </cell>
          <cell r="D324" t="str">
            <v xml:space="preserve">Citrus dachibana </v>
          </cell>
          <cell r="E324" t="str">
            <v>줄기-심재</v>
          </cell>
          <cell r="F324" t="str">
            <v>Rutaceae</v>
          </cell>
          <cell r="G324" t="str">
            <v>운향과</v>
          </cell>
          <cell r="H324">
            <v>36977</v>
          </cell>
          <cell r="I324" t="str">
            <v>20.95±0.16</v>
          </cell>
        </row>
        <row r="325">
          <cell r="A325" t="str">
            <v>002-099</v>
          </cell>
          <cell r="B325" t="str">
            <v>PB3607A.3</v>
          </cell>
          <cell r="C325" t="str">
            <v>홍귤</v>
          </cell>
          <cell r="D325" t="str">
            <v xml:space="preserve">Citrus dachibana </v>
          </cell>
          <cell r="E325" t="str">
            <v>줄기-수피</v>
          </cell>
          <cell r="F325" t="str">
            <v>Rutaceae</v>
          </cell>
          <cell r="G325" t="str">
            <v>운향과</v>
          </cell>
          <cell r="H325">
            <v>36977</v>
          </cell>
          <cell r="I325" t="str">
            <v>20.60±0.10</v>
          </cell>
        </row>
        <row r="326">
          <cell r="A326" t="str">
            <v>002-100</v>
          </cell>
          <cell r="B326" t="str">
            <v>PB2959.1</v>
          </cell>
          <cell r="C326" t="str">
            <v>황새냉이</v>
          </cell>
          <cell r="D326" t="str">
            <v>Cardamine flexuosa</v>
          </cell>
          <cell r="E326" t="str">
            <v>지상부</v>
          </cell>
          <cell r="F326" t="str">
            <v>Cruciferae</v>
          </cell>
          <cell r="G326" t="str">
            <v>십자화과</v>
          </cell>
          <cell r="H326">
            <v>36985</v>
          </cell>
          <cell r="I326" t="str">
            <v>20.75±0.14</v>
          </cell>
        </row>
        <row r="327">
          <cell r="A327" t="str">
            <v>003-001</v>
          </cell>
          <cell r="B327" t="str">
            <v>PB2401.1</v>
          </cell>
          <cell r="C327" t="str">
            <v>갈참나무</v>
          </cell>
          <cell r="D327" t="str">
            <v>Quercus aliena</v>
          </cell>
          <cell r="E327" t="str">
            <v>잎,줄기</v>
          </cell>
          <cell r="F327" t="str">
            <v>Fagaceae</v>
          </cell>
          <cell r="G327" t="str">
            <v>참나무과</v>
          </cell>
          <cell r="H327">
            <v>37000</v>
          </cell>
          <cell r="I327" t="str">
            <v>20.84±0.18</v>
          </cell>
        </row>
        <row r="328">
          <cell r="A328" t="str">
            <v>003-002</v>
          </cell>
          <cell r="B328" t="str">
            <v>PB4048.1</v>
          </cell>
          <cell r="C328" t="str">
            <v>강활</v>
          </cell>
          <cell r="D328" t="str">
            <v>Ostericum koreanum</v>
          </cell>
          <cell r="E328" t="str">
            <v>전초</v>
          </cell>
          <cell r="F328" t="str">
            <v>Umbelliferae</v>
          </cell>
          <cell r="G328" t="str">
            <v>산형과</v>
          </cell>
          <cell r="H328">
            <v>37022</v>
          </cell>
          <cell r="I328" t="str">
            <v>21.56±0.09</v>
          </cell>
        </row>
        <row r="329">
          <cell r="A329" t="str">
            <v>003-003</v>
          </cell>
          <cell r="B329" t="str">
            <v>PB1367.1</v>
          </cell>
          <cell r="C329" t="str">
            <v>개비자나무</v>
          </cell>
          <cell r="D329" t="str">
            <v>Cephalotaxus koreana</v>
          </cell>
          <cell r="E329" t="str">
            <v>잎</v>
          </cell>
          <cell r="F329" t="str">
            <v>Taxaceae</v>
          </cell>
          <cell r="G329" t="str">
            <v>주목과</v>
          </cell>
          <cell r="H329">
            <v>36997</v>
          </cell>
          <cell r="I329" t="str">
            <v>21.38±0.13</v>
          </cell>
        </row>
        <row r="330">
          <cell r="A330" t="str">
            <v>003-004</v>
          </cell>
          <cell r="B330" t="str">
            <v>PB2370.3</v>
          </cell>
          <cell r="C330" t="str">
            <v>개서어나무</v>
          </cell>
          <cell r="D330" t="str">
            <v>Carpinus tschonoskii</v>
          </cell>
          <cell r="E330" t="str">
            <v>줄기-수피</v>
          </cell>
          <cell r="F330" t="str">
            <v>Betulaceae</v>
          </cell>
          <cell r="G330" t="str">
            <v>자작나무과</v>
          </cell>
          <cell r="H330">
            <v>37015</v>
          </cell>
          <cell r="I330" t="str">
            <v>19.44±0.14</v>
          </cell>
        </row>
        <row r="331">
          <cell r="A331" t="str">
            <v>003-005</v>
          </cell>
          <cell r="B331" t="str">
            <v>PB2384.1</v>
          </cell>
          <cell r="C331" t="str">
            <v>개암나무</v>
          </cell>
          <cell r="D331" t="str">
            <v>Corylus heterophylla var. thunbergii</v>
          </cell>
          <cell r="E331" t="str">
            <v>잎,줄기</v>
          </cell>
          <cell r="F331" t="str">
            <v>Betulaceae</v>
          </cell>
          <cell r="G331" t="str">
            <v>자작나무과</v>
          </cell>
          <cell r="H331">
            <v>37000</v>
          </cell>
          <cell r="I331" t="str">
            <v>21.74±0.12</v>
          </cell>
        </row>
        <row r="332">
          <cell r="A332" t="str">
            <v>003-006</v>
          </cell>
          <cell r="B332" t="str">
            <v>PB3657.1</v>
          </cell>
          <cell r="C332" t="str">
            <v>개옻나무</v>
          </cell>
          <cell r="D332" t="str">
            <v>Rhus trichocarpa</v>
          </cell>
          <cell r="E332" t="str">
            <v>줄기</v>
          </cell>
          <cell r="F332" t="str">
            <v>Anacardiaceae</v>
          </cell>
          <cell r="G332" t="str">
            <v>옻나무과</v>
          </cell>
          <cell r="H332">
            <v>37000</v>
          </cell>
          <cell r="I332" t="str">
            <v>21.59±0.17</v>
          </cell>
        </row>
        <row r="333">
          <cell r="A333" t="str">
            <v>003-007</v>
          </cell>
          <cell r="B333" t="str">
            <v>PB4043.1</v>
          </cell>
          <cell r="C333" t="str">
            <v>갯강활</v>
          </cell>
          <cell r="D333" t="str">
            <v>Angelica japonica</v>
          </cell>
          <cell r="E333" t="str">
            <v>잎</v>
          </cell>
          <cell r="F333" t="str">
            <v>Umbelliferae</v>
          </cell>
          <cell r="G333" t="str">
            <v>산형과</v>
          </cell>
          <cell r="H333">
            <v>36998</v>
          </cell>
          <cell r="I333" t="str">
            <v>20.58±0.13</v>
          </cell>
        </row>
        <row r="334">
          <cell r="A334" t="str">
            <v>003-008</v>
          </cell>
          <cell r="B334" t="str">
            <v>PB4043.2</v>
          </cell>
          <cell r="C334" t="str">
            <v>갯강활</v>
          </cell>
          <cell r="D334" t="str">
            <v>Angelica japonica</v>
          </cell>
          <cell r="E334" t="str">
            <v>줄기,뿌리</v>
          </cell>
          <cell r="F334" t="str">
            <v>Umbelliferae</v>
          </cell>
          <cell r="G334" t="str">
            <v>산형과</v>
          </cell>
          <cell r="H334">
            <v>36998</v>
          </cell>
          <cell r="I334" t="str">
            <v>21.74±0.07</v>
          </cell>
        </row>
        <row r="335">
          <cell r="A335" t="str">
            <v>003-009</v>
          </cell>
          <cell r="B335" t="str">
            <v>PB4285.1</v>
          </cell>
          <cell r="C335" t="str">
            <v>갯메꽃</v>
          </cell>
          <cell r="D335" t="str">
            <v>Calystegia soldanella</v>
          </cell>
          <cell r="E335" t="str">
            <v>전초</v>
          </cell>
          <cell r="F335" t="str">
            <v>Convolvulaceae</v>
          </cell>
          <cell r="G335" t="str">
            <v>메꽃과</v>
          </cell>
          <cell r="H335">
            <v>36998</v>
          </cell>
          <cell r="I335" t="str">
            <v>20.41±0.29</v>
          </cell>
        </row>
        <row r="336">
          <cell r="A336" t="str">
            <v>003-010</v>
          </cell>
          <cell r="B336" t="str">
            <v>PB3491.1</v>
          </cell>
          <cell r="C336" t="str">
            <v>갯완두</v>
          </cell>
          <cell r="D336" t="str">
            <v>Lathyrus japonica</v>
          </cell>
          <cell r="E336" t="str">
            <v>전초</v>
          </cell>
          <cell r="F336" t="str">
            <v>Leguminosae</v>
          </cell>
          <cell r="G336" t="str">
            <v>콩과</v>
          </cell>
          <cell r="H336">
            <v>36998</v>
          </cell>
          <cell r="I336" t="str">
            <v>20.10±0.12</v>
          </cell>
        </row>
        <row r="337">
          <cell r="A337" t="str">
            <v>003-011</v>
          </cell>
          <cell r="B337" t="str">
            <v>PB3088.1</v>
          </cell>
          <cell r="C337" t="str">
            <v>고광나무</v>
          </cell>
          <cell r="D337" t="str">
            <v>Philadelphus schrenckii</v>
          </cell>
          <cell r="E337" t="str">
            <v>잎,줄기</v>
          </cell>
          <cell r="F337" t="str">
            <v>Saxifragaceae</v>
          </cell>
          <cell r="G337" t="str">
            <v>범의귀과</v>
          </cell>
          <cell r="H337">
            <v>37000</v>
          </cell>
          <cell r="I337" t="str">
            <v>20.34±0.23</v>
          </cell>
        </row>
        <row r="338">
          <cell r="A338" t="str">
            <v>003-012</v>
          </cell>
          <cell r="B338" t="str">
            <v>PB3699.1</v>
          </cell>
          <cell r="C338" t="str">
            <v>고로쇠나무</v>
          </cell>
          <cell r="D338" t="str">
            <v>Acer mono</v>
          </cell>
          <cell r="E338" t="str">
            <v>잎</v>
          </cell>
          <cell r="F338" t="str">
            <v>Aceraceae</v>
          </cell>
          <cell r="G338" t="str">
            <v>단풍나무과</v>
          </cell>
          <cell r="H338">
            <v>37020</v>
          </cell>
          <cell r="I338" t="str">
            <v>20.18±0.17</v>
          </cell>
        </row>
        <row r="339">
          <cell r="A339" t="str">
            <v>003-013</v>
          </cell>
          <cell r="B339" t="str">
            <v>PB1401.2</v>
          </cell>
          <cell r="C339" t="str">
            <v>곰솔/해송</v>
          </cell>
          <cell r="D339" t="str">
            <v>Pinus thunbergii</v>
          </cell>
          <cell r="E339" t="str">
            <v>줄기-심재</v>
          </cell>
          <cell r="F339" t="str">
            <v>Pinaceae</v>
          </cell>
          <cell r="G339" t="str">
            <v>소나무과</v>
          </cell>
          <cell r="H339">
            <v>36977</v>
          </cell>
          <cell r="I339" t="str">
            <v>20.48±0.35</v>
          </cell>
        </row>
        <row r="340">
          <cell r="A340" t="str">
            <v>003-014</v>
          </cell>
          <cell r="B340" t="str">
            <v>PB1401.4</v>
          </cell>
          <cell r="C340" t="str">
            <v>곰솔/해송</v>
          </cell>
          <cell r="D340" t="str">
            <v>Pinus thunbergii</v>
          </cell>
          <cell r="E340" t="str">
            <v>잎</v>
          </cell>
          <cell r="F340" t="str">
            <v>Pinaceae</v>
          </cell>
          <cell r="G340" t="str">
            <v>소나무과</v>
          </cell>
          <cell r="H340">
            <v>37000</v>
          </cell>
          <cell r="I340" t="str">
            <v>20.20±0.19</v>
          </cell>
        </row>
        <row r="341">
          <cell r="A341" t="str">
            <v>003-015</v>
          </cell>
          <cell r="B341" t="str">
            <v>PB1401.5</v>
          </cell>
          <cell r="C341" t="str">
            <v>곰솔/해송</v>
          </cell>
          <cell r="D341" t="str">
            <v>Pinus thunbergii</v>
          </cell>
          <cell r="E341" t="str">
            <v>줄기</v>
          </cell>
          <cell r="F341" t="str">
            <v>Pinaceae</v>
          </cell>
          <cell r="G341" t="str">
            <v>소나무과</v>
          </cell>
          <cell r="H341">
            <v>37000</v>
          </cell>
          <cell r="I341" t="str">
            <v>21.11±0.13</v>
          </cell>
        </row>
        <row r="342">
          <cell r="A342" t="str">
            <v>003-016</v>
          </cell>
          <cell r="B342" t="str">
            <v>PB4846.1</v>
          </cell>
          <cell r="C342" t="str">
            <v>곰취</v>
          </cell>
          <cell r="D342" t="str">
            <v>Ligularia fischeri</v>
          </cell>
          <cell r="E342" t="str">
            <v>전초</v>
          </cell>
          <cell r="F342" t="str">
            <v>Compositae</v>
          </cell>
          <cell r="G342" t="str">
            <v>국화과</v>
          </cell>
          <cell r="H342">
            <v>36985</v>
          </cell>
          <cell r="I342" t="str">
            <v>20.65±0.09</v>
          </cell>
        </row>
        <row r="343">
          <cell r="A343" t="str">
            <v>003-017</v>
          </cell>
          <cell r="B343" t="str">
            <v>PB1374.4</v>
          </cell>
          <cell r="C343" t="str">
            <v>구상나무</v>
          </cell>
          <cell r="D343" t="str">
            <v>Abies koreana</v>
          </cell>
          <cell r="E343" t="str">
            <v>줄기</v>
          </cell>
          <cell r="F343" t="str">
            <v>Pinaceae</v>
          </cell>
          <cell r="G343" t="str">
            <v>소나무과</v>
          </cell>
          <cell r="H343">
            <v>36965</v>
          </cell>
          <cell r="I343" t="str">
            <v>19.36±0.29</v>
          </cell>
        </row>
        <row r="344">
          <cell r="A344" t="str">
            <v>003-018</v>
          </cell>
          <cell r="B344" t="str">
            <v>PB4682.1</v>
          </cell>
          <cell r="C344" t="str">
            <v>구슬댕댕이나무</v>
          </cell>
          <cell r="D344" t="str">
            <v>Lonicera vesicaria</v>
          </cell>
          <cell r="E344" t="str">
            <v>잎,줄기</v>
          </cell>
          <cell r="F344" t="str">
            <v>Caprifoliaceae</v>
          </cell>
          <cell r="G344" t="str">
            <v>인동과</v>
          </cell>
          <cell r="H344">
            <v>37000</v>
          </cell>
          <cell r="I344" t="str">
            <v>20.33±0.15</v>
          </cell>
        </row>
        <row r="345">
          <cell r="A345" t="str">
            <v>003-019</v>
          </cell>
          <cell r="B345" t="str">
            <v>PB3159.1</v>
          </cell>
          <cell r="C345" t="str">
            <v>국수나무</v>
          </cell>
          <cell r="D345" t="str">
            <v>Stephanandra incisa</v>
          </cell>
          <cell r="E345" t="str">
            <v>잎,줄기</v>
          </cell>
          <cell r="F345" t="str">
            <v>Rosaceae</v>
          </cell>
          <cell r="G345" t="str">
            <v>장미과</v>
          </cell>
          <cell r="H345">
            <v>37000</v>
          </cell>
          <cell r="I345" t="str">
            <v>19.80±0.13</v>
          </cell>
        </row>
        <row r="346">
          <cell r="A346" t="str">
            <v>003-020</v>
          </cell>
          <cell r="B346" t="str">
            <v>PB2327.3</v>
          </cell>
          <cell r="C346" t="str">
            <v>굴피나무</v>
          </cell>
          <cell r="D346" t="str">
            <v>Platycarya strobilacea</v>
          </cell>
          <cell r="E346" t="str">
            <v>줄기-수피</v>
          </cell>
          <cell r="F346" t="str">
            <v>Juglandaceae</v>
          </cell>
          <cell r="G346" t="str">
            <v>가래나무과</v>
          </cell>
          <cell r="H346">
            <v>37015</v>
          </cell>
          <cell r="I346" t="str">
            <v>19.04±0.05</v>
          </cell>
        </row>
        <row r="347">
          <cell r="A347" t="str">
            <v>003-021</v>
          </cell>
          <cell r="B347" t="str">
            <v>PB3297.4</v>
          </cell>
          <cell r="C347" t="str">
            <v>귀룽나무</v>
          </cell>
          <cell r="D347" t="str">
            <v>Prunus padus</v>
          </cell>
          <cell r="E347" t="str">
            <v>꽃</v>
          </cell>
          <cell r="F347" t="str">
            <v>Rosaceae</v>
          </cell>
          <cell r="G347" t="str">
            <v>장미과</v>
          </cell>
          <cell r="H347">
            <v>37022</v>
          </cell>
          <cell r="I347" t="str">
            <v>21.54±0.15</v>
          </cell>
        </row>
        <row r="348">
          <cell r="A348" t="str">
            <v>003-022</v>
          </cell>
          <cell r="B348" t="str">
            <v>PB3297.1</v>
          </cell>
          <cell r="C348" t="str">
            <v>귀룽나무</v>
          </cell>
          <cell r="D348" t="str">
            <v>Prunus padus</v>
          </cell>
          <cell r="E348" t="str">
            <v>잎,줄기,꽃</v>
          </cell>
          <cell r="F348" t="str">
            <v>Rosaceae</v>
          </cell>
          <cell r="G348" t="str">
            <v>장미과</v>
          </cell>
          <cell r="H348">
            <v>37000</v>
          </cell>
          <cell r="I348" t="str">
            <v>18.64±0.13</v>
          </cell>
        </row>
        <row r="349">
          <cell r="A349" t="str">
            <v>003-023</v>
          </cell>
          <cell r="B349" t="str">
            <v>PB4093.1</v>
          </cell>
          <cell r="C349" t="str">
            <v>꼬리진달래</v>
          </cell>
          <cell r="D349" t="str">
            <v>Rhododendron micranthum</v>
          </cell>
          <cell r="E349" t="str">
            <v>잎,줄기</v>
          </cell>
          <cell r="F349" t="str">
            <v>Ericaceae</v>
          </cell>
          <cell r="G349" t="str">
            <v>진달래과</v>
          </cell>
          <cell r="H349">
            <v>37000</v>
          </cell>
          <cell r="I349" t="str">
            <v>20.51±0.19</v>
          </cell>
        </row>
        <row r="350">
          <cell r="A350" t="str">
            <v>003-024</v>
          </cell>
          <cell r="B350" t="str">
            <v>PB2963A.1</v>
          </cell>
          <cell r="C350" t="str">
            <v>꽃황새냉이</v>
          </cell>
          <cell r="D350" t="str">
            <v>Cardamine amaraeformis</v>
          </cell>
          <cell r="E350" t="str">
            <v>전초</v>
          </cell>
          <cell r="F350" t="str">
            <v>Cruciferae</v>
          </cell>
          <cell r="G350" t="str">
            <v>십자화과</v>
          </cell>
          <cell r="H350">
            <v>37022</v>
          </cell>
          <cell r="I350" t="str">
            <v>20.46±0.13</v>
          </cell>
        </row>
        <row r="351">
          <cell r="A351" t="str">
            <v>003-025</v>
          </cell>
          <cell r="B351" t="str">
            <v>PB1982.1</v>
          </cell>
          <cell r="C351" t="str">
            <v>꿩의밥</v>
          </cell>
          <cell r="D351" t="str">
            <v>Luzula capitata</v>
          </cell>
          <cell r="E351" t="str">
            <v>전초</v>
          </cell>
          <cell r="F351" t="str">
            <v>Juncaceae</v>
          </cell>
          <cell r="G351" t="str">
            <v>골풀과</v>
          </cell>
          <cell r="H351">
            <v>36985</v>
          </cell>
          <cell r="I351" t="str">
            <v>20.03±0.18</v>
          </cell>
        </row>
        <row r="352">
          <cell r="A352" t="str">
            <v>003-026</v>
          </cell>
          <cell r="B352" t="str">
            <v>PB3072.1</v>
          </cell>
          <cell r="C352" t="str">
            <v>나도승마</v>
          </cell>
          <cell r="D352" t="str">
            <v>Kirengeshoma koreana</v>
          </cell>
          <cell r="E352" t="str">
            <v>지상부</v>
          </cell>
          <cell r="F352" t="str">
            <v>Saxifragaceae</v>
          </cell>
          <cell r="G352" t="str">
            <v>범의귀과</v>
          </cell>
          <cell r="H352">
            <v>37022</v>
          </cell>
          <cell r="I352" t="str">
            <v>21.60±0.13</v>
          </cell>
        </row>
        <row r="353">
          <cell r="A353" t="str">
            <v>003-027</v>
          </cell>
          <cell r="B353" t="str">
            <v>PB3072.2</v>
          </cell>
          <cell r="C353" t="str">
            <v>나도승마</v>
          </cell>
          <cell r="D353" t="str">
            <v>Kirengeshoma koreana</v>
          </cell>
          <cell r="E353" t="str">
            <v>뿌리</v>
          </cell>
          <cell r="F353" t="str">
            <v>Saxifragaceae</v>
          </cell>
          <cell r="G353" t="str">
            <v>범의귀과</v>
          </cell>
          <cell r="H353">
            <v>37022</v>
          </cell>
          <cell r="I353" t="str">
            <v>20.11±0.08</v>
          </cell>
        </row>
        <row r="354">
          <cell r="A354" t="str">
            <v>003-028</v>
          </cell>
          <cell r="B354" t="str">
            <v>PB2433.1</v>
          </cell>
          <cell r="C354" t="str">
            <v>난티나무</v>
          </cell>
          <cell r="D354" t="str">
            <v>Ulmus laciniata</v>
          </cell>
          <cell r="E354" t="str">
            <v>잎,줄기</v>
          </cell>
          <cell r="F354" t="str">
            <v>Ulmaceae</v>
          </cell>
          <cell r="G354" t="str">
            <v>느릅나무과</v>
          </cell>
          <cell r="H354">
            <v>37000</v>
          </cell>
          <cell r="I354" t="str">
            <v>19.32±0.10</v>
          </cell>
        </row>
        <row r="355">
          <cell r="A355" t="str">
            <v>003-029</v>
          </cell>
          <cell r="B355" t="str">
            <v>PB3845.1</v>
          </cell>
          <cell r="C355" t="str">
            <v>남산제비꽃</v>
          </cell>
          <cell r="D355" t="str">
            <v>Viola dissecta var. chaerophylloides</v>
          </cell>
          <cell r="E355" t="str">
            <v>전초</v>
          </cell>
          <cell r="F355" t="str">
            <v>Violaceae</v>
          </cell>
          <cell r="G355" t="str">
            <v>제비꽃과</v>
          </cell>
          <cell r="H355">
            <v>36997</v>
          </cell>
          <cell r="I355" t="str">
            <v>21.11±0.14</v>
          </cell>
        </row>
        <row r="356">
          <cell r="A356" t="str">
            <v>003-030</v>
          </cell>
          <cell r="B356" t="str">
            <v>PB2980.1</v>
          </cell>
          <cell r="C356" t="str">
            <v>냉이</v>
          </cell>
          <cell r="D356" t="str">
            <v>Capsella bursa-pastoris</v>
          </cell>
          <cell r="E356" t="str">
            <v>전초</v>
          </cell>
          <cell r="F356" t="str">
            <v>Cruciferae</v>
          </cell>
          <cell r="G356" t="str">
            <v>십자화과</v>
          </cell>
          <cell r="H356">
            <v>36998</v>
          </cell>
          <cell r="I356" t="str">
            <v>21.47±0.11</v>
          </cell>
        </row>
        <row r="357">
          <cell r="A357" t="str">
            <v>003-031</v>
          </cell>
          <cell r="B357" t="str">
            <v>PB1420.1</v>
          </cell>
          <cell r="C357" t="str">
            <v>노간주나무</v>
          </cell>
          <cell r="D357" t="str">
            <v>Juniperus rigida</v>
          </cell>
          <cell r="E357" t="str">
            <v>잎</v>
          </cell>
          <cell r="F357" t="str">
            <v>Cupressaceae</v>
          </cell>
          <cell r="G357" t="str">
            <v>측백나무과</v>
          </cell>
          <cell r="H357">
            <v>36961</v>
          </cell>
          <cell r="I357" t="str">
            <v>21.44±0.15</v>
          </cell>
        </row>
        <row r="358">
          <cell r="A358" t="str">
            <v>003-032</v>
          </cell>
          <cell r="B358" t="str">
            <v>PB1420.2</v>
          </cell>
          <cell r="C358" t="str">
            <v>노간주나무</v>
          </cell>
          <cell r="D358" t="str">
            <v>Juniperus rigida</v>
          </cell>
          <cell r="E358" t="str">
            <v>줄기</v>
          </cell>
          <cell r="F358" t="str">
            <v>Cupressaceae</v>
          </cell>
          <cell r="G358" t="str">
            <v>측백나무과</v>
          </cell>
          <cell r="H358">
            <v>36961</v>
          </cell>
          <cell r="I358" t="str">
            <v>22.70±0.11</v>
          </cell>
        </row>
        <row r="359">
          <cell r="A359" t="str">
            <v>003-033</v>
          </cell>
          <cell r="B359" t="str">
            <v>PB3712.1</v>
          </cell>
          <cell r="C359" t="str">
            <v>단풍나무</v>
          </cell>
          <cell r="D359" t="str">
            <v>Acer palmatum</v>
          </cell>
          <cell r="E359" t="str">
            <v>잎</v>
          </cell>
          <cell r="F359" t="str">
            <v>Aceraceae</v>
          </cell>
          <cell r="G359" t="str">
            <v>단풍나무과</v>
          </cell>
          <cell r="H359">
            <v>37015</v>
          </cell>
          <cell r="I359" t="str">
            <v>19.13±0.11</v>
          </cell>
        </row>
        <row r="360">
          <cell r="A360" t="str">
            <v>003-034</v>
          </cell>
          <cell r="B360" t="str">
            <v>PB4622.1</v>
          </cell>
          <cell r="C360" t="str">
            <v>덧나무</v>
          </cell>
          <cell r="D360" t="str">
            <v>Sambucus sieboldiana</v>
          </cell>
          <cell r="E360" t="str">
            <v>잎</v>
          </cell>
          <cell r="F360" t="str">
            <v>Caprifoliaceae</v>
          </cell>
          <cell r="G360" t="str">
            <v>인동과</v>
          </cell>
          <cell r="H360">
            <v>36965</v>
          </cell>
          <cell r="I360" t="str">
            <v>24.28±0.12</v>
          </cell>
        </row>
        <row r="361">
          <cell r="A361" t="str">
            <v>003-035</v>
          </cell>
          <cell r="B361" t="str">
            <v>PB3640.1</v>
          </cell>
          <cell r="C361" t="str">
            <v>등대풀</v>
          </cell>
          <cell r="D361" t="str">
            <v>Euphorbia helioscopia</v>
          </cell>
          <cell r="E361" t="str">
            <v>전초</v>
          </cell>
          <cell r="F361" t="str">
            <v>Euphorbiaceae</v>
          </cell>
          <cell r="G361" t="str">
            <v>대극과</v>
          </cell>
          <cell r="H361">
            <v>36998</v>
          </cell>
          <cell r="I361" t="str">
            <v>20.90±0.09</v>
          </cell>
        </row>
        <row r="362">
          <cell r="A362" t="str">
            <v>003-036</v>
          </cell>
          <cell r="B362" t="str">
            <v>PB3031.1</v>
          </cell>
          <cell r="C362" t="str">
            <v>땅채송화</v>
          </cell>
          <cell r="D362" t="str">
            <v>Sedum oryzifolium</v>
          </cell>
          <cell r="E362" t="str">
            <v>전초</v>
          </cell>
          <cell r="F362" t="str">
            <v>Crassulaceae</v>
          </cell>
          <cell r="G362" t="str">
            <v>돌나물과</v>
          </cell>
          <cell r="H362">
            <v>36951</v>
          </cell>
          <cell r="I362" t="str">
            <v>22.73±0.21</v>
          </cell>
        </row>
        <row r="363">
          <cell r="A363" t="str">
            <v>003-037</v>
          </cell>
          <cell r="B363" t="str">
            <v>PB4256.2</v>
          </cell>
          <cell r="C363" t="str">
            <v>마삭줄</v>
          </cell>
          <cell r="D363" t="str">
            <v>Trachelospermum asiaticum var. intermedium</v>
          </cell>
          <cell r="E363" t="str">
            <v>줄기</v>
          </cell>
          <cell r="F363" t="str">
            <v>Apocynaceae</v>
          </cell>
          <cell r="G363" t="str">
            <v>협죽도과</v>
          </cell>
          <cell r="H363">
            <v>36965</v>
          </cell>
          <cell r="I363" t="str">
            <v>18.90±0.05</v>
          </cell>
        </row>
        <row r="364">
          <cell r="A364" t="str">
            <v>003-038</v>
          </cell>
          <cell r="B364" t="str">
            <v>PB4836.1</v>
          </cell>
          <cell r="C364" t="str">
            <v>머위</v>
          </cell>
          <cell r="D364" t="str">
            <v>Petasites japonicus</v>
          </cell>
          <cell r="E364" t="str">
            <v>전초</v>
          </cell>
          <cell r="F364" t="str">
            <v>Compositae</v>
          </cell>
          <cell r="G364" t="str">
            <v>국화과</v>
          </cell>
          <cell r="H364">
            <v>36997</v>
          </cell>
          <cell r="I364" t="str">
            <v>20.48±0.13</v>
          </cell>
        </row>
        <row r="365">
          <cell r="A365" t="str">
            <v>003-039</v>
          </cell>
          <cell r="B365" t="str">
            <v>PB3616.1</v>
          </cell>
          <cell r="C365" t="str">
            <v>멀구슬나무</v>
          </cell>
          <cell r="D365" t="str">
            <v>Melia azedarach var. japonica</v>
          </cell>
          <cell r="E365" t="str">
            <v>잎,꽃</v>
          </cell>
          <cell r="F365" t="str">
            <v>Meliaceae</v>
          </cell>
          <cell r="G365" t="str">
            <v>멀구슬나무과</v>
          </cell>
          <cell r="H365">
            <v>37020</v>
          </cell>
          <cell r="I365" t="str">
            <v>19.78±0.08</v>
          </cell>
        </row>
        <row r="366">
          <cell r="A366" t="str">
            <v>003-040</v>
          </cell>
          <cell r="B366" t="str">
            <v>PB3616.3</v>
          </cell>
          <cell r="C366" t="str">
            <v>멀구슬나무</v>
          </cell>
          <cell r="D366" t="str">
            <v>Melia azedarach var. japonica</v>
          </cell>
          <cell r="E366" t="str">
            <v>줄기-수피</v>
          </cell>
          <cell r="F366" t="str">
            <v>Meliaceae</v>
          </cell>
          <cell r="G366" t="str">
            <v>멀구슬나무과</v>
          </cell>
          <cell r="H366">
            <v>37020</v>
          </cell>
          <cell r="I366" t="str">
            <v>22.14±0.13</v>
          </cell>
        </row>
        <row r="367">
          <cell r="A367" t="str">
            <v>003-041</v>
          </cell>
          <cell r="B367" t="str">
            <v>PB2845.1</v>
          </cell>
          <cell r="C367" t="str">
            <v>모데미풀</v>
          </cell>
          <cell r="D367" t="str">
            <v>Megaleranthis saniculifolia</v>
          </cell>
          <cell r="E367" t="str">
            <v>전초</v>
          </cell>
          <cell r="F367" t="str">
            <v>Ranunculaceae</v>
          </cell>
          <cell r="G367" t="str">
            <v>미나리아재비과</v>
          </cell>
          <cell r="H367">
            <v>37022</v>
          </cell>
          <cell r="I367" t="str">
            <v>22.26±0.09</v>
          </cell>
        </row>
        <row r="368">
          <cell r="A368" t="str">
            <v>003-042</v>
          </cell>
          <cell r="B368" t="str">
            <v>PB4201.1</v>
          </cell>
          <cell r="C368" t="str">
            <v>미선나무</v>
          </cell>
          <cell r="D368" t="str">
            <v>Abeliophyllum distichum</v>
          </cell>
          <cell r="E368" t="str">
            <v>줄기</v>
          </cell>
          <cell r="F368" t="str">
            <v>Oleaceae</v>
          </cell>
          <cell r="G368" t="str">
            <v>물푸레나무과</v>
          </cell>
          <cell r="H368">
            <v>37000</v>
          </cell>
          <cell r="I368" t="str">
            <v>19.85±0.05</v>
          </cell>
        </row>
        <row r="369">
          <cell r="A369" t="str">
            <v>003-043</v>
          </cell>
          <cell r="B369" t="str">
            <v>PB5023.1</v>
          </cell>
          <cell r="C369" t="str">
            <v>민들레</v>
          </cell>
          <cell r="D369" t="str">
            <v>Taraxacum mongolicum</v>
          </cell>
          <cell r="E369" t="str">
            <v>전초</v>
          </cell>
          <cell r="F369" t="str">
            <v>Compositae</v>
          </cell>
          <cell r="G369" t="str">
            <v>국화과</v>
          </cell>
          <cell r="H369">
            <v>37000</v>
          </cell>
          <cell r="I369" t="str">
            <v>20.09±0.08</v>
          </cell>
        </row>
        <row r="370">
          <cell r="A370" t="str">
            <v>003-044</v>
          </cell>
          <cell r="B370" t="str">
            <v>PB3056.1</v>
          </cell>
          <cell r="C370" t="str">
            <v>바위취</v>
          </cell>
          <cell r="D370" t="str">
            <v>Saxifraga stolonifera</v>
          </cell>
          <cell r="E370" t="str">
            <v>전초</v>
          </cell>
          <cell r="F370" t="str">
            <v>Saxifragaceae</v>
          </cell>
          <cell r="G370" t="str">
            <v>범의귀과</v>
          </cell>
          <cell r="H370">
            <v>36961</v>
          </cell>
          <cell r="I370" t="str">
            <v>19.14±0.09</v>
          </cell>
        </row>
        <row r="371">
          <cell r="A371" t="str">
            <v>003-045</v>
          </cell>
          <cell r="B371" t="str">
            <v>PB2640.1</v>
          </cell>
          <cell r="C371" t="str">
            <v>번행초</v>
          </cell>
          <cell r="D371" t="str">
            <v>Tetragonia tetragonoides</v>
          </cell>
          <cell r="E371" t="str">
            <v>전초</v>
          </cell>
          <cell r="F371" t="str">
            <v>Aizoaceae</v>
          </cell>
          <cell r="G371" t="str">
            <v>석류풀과</v>
          </cell>
          <cell r="H371">
            <v>36998</v>
          </cell>
          <cell r="I371" t="str">
            <v>21.12±0.22</v>
          </cell>
        </row>
        <row r="372">
          <cell r="A372" t="str">
            <v>003-046</v>
          </cell>
          <cell r="B372" t="str">
            <v>PB4363.1</v>
          </cell>
          <cell r="C372" t="str">
            <v>벌깨덩굴</v>
          </cell>
          <cell r="D372" t="str">
            <v>Meehania urticifolia</v>
          </cell>
          <cell r="E372" t="str">
            <v>전초</v>
          </cell>
          <cell r="F372" t="str">
            <v>Labiatae</v>
          </cell>
          <cell r="G372" t="str">
            <v>꿀풀과</v>
          </cell>
          <cell r="H372">
            <v>37022</v>
          </cell>
          <cell r="I372" t="str">
            <v>21.46±0.11</v>
          </cell>
        </row>
        <row r="373">
          <cell r="A373" t="str">
            <v>003-047</v>
          </cell>
          <cell r="B373" t="str">
            <v>PB3533.1</v>
          </cell>
          <cell r="C373" t="str">
            <v>벌노랑이</v>
          </cell>
          <cell r="D373" t="str">
            <v>Lotus corniculatus var. japonicus</v>
          </cell>
          <cell r="E373" t="str">
            <v>전초</v>
          </cell>
          <cell r="F373" t="str">
            <v>Leguminosae</v>
          </cell>
          <cell r="G373" t="str">
            <v>콩과</v>
          </cell>
          <cell r="H373">
            <v>36998</v>
          </cell>
          <cell r="I373" t="str">
            <v>20.28±0.11</v>
          </cell>
        </row>
        <row r="374">
          <cell r="A374" t="str">
            <v>003-048</v>
          </cell>
          <cell r="B374" t="str">
            <v>PB2173.1</v>
          </cell>
          <cell r="C374" t="str">
            <v>범부채</v>
          </cell>
          <cell r="D374" t="str">
            <v>Belamcanda chinensis</v>
          </cell>
          <cell r="E374" t="str">
            <v>전초</v>
          </cell>
          <cell r="F374" t="str">
            <v>Iridaceae</v>
          </cell>
          <cell r="G374" t="str">
            <v>붓꽃과</v>
          </cell>
          <cell r="H374">
            <v>37000</v>
          </cell>
          <cell r="I374" t="str">
            <v>19.05±0.06</v>
          </cell>
        </row>
        <row r="375">
          <cell r="A375" t="str">
            <v>003-049</v>
          </cell>
          <cell r="B375" t="str">
            <v>PB4660.1</v>
          </cell>
          <cell r="C375" t="str">
            <v>병꽃나무</v>
          </cell>
          <cell r="D375" t="str">
            <v>Weigela subsessilis</v>
          </cell>
          <cell r="E375" t="str">
            <v>잎,줄기</v>
          </cell>
          <cell r="F375" t="str">
            <v>Caprifoliaceae</v>
          </cell>
          <cell r="G375" t="str">
            <v>인동과</v>
          </cell>
          <cell r="H375">
            <v>37000</v>
          </cell>
          <cell r="I375" t="str">
            <v>22.46±0.24</v>
          </cell>
        </row>
        <row r="376">
          <cell r="A376" t="str">
            <v>003-050</v>
          </cell>
          <cell r="B376" t="str">
            <v>PB3912.1</v>
          </cell>
          <cell r="C376" t="str">
            <v>보리수나무</v>
          </cell>
          <cell r="D376" t="str">
            <v>Elaeagnus umbellata</v>
          </cell>
          <cell r="E376" t="str">
            <v>잎,줄기</v>
          </cell>
          <cell r="F376" t="str">
            <v>Elaeagnaceae</v>
          </cell>
          <cell r="G376" t="str">
            <v>보리수나무과</v>
          </cell>
          <cell r="H376">
            <v>37000</v>
          </cell>
          <cell r="I376" t="str">
            <v>20.20±0.07</v>
          </cell>
        </row>
        <row r="377">
          <cell r="A377" t="str">
            <v>003-051</v>
          </cell>
          <cell r="B377" t="str">
            <v>PB3917.6</v>
          </cell>
          <cell r="C377" t="str">
            <v>보리장나무</v>
          </cell>
          <cell r="D377" t="str">
            <v>Elaeagnus glabra</v>
          </cell>
          <cell r="E377" t="str">
            <v>열매</v>
          </cell>
          <cell r="F377" t="str">
            <v>Elaeagnaceae</v>
          </cell>
          <cell r="G377" t="str">
            <v>보리수나무과</v>
          </cell>
          <cell r="H377">
            <v>36945</v>
          </cell>
          <cell r="I377" t="str">
            <v>20.94±0.22</v>
          </cell>
        </row>
        <row r="378">
          <cell r="A378" t="str">
            <v>003-052</v>
          </cell>
          <cell r="B378" t="str">
            <v>PB2780.1</v>
          </cell>
          <cell r="C378" t="str">
            <v>복수초</v>
          </cell>
          <cell r="D378" t="str">
            <v>Adonis amurensis</v>
          </cell>
          <cell r="E378" t="str">
            <v>전초</v>
          </cell>
          <cell r="F378" t="str">
            <v>Ranunculaceae</v>
          </cell>
          <cell r="G378" t="str">
            <v>미나리아재비과</v>
          </cell>
          <cell r="H378">
            <v>36951</v>
          </cell>
          <cell r="I378" t="str">
            <v>21.42±0.38</v>
          </cell>
        </row>
        <row r="379">
          <cell r="A379" t="str">
            <v>003-053</v>
          </cell>
          <cell r="B379" t="str">
            <v>PB4655.1</v>
          </cell>
          <cell r="C379" t="str">
            <v>붉은병꽃나무</v>
          </cell>
          <cell r="D379" t="str">
            <v>Weigela florida</v>
          </cell>
          <cell r="E379" t="str">
            <v>잎</v>
          </cell>
          <cell r="F379" t="str">
            <v>Caprifoliaceae</v>
          </cell>
          <cell r="G379" t="str">
            <v>인동과</v>
          </cell>
          <cell r="H379">
            <v>37022</v>
          </cell>
          <cell r="I379" t="str">
            <v>22.05±0.05</v>
          </cell>
        </row>
        <row r="380">
          <cell r="A380" t="str">
            <v>003-054</v>
          </cell>
          <cell r="B380" t="str">
            <v>PB3997.1</v>
          </cell>
          <cell r="C380" t="str">
            <v>붉은참반디</v>
          </cell>
          <cell r="D380" t="str">
            <v>Sanicula rubiflora</v>
          </cell>
          <cell r="E380" t="str">
            <v>전초</v>
          </cell>
          <cell r="F380" t="str">
            <v>Umbelliferae</v>
          </cell>
          <cell r="G380" t="str">
            <v>산형과</v>
          </cell>
          <cell r="H380">
            <v>37022</v>
          </cell>
          <cell r="I380" t="str">
            <v>20.49±0.08</v>
          </cell>
        </row>
        <row r="381">
          <cell r="A381" t="str">
            <v>003-055</v>
          </cell>
          <cell r="B381" t="str">
            <v>PB2034.1</v>
          </cell>
          <cell r="C381" t="str">
            <v>비비추</v>
          </cell>
          <cell r="D381" t="str">
            <v>Hosta longipes</v>
          </cell>
          <cell r="E381" t="str">
            <v>전초</v>
          </cell>
          <cell r="F381" t="str">
            <v>Liliaceae</v>
          </cell>
          <cell r="G381" t="str">
            <v>백합과</v>
          </cell>
          <cell r="H381">
            <v>37000</v>
          </cell>
          <cell r="I381" t="str">
            <v>21.55±0.06</v>
          </cell>
        </row>
        <row r="382">
          <cell r="A382" t="str">
            <v>003-056</v>
          </cell>
          <cell r="B382" t="str">
            <v>PB5053.1</v>
          </cell>
          <cell r="C382" t="str">
            <v>뽀리뱅이</v>
          </cell>
          <cell r="D382" t="str">
            <v>Youngia japonica</v>
          </cell>
          <cell r="E382" t="str">
            <v>전초</v>
          </cell>
          <cell r="F382" t="str">
            <v>Compositae</v>
          </cell>
          <cell r="G382" t="str">
            <v>국화과</v>
          </cell>
          <cell r="H382">
            <v>36985</v>
          </cell>
          <cell r="I382" t="str">
            <v>26.20±0.14</v>
          </cell>
        </row>
        <row r="383">
          <cell r="A383" t="str">
            <v>003-057</v>
          </cell>
          <cell r="B383" t="str">
            <v>PB3628.3</v>
          </cell>
          <cell r="C383" t="str">
            <v>사람주나무</v>
          </cell>
          <cell r="D383" t="str">
            <v>Sapium japonicum</v>
          </cell>
          <cell r="E383" t="str">
            <v>줄기-수피</v>
          </cell>
          <cell r="F383" t="str">
            <v>Euphorbiaceae</v>
          </cell>
          <cell r="G383" t="str">
            <v>대극과</v>
          </cell>
          <cell r="H383">
            <v>37015</v>
          </cell>
          <cell r="I383" t="str">
            <v>19.24±0.07</v>
          </cell>
        </row>
        <row r="384">
          <cell r="A384" t="str">
            <v>003-058</v>
          </cell>
          <cell r="B384" t="str">
            <v>PB3201.1</v>
          </cell>
          <cell r="C384" t="str">
            <v>산딸기</v>
          </cell>
          <cell r="D384" t="str">
            <v>Rubus crataegifolius</v>
          </cell>
          <cell r="E384" t="str">
            <v>잎</v>
          </cell>
          <cell r="F384" t="str">
            <v>Rosaceae</v>
          </cell>
          <cell r="G384" t="str">
            <v>장미과</v>
          </cell>
          <cell r="H384">
            <v>36998</v>
          </cell>
          <cell r="I384" t="str">
            <v>18.36±0.11</v>
          </cell>
        </row>
        <row r="385">
          <cell r="A385" t="str">
            <v>003-059</v>
          </cell>
          <cell r="B385" t="str">
            <v>PB3201.2</v>
          </cell>
          <cell r="C385" t="str">
            <v>산딸기</v>
          </cell>
          <cell r="D385" t="str">
            <v>Rubus crataegifolius</v>
          </cell>
          <cell r="E385" t="str">
            <v>줄기</v>
          </cell>
          <cell r="F385" t="str">
            <v>Rosaceae</v>
          </cell>
          <cell r="G385" t="str">
            <v>장미과</v>
          </cell>
          <cell r="H385">
            <v>36998</v>
          </cell>
          <cell r="I385" t="str">
            <v>20.61±0.16</v>
          </cell>
        </row>
        <row r="386">
          <cell r="A386" t="str">
            <v>003-060</v>
          </cell>
          <cell r="B386" t="str">
            <v>PB3201.3</v>
          </cell>
          <cell r="C386" t="str">
            <v>산딸기</v>
          </cell>
          <cell r="D386" t="str">
            <v>Rubus crataegifolius</v>
          </cell>
          <cell r="E386" t="str">
            <v>잎,줄기</v>
          </cell>
          <cell r="F386" t="str">
            <v>Rosaceae</v>
          </cell>
          <cell r="G386" t="str">
            <v>장미과</v>
          </cell>
          <cell r="H386">
            <v>37000</v>
          </cell>
          <cell r="I386" t="str">
            <v>20.33±0.07</v>
          </cell>
        </row>
        <row r="387">
          <cell r="A387" t="str">
            <v>003-061</v>
          </cell>
          <cell r="B387" t="str">
            <v>PB2048.1</v>
          </cell>
          <cell r="C387" t="str">
            <v>산마늘</v>
          </cell>
          <cell r="D387" t="str">
            <v>Allium victorialis var. platyphyllum</v>
          </cell>
          <cell r="E387" t="str">
            <v>뿌리</v>
          </cell>
          <cell r="F387" t="str">
            <v>Liliaceae</v>
          </cell>
          <cell r="G387" t="str">
            <v>백합과</v>
          </cell>
          <cell r="H387">
            <v>36951</v>
          </cell>
          <cell r="I387" t="str">
            <v>20.76±0.11</v>
          </cell>
        </row>
        <row r="388">
          <cell r="A388" t="str">
            <v>003-062</v>
          </cell>
          <cell r="B388" t="str">
            <v>PB2462.1</v>
          </cell>
          <cell r="C388" t="str">
            <v>산뽕나무</v>
          </cell>
          <cell r="D388" t="str">
            <v>Morus bombycis</v>
          </cell>
          <cell r="E388" t="str">
            <v>잎</v>
          </cell>
          <cell r="F388" t="str">
            <v>Moraceae</v>
          </cell>
          <cell r="G388" t="str">
            <v>뽕나무과</v>
          </cell>
          <cell r="H388">
            <v>37020</v>
          </cell>
          <cell r="I388" t="str">
            <v>19.47±0.29</v>
          </cell>
        </row>
        <row r="389">
          <cell r="A389" t="str">
            <v>003-063</v>
          </cell>
          <cell r="B389" t="str">
            <v>PB3095.2</v>
          </cell>
          <cell r="C389" t="str">
            <v>산수국</v>
          </cell>
          <cell r="D389" t="str">
            <v>Hydrangea serrata for. acuminata</v>
          </cell>
          <cell r="E389" t="str">
            <v>잎,줄기</v>
          </cell>
          <cell r="F389" t="str">
            <v>Saxifragaceae</v>
          </cell>
          <cell r="G389" t="str">
            <v>범의귀과</v>
          </cell>
          <cell r="H389">
            <v>37000</v>
          </cell>
          <cell r="I389" t="str">
            <v>21.10±0.27</v>
          </cell>
        </row>
        <row r="390">
          <cell r="A390" t="str">
            <v>003-064</v>
          </cell>
          <cell r="B390" t="str">
            <v>PB4102.1</v>
          </cell>
          <cell r="C390" t="str">
            <v>산철쭉</v>
          </cell>
          <cell r="D390" t="str">
            <v>Rhododendron yedoense var. poukhanense</v>
          </cell>
          <cell r="E390" t="str">
            <v>잎,줄기</v>
          </cell>
          <cell r="F390" t="str">
            <v>Ericaceae</v>
          </cell>
          <cell r="G390" t="str">
            <v>진달래과</v>
          </cell>
          <cell r="H390">
            <v>37000</v>
          </cell>
          <cell r="I390" t="str">
            <v>21.79±0.17</v>
          </cell>
        </row>
        <row r="391">
          <cell r="A391" t="str">
            <v>003-065</v>
          </cell>
          <cell r="B391" t="str">
            <v>PB2122.1</v>
          </cell>
          <cell r="C391" t="str">
            <v>삿갓나물</v>
          </cell>
          <cell r="D391" t="str">
            <v>Paris verticillata</v>
          </cell>
          <cell r="E391" t="str">
            <v>전초</v>
          </cell>
          <cell r="F391" t="str">
            <v>Liliaceae</v>
          </cell>
          <cell r="G391" t="str">
            <v>백합과</v>
          </cell>
          <cell r="H391">
            <v>37022</v>
          </cell>
          <cell r="I391" t="str">
            <v>22.94±0.13</v>
          </cell>
        </row>
        <row r="392">
          <cell r="A392" t="str">
            <v>003-066</v>
          </cell>
          <cell r="B392" t="str">
            <v>PB2395.3</v>
          </cell>
          <cell r="C392" t="str">
            <v>상수리나무</v>
          </cell>
          <cell r="D392" t="str">
            <v>Quercus acutissima</v>
          </cell>
          <cell r="E392" t="str">
            <v>줄기-수피</v>
          </cell>
          <cell r="F392" t="str">
            <v>Fagaceae</v>
          </cell>
          <cell r="G392" t="str">
            <v>참나무과</v>
          </cell>
          <cell r="H392">
            <v>37020</v>
          </cell>
          <cell r="I392" t="str">
            <v>20.29±0.20</v>
          </cell>
        </row>
        <row r="393">
          <cell r="A393" t="str">
            <v>003-067</v>
          </cell>
          <cell r="B393" t="str">
            <v>PB2753.1</v>
          </cell>
          <cell r="C393" t="str">
            <v>새끼노루귀</v>
          </cell>
          <cell r="D393" t="str">
            <v>Hepatica insularis</v>
          </cell>
          <cell r="E393" t="str">
            <v>전초</v>
          </cell>
          <cell r="F393" t="str">
            <v>Ranunculaceae</v>
          </cell>
          <cell r="G393" t="str">
            <v>미나리아재비과</v>
          </cell>
          <cell r="H393">
            <v>36951</v>
          </cell>
          <cell r="I393" t="str">
            <v>21.90±0.13</v>
          </cell>
        </row>
        <row r="394">
          <cell r="A394" t="str">
            <v>003-068</v>
          </cell>
          <cell r="B394" t="str">
            <v>PB2899.1</v>
          </cell>
          <cell r="C394" t="str">
            <v>생강나무</v>
          </cell>
          <cell r="D394" t="str">
            <v>Lindera obtusiloba</v>
          </cell>
          <cell r="E394" t="str">
            <v>잎,줄기</v>
          </cell>
          <cell r="F394" t="str">
            <v>Lauraceae</v>
          </cell>
          <cell r="G394" t="str">
            <v>녹나무과</v>
          </cell>
          <cell r="H394">
            <v>37000</v>
          </cell>
          <cell r="I394" t="str">
            <v>20.24±0.14</v>
          </cell>
        </row>
        <row r="395">
          <cell r="A395" t="str">
            <v>003-069</v>
          </cell>
          <cell r="B395" t="str">
            <v>PB2373.1</v>
          </cell>
          <cell r="C395" t="str">
            <v>서어나무</v>
          </cell>
          <cell r="D395" t="str">
            <v>Carpinus laxiflora</v>
          </cell>
          <cell r="E395" t="str">
            <v>잎</v>
          </cell>
          <cell r="F395" t="str">
            <v>Betulaceae</v>
          </cell>
          <cell r="G395" t="str">
            <v>자작나무과</v>
          </cell>
          <cell r="H395">
            <v>37015</v>
          </cell>
          <cell r="I395" t="str">
            <v>18.80±0.15</v>
          </cell>
        </row>
        <row r="396">
          <cell r="A396" t="str">
            <v>003-070</v>
          </cell>
          <cell r="B396" t="str">
            <v>PB2373.3</v>
          </cell>
          <cell r="C396" t="str">
            <v>서어나무</v>
          </cell>
          <cell r="D396" t="str">
            <v>Carpinus laxiflora</v>
          </cell>
          <cell r="E396" t="str">
            <v>줄기-수피</v>
          </cell>
          <cell r="F396" t="str">
            <v>Betulaceae</v>
          </cell>
          <cell r="G396" t="str">
            <v>자작나무과</v>
          </cell>
          <cell r="H396">
            <v>37015</v>
          </cell>
          <cell r="I396" t="str">
            <v>19.05±0.05</v>
          </cell>
        </row>
        <row r="397">
          <cell r="A397" t="str">
            <v>003-071</v>
          </cell>
          <cell r="B397" t="str">
            <v>PB3294.1</v>
          </cell>
          <cell r="C397" t="str">
            <v>섬개벚나무</v>
          </cell>
          <cell r="D397" t="str">
            <v>Prunus buergeriana</v>
          </cell>
          <cell r="E397" t="str">
            <v>잎</v>
          </cell>
          <cell r="F397" t="str">
            <v>Rosaceae</v>
          </cell>
          <cell r="G397" t="str">
            <v>장미과</v>
          </cell>
          <cell r="H397">
            <v>37015</v>
          </cell>
          <cell r="I397" t="str">
            <v>21.99±0.11</v>
          </cell>
        </row>
        <row r="398">
          <cell r="A398" t="str">
            <v>003-072</v>
          </cell>
          <cell r="B398" t="str">
            <v>PB3294.2</v>
          </cell>
          <cell r="C398" t="str">
            <v>섬개벚나무</v>
          </cell>
          <cell r="D398" t="str">
            <v>Prunus buergeriana</v>
          </cell>
          <cell r="E398" t="str">
            <v>줄기-수피</v>
          </cell>
          <cell r="F398" t="str">
            <v>Rosaceae</v>
          </cell>
          <cell r="G398" t="str">
            <v>장미과</v>
          </cell>
          <cell r="H398">
            <v>37015</v>
          </cell>
          <cell r="I398" t="str">
            <v>21.54±0.05</v>
          </cell>
        </row>
        <row r="399">
          <cell r="A399" t="str">
            <v>003-073</v>
          </cell>
          <cell r="B399" t="str">
            <v>PB3020.3</v>
          </cell>
          <cell r="C399" t="str">
            <v>섬기린초</v>
          </cell>
          <cell r="D399" t="str">
            <v>Sedum takesimense</v>
          </cell>
          <cell r="E399" t="str">
            <v>전초</v>
          </cell>
          <cell r="F399" t="str">
            <v>Crassulaceae</v>
          </cell>
          <cell r="G399" t="str">
            <v>돌나물과</v>
          </cell>
          <cell r="H399">
            <v>36951</v>
          </cell>
          <cell r="I399" t="str">
            <v>22.36±0.18</v>
          </cell>
        </row>
        <row r="400">
          <cell r="A400" t="str">
            <v>003-074</v>
          </cell>
          <cell r="B400" t="str">
            <v>PB3724.3</v>
          </cell>
          <cell r="C400" t="str">
            <v>섬단풍나무</v>
          </cell>
          <cell r="D400" t="str">
            <v>Acer takesimense</v>
          </cell>
          <cell r="E400" t="str">
            <v>잎,줄기</v>
          </cell>
          <cell r="F400" t="str">
            <v>Aceraceae</v>
          </cell>
          <cell r="G400" t="str">
            <v>단풍나무과</v>
          </cell>
          <cell r="H400">
            <v>37000</v>
          </cell>
          <cell r="I400" t="str">
            <v>20.21±0.16</v>
          </cell>
        </row>
        <row r="401">
          <cell r="A401" t="str">
            <v>003-075</v>
          </cell>
          <cell r="B401" t="str">
            <v>PB1136.1</v>
          </cell>
          <cell r="C401" t="str">
            <v>속새</v>
          </cell>
          <cell r="D401" t="str">
            <v>Equisetum hyemale</v>
          </cell>
          <cell r="E401" t="str">
            <v>전초</v>
          </cell>
          <cell r="F401" t="str">
            <v>Equisetaceae</v>
          </cell>
          <cell r="G401" t="str">
            <v>속새과</v>
          </cell>
          <cell r="H401">
            <v>37022</v>
          </cell>
          <cell r="I401" t="str">
            <v>20.55±0.09</v>
          </cell>
        </row>
        <row r="402">
          <cell r="A402" t="str">
            <v>003-076</v>
          </cell>
          <cell r="B402" t="str">
            <v>PB1378.3</v>
          </cell>
          <cell r="C402" t="str">
            <v>솔송나무</v>
          </cell>
          <cell r="D402" t="str">
            <v>Tsuga sieboldii</v>
          </cell>
          <cell r="E402" t="str">
            <v>잎</v>
          </cell>
          <cell r="F402" t="str">
            <v>Pinaceae</v>
          </cell>
          <cell r="G402" t="str">
            <v>소나무과</v>
          </cell>
          <cell r="H402">
            <v>36951</v>
          </cell>
          <cell r="I402" t="str">
            <v>21.00±0.10</v>
          </cell>
        </row>
        <row r="403">
          <cell r="A403" t="str">
            <v>003-077</v>
          </cell>
          <cell r="B403" t="str">
            <v>PB1378.4</v>
          </cell>
          <cell r="C403" t="str">
            <v>솔송나무</v>
          </cell>
          <cell r="D403" t="str">
            <v>Tsuga sieboldii</v>
          </cell>
          <cell r="E403" t="str">
            <v>줄기</v>
          </cell>
          <cell r="F403" t="str">
            <v>Pinaceae</v>
          </cell>
          <cell r="G403" t="str">
            <v>소나무과</v>
          </cell>
          <cell r="H403">
            <v>36951</v>
          </cell>
          <cell r="I403" t="str">
            <v>19.78±0.08</v>
          </cell>
        </row>
        <row r="404">
          <cell r="A404" t="str">
            <v>003-078</v>
          </cell>
          <cell r="B404" t="str">
            <v>PB3964.5</v>
          </cell>
          <cell r="C404" t="str">
            <v>송악</v>
          </cell>
          <cell r="D404" t="str">
            <v>Hedera rhombea</v>
          </cell>
          <cell r="E404" t="str">
            <v>줄기</v>
          </cell>
          <cell r="F404" t="str">
            <v>Araliaceae</v>
          </cell>
          <cell r="G404" t="str">
            <v>두릅나무과</v>
          </cell>
          <cell r="H404">
            <v>36965</v>
          </cell>
          <cell r="I404" t="str">
            <v>36.98±0.17</v>
          </cell>
        </row>
        <row r="405">
          <cell r="A405" t="str">
            <v>003-079</v>
          </cell>
          <cell r="B405" t="str">
            <v>PB2525.1</v>
          </cell>
          <cell r="C405" t="str">
            <v>수영</v>
          </cell>
          <cell r="D405" t="str">
            <v>Rumex acetosa</v>
          </cell>
          <cell r="E405" t="str">
            <v>전초</v>
          </cell>
          <cell r="F405" t="str">
            <v>Polygonaceae</v>
          </cell>
          <cell r="G405" t="str">
            <v>마디풀과</v>
          </cell>
          <cell r="H405">
            <v>37022</v>
          </cell>
          <cell r="I405" t="str">
            <v>20.35±0.17</v>
          </cell>
        </row>
        <row r="406">
          <cell r="A406" t="str">
            <v>003-080</v>
          </cell>
          <cell r="B406" t="str">
            <v>PB3642.1</v>
          </cell>
          <cell r="C406" t="str">
            <v>암대극</v>
          </cell>
          <cell r="D406" t="str">
            <v>Euphorbia jolkini</v>
          </cell>
          <cell r="E406" t="str">
            <v>지상부</v>
          </cell>
          <cell r="F406" t="str">
            <v>Euphorbiaceae</v>
          </cell>
          <cell r="G406" t="str">
            <v>대극과</v>
          </cell>
          <cell r="H406">
            <v>36998</v>
          </cell>
          <cell r="I406" t="str">
            <v>20.43±0.05</v>
          </cell>
        </row>
        <row r="407">
          <cell r="A407" t="str">
            <v>003-081</v>
          </cell>
          <cell r="B407" t="str">
            <v>PB4056.1</v>
          </cell>
          <cell r="C407" t="str">
            <v>어수리</v>
          </cell>
          <cell r="D407" t="str">
            <v>Heracleum moellendorffii</v>
          </cell>
          <cell r="E407" t="str">
            <v>잎</v>
          </cell>
          <cell r="F407" t="str">
            <v>Umbelliferae</v>
          </cell>
          <cell r="G407" t="str">
            <v>산형과</v>
          </cell>
          <cell r="H407">
            <v>37022</v>
          </cell>
          <cell r="I407" t="str">
            <v>20.25±0.09</v>
          </cell>
        </row>
        <row r="408">
          <cell r="A408" t="str">
            <v>003-082</v>
          </cell>
          <cell r="B408" t="str">
            <v>PB2124.1</v>
          </cell>
          <cell r="C408" t="str">
            <v>연령초</v>
          </cell>
          <cell r="D408" t="str">
            <v>Trillium kamtschaticum</v>
          </cell>
          <cell r="E408" t="str">
            <v>전초</v>
          </cell>
          <cell r="F408" t="str">
            <v>Liliaceae</v>
          </cell>
          <cell r="G408" t="str">
            <v>백합과</v>
          </cell>
          <cell r="H408">
            <v>37022</v>
          </cell>
          <cell r="I408" t="str">
            <v>20.85±0.12</v>
          </cell>
        </row>
        <row r="409">
          <cell r="A409" t="str">
            <v>003-083</v>
          </cell>
          <cell r="B409" t="str">
            <v>PB5060.1</v>
          </cell>
          <cell r="C409" t="str">
            <v>연화바위솔/바위연꽃</v>
          </cell>
          <cell r="D409" t="str">
            <v>Orostachys iwarenge</v>
          </cell>
          <cell r="E409" t="str">
            <v>전초</v>
          </cell>
          <cell r="F409" t="str">
            <v>Crassulaceae</v>
          </cell>
          <cell r="G409" t="str">
            <v>돌나물과</v>
          </cell>
          <cell r="H409">
            <v>36961</v>
          </cell>
          <cell r="I409" t="str">
            <v>22.23±0.18</v>
          </cell>
        </row>
        <row r="410">
          <cell r="A410" t="str">
            <v>003-084</v>
          </cell>
          <cell r="B410" t="str">
            <v>PB2350.1</v>
          </cell>
          <cell r="C410" t="str">
            <v>오리나무</v>
          </cell>
          <cell r="D410" t="str">
            <v>Alnus japonica</v>
          </cell>
          <cell r="E410" t="str">
            <v>잎</v>
          </cell>
          <cell r="F410" t="str">
            <v>Betulaceae</v>
          </cell>
          <cell r="G410" t="str">
            <v>자작나무과</v>
          </cell>
          <cell r="H410">
            <v>37020</v>
          </cell>
          <cell r="I410" t="str">
            <v>20.10±0.20</v>
          </cell>
        </row>
        <row r="411">
          <cell r="A411" t="str">
            <v>003-085</v>
          </cell>
          <cell r="B411" t="str">
            <v>PB2350.3</v>
          </cell>
          <cell r="C411" t="str">
            <v>오리나무</v>
          </cell>
          <cell r="D411" t="str">
            <v>Alnus japonica</v>
          </cell>
          <cell r="E411" t="str">
            <v>줄기-수피</v>
          </cell>
          <cell r="F411" t="str">
            <v>Betulaceae</v>
          </cell>
          <cell r="G411" t="str">
            <v>자작나무과</v>
          </cell>
          <cell r="H411">
            <v>37020</v>
          </cell>
          <cell r="I411" t="str">
            <v>19.50±0.13</v>
          </cell>
        </row>
        <row r="412">
          <cell r="A412" t="str">
            <v>003-086</v>
          </cell>
          <cell r="B412" t="str">
            <v>PB3304.1</v>
          </cell>
          <cell r="C412" t="str">
            <v>왕벚나무</v>
          </cell>
          <cell r="D412" t="str">
            <v>Prunus yedoensis</v>
          </cell>
          <cell r="E412" t="str">
            <v>잎,꽃</v>
          </cell>
          <cell r="F412" t="str">
            <v>Rosaceae</v>
          </cell>
          <cell r="G412" t="str">
            <v>장미과</v>
          </cell>
          <cell r="H412">
            <v>37000</v>
          </cell>
          <cell r="I412" t="str">
            <v>21.54±0.11</v>
          </cell>
        </row>
        <row r="413">
          <cell r="A413" t="str">
            <v>003-087</v>
          </cell>
          <cell r="B413" t="str">
            <v>PB3304.2</v>
          </cell>
          <cell r="C413" t="str">
            <v>왕벚나무</v>
          </cell>
          <cell r="D413" t="str">
            <v>Prunus yedoensis</v>
          </cell>
          <cell r="E413" t="str">
            <v>줄기</v>
          </cell>
          <cell r="F413" t="str">
            <v>Rosaceae</v>
          </cell>
          <cell r="G413" t="str">
            <v>장미과</v>
          </cell>
          <cell r="H413">
            <v>37000</v>
          </cell>
          <cell r="I413" t="str">
            <v>20.50±0.12</v>
          </cell>
        </row>
        <row r="414">
          <cell r="A414" t="str">
            <v>003-088</v>
          </cell>
          <cell r="B414" t="str">
            <v>PB4223A.1</v>
          </cell>
          <cell r="C414" t="str">
            <v>왜성정향나무</v>
          </cell>
          <cell r="D414" t="str">
            <v>Syringa velutina var. kamibayashii  'Miss Kim'</v>
          </cell>
          <cell r="E414" t="str">
            <v>잎,줄기</v>
          </cell>
          <cell r="F414" t="str">
            <v>Oleaceae</v>
          </cell>
          <cell r="G414" t="str">
            <v>물푸레나무과</v>
          </cell>
          <cell r="H414">
            <v>37000</v>
          </cell>
          <cell r="I414" t="str">
            <v>28.81±0.26</v>
          </cell>
        </row>
        <row r="415">
          <cell r="A415" t="str">
            <v>003-089</v>
          </cell>
          <cell r="B415" t="str">
            <v>PB4129.2</v>
          </cell>
          <cell r="C415" t="str">
            <v>자금우</v>
          </cell>
          <cell r="D415" t="str">
            <v>Ardisia japonica</v>
          </cell>
          <cell r="E415" t="str">
            <v>지상부</v>
          </cell>
          <cell r="F415" t="str">
            <v>Myrsinaceae</v>
          </cell>
          <cell r="G415" t="str">
            <v>자금우과</v>
          </cell>
          <cell r="H415">
            <v>36961</v>
          </cell>
          <cell r="I415" t="str">
            <v>24.37±0.31</v>
          </cell>
        </row>
        <row r="416">
          <cell r="A416" t="str">
            <v>003-090</v>
          </cell>
          <cell r="B416" t="str">
            <v>PB2937.1</v>
          </cell>
          <cell r="C416" t="str">
            <v>자주괴불주머니</v>
          </cell>
          <cell r="D416" t="str">
            <v>Corydalis incisa</v>
          </cell>
          <cell r="E416" t="str">
            <v>전초</v>
          </cell>
          <cell r="F416" t="str">
            <v>Fumariaceae</v>
          </cell>
          <cell r="G416" t="str">
            <v>현호색과</v>
          </cell>
          <cell r="H416">
            <v>36985</v>
          </cell>
          <cell r="I416" t="str">
            <v>21.11±0.16</v>
          </cell>
        </row>
        <row r="417">
          <cell r="A417" t="str">
            <v>003-091</v>
          </cell>
          <cell r="B417" t="str">
            <v>PB3220.1</v>
          </cell>
          <cell r="C417" t="str">
            <v>장딸기</v>
          </cell>
          <cell r="D417" t="str">
            <v>Rubus hirsutus</v>
          </cell>
          <cell r="E417" t="str">
            <v>잎</v>
          </cell>
          <cell r="F417" t="str">
            <v>Rosaceae</v>
          </cell>
          <cell r="G417" t="str">
            <v>장미과</v>
          </cell>
          <cell r="H417">
            <v>36965</v>
          </cell>
          <cell r="I417" t="str">
            <v>20.48±0.09</v>
          </cell>
        </row>
        <row r="418">
          <cell r="A418" t="str">
            <v>003-092</v>
          </cell>
          <cell r="B418" t="str">
            <v>PB3132.2</v>
          </cell>
          <cell r="C418" t="str">
            <v>조팝나무</v>
          </cell>
          <cell r="D418" t="str">
            <v>Spiraea prunifolia var. simpliciflora</v>
          </cell>
          <cell r="E418" t="str">
            <v>잎</v>
          </cell>
          <cell r="F418" t="str">
            <v>Rosaceae</v>
          </cell>
          <cell r="G418" t="str">
            <v>장미과</v>
          </cell>
          <cell r="H418">
            <v>37022</v>
          </cell>
          <cell r="I418" t="str">
            <v>20.85±0.14</v>
          </cell>
        </row>
        <row r="419">
          <cell r="A419" t="str">
            <v>003-093</v>
          </cell>
          <cell r="B419" t="str">
            <v>PB2523.1</v>
          </cell>
          <cell r="C419" t="str">
            <v>족도리</v>
          </cell>
          <cell r="D419" t="str">
            <v>Asarum sieboldii</v>
          </cell>
          <cell r="E419" t="str">
            <v>전초</v>
          </cell>
          <cell r="F419" t="str">
            <v>Aristolochiaceae</v>
          </cell>
          <cell r="G419" t="str">
            <v>쥐방울덩굴과</v>
          </cell>
          <cell r="H419">
            <v>36997</v>
          </cell>
          <cell r="I419" t="str">
            <v>23.25±0.13</v>
          </cell>
        </row>
        <row r="420">
          <cell r="A420" t="str">
            <v>003-094</v>
          </cell>
          <cell r="B420" t="str">
            <v>PB3151.1</v>
          </cell>
          <cell r="C420" t="str">
            <v>좀조팝나무</v>
          </cell>
          <cell r="D420" t="str">
            <v>Spiraea microgyna</v>
          </cell>
          <cell r="E420" t="str">
            <v>잎,줄기</v>
          </cell>
          <cell r="F420" t="str">
            <v>Rosaceae</v>
          </cell>
          <cell r="G420" t="str">
            <v>장미과</v>
          </cell>
          <cell r="H420">
            <v>37000</v>
          </cell>
          <cell r="I420" t="str">
            <v>20.80±0.12</v>
          </cell>
        </row>
        <row r="421">
          <cell r="A421" t="str">
            <v>003-095</v>
          </cell>
          <cell r="B421" t="str">
            <v>PB3717.1</v>
          </cell>
          <cell r="C421" t="str">
            <v>좁은단풍</v>
          </cell>
          <cell r="D421" t="str">
            <v>Acer pseudo-sieboldianum var. koreanum</v>
          </cell>
          <cell r="E421" t="str">
            <v>잎,줄기</v>
          </cell>
          <cell r="F421" t="str">
            <v>Aceraceae</v>
          </cell>
          <cell r="G421" t="str">
            <v>단풍나무과</v>
          </cell>
          <cell r="H421">
            <v>37000</v>
          </cell>
          <cell r="I421" t="str">
            <v>20.29±0.14</v>
          </cell>
        </row>
        <row r="422">
          <cell r="A422" t="str">
            <v>003-096</v>
          </cell>
          <cell r="B422" t="str">
            <v>PB3155.1</v>
          </cell>
          <cell r="C422" t="str">
            <v>중산국수나무</v>
          </cell>
          <cell r="D422" t="str">
            <v>Physocarpus intermedius</v>
          </cell>
          <cell r="E422" t="str">
            <v>잎,줄기</v>
          </cell>
          <cell r="F422" t="str">
            <v>Rosaceae</v>
          </cell>
          <cell r="G422" t="str">
            <v>장미과</v>
          </cell>
          <cell r="H422">
            <v>37000</v>
          </cell>
          <cell r="I422" t="str">
            <v>19.56±0.16</v>
          </cell>
        </row>
        <row r="423">
          <cell r="A423" t="str">
            <v>003-097</v>
          </cell>
          <cell r="B423" t="str">
            <v>PB4705.1</v>
          </cell>
          <cell r="C423" t="str">
            <v>쥐오줌풀</v>
          </cell>
          <cell r="D423" t="str">
            <v>Valeriana fauriei</v>
          </cell>
          <cell r="E423" t="str">
            <v>전초</v>
          </cell>
          <cell r="F423" t="str">
            <v>Valerianaceae</v>
          </cell>
          <cell r="G423" t="str">
            <v>마타리과</v>
          </cell>
          <cell r="H423">
            <v>37022</v>
          </cell>
          <cell r="I423" t="str">
            <v>19.24±0.09</v>
          </cell>
        </row>
        <row r="424">
          <cell r="A424" t="str">
            <v>003-098</v>
          </cell>
          <cell r="B424" t="str">
            <v>PB4095.1</v>
          </cell>
          <cell r="C424" t="str">
            <v>진달래</v>
          </cell>
          <cell r="D424" t="str">
            <v>Rhododendron mucronulatum</v>
          </cell>
          <cell r="E424" t="str">
            <v>줄기,꽃</v>
          </cell>
          <cell r="F424" t="str">
            <v>Ericaceae</v>
          </cell>
          <cell r="G424" t="str">
            <v>진달래과</v>
          </cell>
          <cell r="H424">
            <v>37000</v>
          </cell>
          <cell r="I424" t="str">
            <v>21.15±0.12</v>
          </cell>
        </row>
        <row r="425">
          <cell r="A425" t="str">
            <v>003-099</v>
          </cell>
          <cell r="B425" t="str">
            <v>PB4165.2</v>
          </cell>
          <cell r="C425" t="str">
            <v>쪽동백나무</v>
          </cell>
          <cell r="D425" t="str">
            <v>Styrax obassia</v>
          </cell>
          <cell r="E425" t="str">
            <v>잎</v>
          </cell>
          <cell r="F425" t="str">
            <v>Styracaceae</v>
          </cell>
          <cell r="G425" t="str">
            <v>때죽나무과</v>
          </cell>
          <cell r="H425">
            <v>37020</v>
          </cell>
          <cell r="I425" t="str">
            <v>22.20±0.14</v>
          </cell>
        </row>
        <row r="426">
          <cell r="A426" t="str">
            <v>003-100</v>
          </cell>
          <cell r="B426" t="str">
            <v>PB3244.1</v>
          </cell>
          <cell r="C426" t="str">
            <v>찔레꽃</v>
          </cell>
          <cell r="D426" t="str">
            <v>Rosa multiflora</v>
          </cell>
          <cell r="E426" t="str">
            <v>지엽</v>
          </cell>
          <cell r="F426" t="str">
            <v>Rosaceae</v>
          </cell>
          <cell r="G426" t="str">
            <v>장미과</v>
          </cell>
          <cell r="H426">
            <v>36998</v>
          </cell>
          <cell r="I426" t="str">
            <v>22.96±0.11</v>
          </cell>
        </row>
        <row r="427">
          <cell r="A427" t="str">
            <v>004-001</v>
          </cell>
          <cell r="B427" t="str">
            <v>PB3977.1</v>
          </cell>
          <cell r="C427" t="str">
            <v>가시오갈피</v>
          </cell>
          <cell r="D427" t="str">
            <v>Acanthopanax senticosus</v>
          </cell>
          <cell r="E427" t="str">
            <v>잎,줄기</v>
          </cell>
          <cell r="F427" t="str">
            <v>Araliaceae</v>
          </cell>
          <cell r="G427" t="str">
            <v>두릅나무과</v>
          </cell>
          <cell r="H427">
            <v>37022</v>
          </cell>
          <cell r="I427" t="str">
            <v>19.22±0.08</v>
          </cell>
        </row>
        <row r="428">
          <cell r="A428" t="str">
            <v>004-002</v>
          </cell>
          <cell r="B428" t="str">
            <v>PB4831.1</v>
          </cell>
          <cell r="C428" t="str">
            <v>개망초</v>
          </cell>
          <cell r="D428" t="str">
            <v>Erigeron annuus</v>
          </cell>
          <cell r="E428" t="str">
            <v>전초</v>
          </cell>
          <cell r="F428" t="str">
            <v>Compositae</v>
          </cell>
          <cell r="G428" t="str">
            <v>국화과</v>
          </cell>
          <cell r="H428">
            <v>37025</v>
          </cell>
          <cell r="I428" t="str">
            <v>20.83±0.09</v>
          </cell>
        </row>
        <row r="429">
          <cell r="A429" t="str">
            <v>004-003</v>
          </cell>
          <cell r="B429" t="str">
            <v>PB2370.1</v>
          </cell>
          <cell r="C429" t="str">
            <v>개서어나무</v>
          </cell>
          <cell r="D429" t="str">
            <v>Carpinus tschonoskii</v>
          </cell>
          <cell r="E429" t="str">
            <v>잎</v>
          </cell>
          <cell r="F429" t="str">
            <v>Betulaceae</v>
          </cell>
          <cell r="G429" t="str">
            <v>자작나무과</v>
          </cell>
          <cell r="H429">
            <v>37015</v>
          </cell>
          <cell r="I429" t="str">
            <v>19.86±0.09</v>
          </cell>
        </row>
        <row r="430">
          <cell r="A430" t="str">
            <v>004-004</v>
          </cell>
          <cell r="B430" t="str">
            <v>PB2719.1</v>
          </cell>
          <cell r="C430" t="str">
            <v>계수나무</v>
          </cell>
          <cell r="D430" t="str">
            <v>Cercidiphyllum japonicum</v>
          </cell>
          <cell r="E430" t="str">
            <v>잎</v>
          </cell>
          <cell r="F430" t="str">
            <v>Cercidiphyllaceae</v>
          </cell>
          <cell r="G430" t="str">
            <v>계수나무과</v>
          </cell>
          <cell r="H430">
            <v>37020</v>
          </cell>
          <cell r="I430" t="str">
            <v>19.68±0.26</v>
          </cell>
        </row>
        <row r="431">
          <cell r="A431" t="str">
            <v>004-005</v>
          </cell>
          <cell r="B431" t="str">
            <v>PB2719.2</v>
          </cell>
          <cell r="C431" t="str">
            <v>계수나무</v>
          </cell>
          <cell r="D431" t="str">
            <v>Cercidiphyllum japonicum</v>
          </cell>
          <cell r="E431" t="str">
            <v>줄기-심재</v>
          </cell>
          <cell r="F431" t="str">
            <v>Cercidiphyllaceae</v>
          </cell>
          <cell r="G431" t="str">
            <v>계수나무과</v>
          </cell>
          <cell r="H431">
            <v>37020</v>
          </cell>
          <cell r="I431" t="str">
            <v>21.85±0.11</v>
          </cell>
        </row>
        <row r="432">
          <cell r="A432" t="str">
            <v>004-006</v>
          </cell>
          <cell r="B432" t="str">
            <v>PB2719.3</v>
          </cell>
          <cell r="C432" t="str">
            <v>계수나무</v>
          </cell>
          <cell r="D432" t="str">
            <v>Cercidiphyllum japonicum</v>
          </cell>
          <cell r="E432" t="str">
            <v>줄기-수피</v>
          </cell>
          <cell r="F432" t="str">
            <v>Cercidiphyllaceae</v>
          </cell>
          <cell r="G432" t="str">
            <v>계수나무과</v>
          </cell>
          <cell r="H432">
            <v>37020</v>
          </cell>
          <cell r="I432" t="str">
            <v>20.31±0.07</v>
          </cell>
        </row>
        <row r="433">
          <cell r="A433" t="str">
            <v>004-007</v>
          </cell>
          <cell r="B433" t="str">
            <v>PB3699.2</v>
          </cell>
          <cell r="C433" t="str">
            <v>고로쇠나무</v>
          </cell>
          <cell r="D433" t="str">
            <v>Acer mono</v>
          </cell>
          <cell r="E433" t="str">
            <v>줄기-심재</v>
          </cell>
          <cell r="F433" t="str">
            <v>Aceraceae</v>
          </cell>
          <cell r="G433" t="str">
            <v>단풍나무과</v>
          </cell>
          <cell r="H433">
            <v>37020</v>
          </cell>
          <cell r="I433" t="str">
            <v>22.24±0.14</v>
          </cell>
        </row>
        <row r="434">
          <cell r="A434" t="str">
            <v>004-008</v>
          </cell>
          <cell r="B434" t="str">
            <v>PB3699.3</v>
          </cell>
          <cell r="C434" t="str">
            <v>고로쇠나무</v>
          </cell>
          <cell r="D434" t="str">
            <v>Acer mono</v>
          </cell>
          <cell r="E434" t="str">
            <v>줄기-수피</v>
          </cell>
          <cell r="F434" t="str">
            <v>Aceraceae</v>
          </cell>
          <cell r="G434" t="str">
            <v>단풍나무과</v>
          </cell>
          <cell r="H434">
            <v>37020</v>
          </cell>
          <cell r="I434" t="str">
            <v>20.83±0.17</v>
          </cell>
        </row>
        <row r="435">
          <cell r="A435" t="str">
            <v>004-009</v>
          </cell>
          <cell r="B435" t="str">
            <v>PB1168.1</v>
          </cell>
          <cell r="C435" t="str">
            <v>고사리</v>
          </cell>
          <cell r="D435" t="str">
            <v>Pteridium aquilinum var. latiusculum</v>
          </cell>
          <cell r="E435" t="str">
            <v>전초</v>
          </cell>
          <cell r="F435" t="str">
            <v>Pteridaceae</v>
          </cell>
          <cell r="G435" t="str">
            <v>고사리과</v>
          </cell>
          <cell r="H435">
            <v>37020</v>
          </cell>
          <cell r="I435" t="str">
            <v>19.15±0.13</v>
          </cell>
        </row>
        <row r="436">
          <cell r="A436" t="str">
            <v>004-010</v>
          </cell>
          <cell r="B436" t="str">
            <v>PB3694.6</v>
          </cell>
          <cell r="C436" t="str">
            <v>고추나무</v>
          </cell>
          <cell r="D436" t="str">
            <v>Staphylea bumalda</v>
          </cell>
          <cell r="E436" t="str">
            <v>잎,줄기</v>
          </cell>
          <cell r="F436" t="str">
            <v>Staphyleaceae</v>
          </cell>
          <cell r="G436" t="str">
            <v>고추나무과</v>
          </cell>
          <cell r="H436">
            <v>37022</v>
          </cell>
          <cell r="I436" t="str">
            <v>19.80±0.06</v>
          </cell>
        </row>
        <row r="437">
          <cell r="A437" t="str">
            <v>004-011</v>
          </cell>
          <cell r="B437" t="str">
            <v>PB1229.2</v>
          </cell>
          <cell r="C437" t="str">
            <v>관중</v>
          </cell>
          <cell r="D437" t="str">
            <v>Dryopteris crassirhizoma</v>
          </cell>
          <cell r="E437" t="str">
            <v>지하부</v>
          </cell>
          <cell r="F437" t="str">
            <v>Aspidaceae</v>
          </cell>
          <cell r="G437" t="str">
            <v>면마과</v>
          </cell>
          <cell r="H437">
            <v>37022</v>
          </cell>
          <cell r="I437" t="str">
            <v>20.55±0.18</v>
          </cell>
        </row>
        <row r="438">
          <cell r="A438" t="str">
            <v>004-012</v>
          </cell>
          <cell r="B438" t="str">
            <v>PB4385.2</v>
          </cell>
          <cell r="C438" t="str">
            <v>광대수염</v>
          </cell>
          <cell r="D438" t="str">
            <v>Lamium album var. barbatum</v>
          </cell>
          <cell r="E438" t="str">
            <v>전초</v>
          </cell>
          <cell r="F438" t="str">
            <v>Labiatae</v>
          </cell>
          <cell r="G438" t="str">
            <v>꿀풀과</v>
          </cell>
          <cell r="H438">
            <v>37022</v>
          </cell>
          <cell r="I438" t="str">
            <v>20.74±0.08</v>
          </cell>
        </row>
        <row r="439">
          <cell r="A439" t="str">
            <v>004-013</v>
          </cell>
          <cell r="B439" t="str">
            <v>PB4670.1</v>
          </cell>
          <cell r="C439" t="str">
            <v>괴불나무</v>
          </cell>
          <cell r="D439" t="str">
            <v>Lonicera maackii</v>
          </cell>
          <cell r="E439" t="str">
            <v>잎</v>
          </cell>
          <cell r="F439" t="str">
            <v>Caprifoliaceae</v>
          </cell>
          <cell r="G439" t="str">
            <v>인동과</v>
          </cell>
          <cell r="H439">
            <v>37022</v>
          </cell>
          <cell r="I439" t="str">
            <v>21.25±0.10</v>
          </cell>
        </row>
        <row r="440">
          <cell r="A440" t="str">
            <v>004-014</v>
          </cell>
          <cell r="B440" t="str">
            <v>PB4670.2</v>
          </cell>
          <cell r="C440" t="str">
            <v>괴불나무</v>
          </cell>
          <cell r="D440" t="str">
            <v>Lonicera maackii</v>
          </cell>
          <cell r="E440" t="str">
            <v>줄기</v>
          </cell>
          <cell r="F440" t="str">
            <v>Caprifoliaceae</v>
          </cell>
          <cell r="G440" t="str">
            <v>인동과</v>
          </cell>
          <cell r="H440">
            <v>37022</v>
          </cell>
          <cell r="I440" t="str">
            <v>21.03±0.16</v>
          </cell>
        </row>
        <row r="441">
          <cell r="A441" t="str">
            <v>004-015</v>
          </cell>
          <cell r="B441" t="str">
            <v>PB3159.2</v>
          </cell>
          <cell r="C441" t="str">
            <v>국수나무</v>
          </cell>
          <cell r="D441" t="str">
            <v>Stephanandra incisa</v>
          </cell>
          <cell r="E441" t="str">
            <v>지상부</v>
          </cell>
          <cell r="F441" t="str">
            <v>Rosaceae</v>
          </cell>
          <cell r="G441" t="str">
            <v>장미과</v>
          </cell>
          <cell r="H441">
            <v>37015</v>
          </cell>
          <cell r="I441" t="str">
            <v>19.26±0.27</v>
          </cell>
        </row>
        <row r="442">
          <cell r="A442" t="str">
            <v>004-016</v>
          </cell>
          <cell r="B442" t="str">
            <v>PB2327.1</v>
          </cell>
          <cell r="C442" t="str">
            <v>굴피나무</v>
          </cell>
          <cell r="D442" t="str">
            <v>Platycarya strobilacea</v>
          </cell>
          <cell r="E442" t="str">
            <v>잎</v>
          </cell>
          <cell r="F442" t="str">
            <v>Juglandaceae</v>
          </cell>
          <cell r="G442" t="str">
            <v>가래나무과</v>
          </cell>
          <cell r="H442">
            <v>37015</v>
          </cell>
          <cell r="I442" t="str">
            <v>19.31±0.25</v>
          </cell>
        </row>
        <row r="443">
          <cell r="A443" t="str">
            <v>004-017</v>
          </cell>
          <cell r="B443" t="str">
            <v>PB2327.4</v>
          </cell>
          <cell r="C443" t="str">
            <v>굴피나무</v>
          </cell>
          <cell r="D443" t="str">
            <v>Platycarya strobilacea</v>
          </cell>
          <cell r="E443" t="str">
            <v>줄기-심재</v>
          </cell>
          <cell r="F443" t="str">
            <v>Juglandaceae</v>
          </cell>
          <cell r="G443" t="str">
            <v>가래나무과</v>
          </cell>
          <cell r="H443">
            <v>37015</v>
          </cell>
          <cell r="I443" t="str">
            <v>19.70±0.06</v>
          </cell>
        </row>
        <row r="444">
          <cell r="A444" t="str">
            <v>004-018</v>
          </cell>
          <cell r="B444" t="str">
            <v>PB3297.2</v>
          </cell>
          <cell r="C444" t="str">
            <v>귀룽나무</v>
          </cell>
          <cell r="D444" t="str">
            <v>Prunus padus</v>
          </cell>
          <cell r="E444" t="str">
            <v>잎</v>
          </cell>
          <cell r="F444" t="str">
            <v>Rosaceae</v>
          </cell>
          <cell r="G444" t="str">
            <v>장미과</v>
          </cell>
          <cell r="H444">
            <v>37022</v>
          </cell>
          <cell r="I444" t="str">
            <v>18.68±0.04</v>
          </cell>
        </row>
        <row r="445">
          <cell r="A445" t="str">
            <v>004-019</v>
          </cell>
          <cell r="B445" t="str">
            <v>PB3297.3</v>
          </cell>
          <cell r="C445" t="str">
            <v>귀룽나무</v>
          </cell>
          <cell r="D445" t="str">
            <v>Prunus padus</v>
          </cell>
          <cell r="E445" t="str">
            <v>줄기</v>
          </cell>
          <cell r="F445" t="str">
            <v>Rosaceae</v>
          </cell>
          <cell r="G445" t="str">
            <v>장미과</v>
          </cell>
          <cell r="H445">
            <v>37022</v>
          </cell>
          <cell r="I445" t="str">
            <v>20.20±0.14</v>
          </cell>
        </row>
        <row r="446">
          <cell r="A446" t="str">
            <v>004-020</v>
          </cell>
          <cell r="B446" t="str">
            <v>PB4341.2</v>
          </cell>
          <cell r="C446" t="str">
            <v>금창초</v>
          </cell>
          <cell r="D446" t="str">
            <v>Ajuga decumbens</v>
          </cell>
          <cell r="E446" t="str">
            <v>전초</v>
          </cell>
          <cell r="F446" t="str">
            <v>Labiatae</v>
          </cell>
          <cell r="G446" t="str">
            <v>꿀풀과</v>
          </cell>
          <cell r="H446">
            <v>37025</v>
          </cell>
          <cell r="I446" t="str">
            <v>20.86±0.08</v>
          </cell>
        </row>
        <row r="447">
          <cell r="A447" t="str">
            <v>004-021</v>
          </cell>
          <cell r="B447" t="str">
            <v>PB2458.1</v>
          </cell>
          <cell r="C447" t="str">
            <v>꾸지뽕나무</v>
          </cell>
          <cell r="D447" t="str">
            <v>Cudrania tricuspidata</v>
          </cell>
          <cell r="E447" t="str">
            <v>잎</v>
          </cell>
          <cell r="F447" t="str">
            <v>Moraceae</v>
          </cell>
          <cell r="G447" t="str">
            <v>뽕나무과</v>
          </cell>
          <cell r="H447">
            <v>37020</v>
          </cell>
          <cell r="I447" t="str">
            <v>20.80±0.07</v>
          </cell>
        </row>
        <row r="448">
          <cell r="A448" t="str">
            <v>004-022</v>
          </cell>
          <cell r="B448" t="str">
            <v>PB2458.2</v>
          </cell>
          <cell r="C448" t="str">
            <v>꾸지뽕나무</v>
          </cell>
          <cell r="D448" t="str">
            <v>Cudrania tricuspidata</v>
          </cell>
          <cell r="E448" t="str">
            <v>줄기-심재</v>
          </cell>
          <cell r="F448" t="str">
            <v>Moraceae</v>
          </cell>
          <cell r="G448" t="str">
            <v>뽕나무과</v>
          </cell>
          <cell r="H448">
            <v>37020</v>
          </cell>
          <cell r="I448" t="str">
            <v>20.83±0.10</v>
          </cell>
        </row>
        <row r="449">
          <cell r="A449" t="str">
            <v>004-023</v>
          </cell>
          <cell r="B449" t="str">
            <v>PB2458.3</v>
          </cell>
          <cell r="C449" t="str">
            <v>꾸지뽕나무</v>
          </cell>
          <cell r="D449" t="str">
            <v>Cudrania tricuspidata</v>
          </cell>
          <cell r="E449" t="str">
            <v>줄기-수피</v>
          </cell>
          <cell r="F449" t="str">
            <v>Moraceae</v>
          </cell>
          <cell r="G449" t="str">
            <v>뽕나무과</v>
          </cell>
          <cell r="H449">
            <v>37020</v>
          </cell>
          <cell r="I449" t="str">
            <v>19.26±0.05</v>
          </cell>
        </row>
        <row r="450">
          <cell r="A450" t="str">
            <v>004-024</v>
          </cell>
          <cell r="B450" t="str">
            <v>PB3193.1</v>
          </cell>
          <cell r="C450" t="str">
            <v>나도양지꽃</v>
          </cell>
          <cell r="D450" t="str">
            <v>Waldsteinia ternata</v>
          </cell>
          <cell r="E450" t="str">
            <v>전초</v>
          </cell>
          <cell r="F450" t="str">
            <v>Rosaceae</v>
          </cell>
          <cell r="G450" t="str">
            <v>장미과</v>
          </cell>
          <cell r="H450">
            <v>37022</v>
          </cell>
          <cell r="I450" t="str">
            <v>22.38±0.04</v>
          </cell>
        </row>
        <row r="451">
          <cell r="A451" t="str">
            <v>004-025</v>
          </cell>
          <cell r="B451" t="str">
            <v>PB3038.1</v>
          </cell>
          <cell r="C451" t="str">
            <v>노루오줌</v>
          </cell>
          <cell r="D451" t="str">
            <v>Astilbe chinensis var. davidii</v>
          </cell>
          <cell r="E451" t="str">
            <v>뿌리</v>
          </cell>
          <cell r="F451" t="str">
            <v>Saxifragaceae</v>
          </cell>
          <cell r="G451" t="str">
            <v>범의귀과</v>
          </cell>
          <cell r="H451">
            <v>37022</v>
          </cell>
          <cell r="I451" t="str">
            <v>18.73±0.05</v>
          </cell>
        </row>
        <row r="452">
          <cell r="A452" t="str">
            <v>004-026</v>
          </cell>
          <cell r="B452" t="str">
            <v>PB2436.1</v>
          </cell>
          <cell r="C452" t="str">
            <v>느릅나무</v>
          </cell>
          <cell r="D452" t="str">
            <v>Ulmus davidiana var. japonica</v>
          </cell>
          <cell r="E452" t="str">
            <v>잎</v>
          </cell>
          <cell r="F452" t="str">
            <v>Ulmaceae</v>
          </cell>
          <cell r="G452" t="str">
            <v>느릅나무과</v>
          </cell>
          <cell r="H452">
            <v>37022</v>
          </cell>
          <cell r="I452" t="str">
            <v>20.67±0.10</v>
          </cell>
        </row>
        <row r="453">
          <cell r="A453" t="str">
            <v>004-027</v>
          </cell>
          <cell r="B453" t="str">
            <v>PB3712.2</v>
          </cell>
          <cell r="C453" t="str">
            <v>단풍나무</v>
          </cell>
          <cell r="D453" t="str">
            <v>Acer palmatum</v>
          </cell>
          <cell r="E453" t="str">
            <v>줄기-심재</v>
          </cell>
          <cell r="F453" t="str">
            <v>Aceraceae</v>
          </cell>
          <cell r="G453" t="str">
            <v>단풍나무과</v>
          </cell>
          <cell r="H453">
            <v>37015</v>
          </cell>
          <cell r="I453" t="str">
            <v>18.75±0.14</v>
          </cell>
        </row>
        <row r="454">
          <cell r="A454" t="str">
            <v>004-028</v>
          </cell>
          <cell r="B454" t="str">
            <v>PB3712.3</v>
          </cell>
          <cell r="C454" t="str">
            <v>단풍나무</v>
          </cell>
          <cell r="D454" t="str">
            <v>Acer palmatum</v>
          </cell>
          <cell r="E454" t="str">
            <v>줄기-수피</v>
          </cell>
          <cell r="F454" t="str">
            <v>Aceraceae</v>
          </cell>
          <cell r="G454" t="str">
            <v>단풍나무과</v>
          </cell>
          <cell r="H454">
            <v>37015</v>
          </cell>
          <cell r="I454" t="str">
            <v>20.02±0.04</v>
          </cell>
        </row>
        <row r="455">
          <cell r="A455" t="str">
            <v>004-029</v>
          </cell>
          <cell r="B455" t="str">
            <v>PB2846.1</v>
          </cell>
          <cell r="C455" t="str">
            <v>동의나물</v>
          </cell>
          <cell r="D455" t="str">
            <v>Caltha palustris var. membranacea</v>
          </cell>
          <cell r="E455" t="str">
            <v>전초</v>
          </cell>
          <cell r="F455" t="str">
            <v>Ranunculaceae</v>
          </cell>
          <cell r="G455" t="str">
            <v>미나리아재비과</v>
          </cell>
          <cell r="H455">
            <v>37022</v>
          </cell>
          <cell r="I455" t="str">
            <v>20.43±0.08</v>
          </cell>
        </row>
        <row r="456">
          <cell r="A456" t="str">
            <v>004-030</v>
          </cell>
          <cell r="B456" t="str">
            <v>PB4168.5</v>
          </cell>
          <cell r="C456" t="str">
            <v>때죽나무</v>
          </cell>
          <cell r="D456" t="str">
            <v>Styrax japonica</v>
          </cell>
          <cell r="E456" t="str">
            <v>잎</v>
          </cell>
          <cell r="F456" t="str">
            <v>Styracaceae</v>
          </cell>
          <cell r="G456" t="str">
            <v>때죽나무과</v>
          </cell>
          <cell r="H456">
            <v>37020</v>
          </cell>
          <cell r="I456" t="str">
            <v>21.30±0.17</v>
          </cell>
        </row>
        <row r="457">
          <cell r="A457" t="str">
            <v>004-031</v>
          </cell>
          <cell r="B457" t="str">
            <v>PB4168.7</v>
          </cell>
          <cell r="C457" t="str">
            <v>때죽나무</v>
          </cell>
          <cell r="D457" t="str">
            <v>Styrax japonica</v>
          </cell>
          <cell r="E457" t="str">
            <v>줄기-수피</v>
          </cell>
          <cell r="F457" t="str">
            <v>Styracaceae</v>
          </cell>
          <cell r="G457" t="str">
            <v>때죽나무과</v>
          </cell>
          <cell r="H457">
            <v>37020</v>
          </cell>
          <cell r="I457" t="str">
            <v>21.42±0.10</v>
          </cell>
        </row>
        <row r="458">
          <cell r="A458" t="str">
            <v>004-032</v>
          </cell>
          <cell r="B458" t="str">
            <v>PB4067.2</v>
          </cell>
          <cell r="C458" t="str">
            <v>말채나무</v>
          </cell>
          <cell r="D458" t="str">
            <v>Cornus walteri</v>
          </cell>
          <cell r="E458" t="str">
            <v>잎</v>
          </cell>
          <cell r="F458" t="str">
            <v>Cornaceae</v>
          </cell>
          <cell r="G458" t="str">
            <v>층층나무과</v>
          </cell>
          <cell r="H458">
            <v>37028</v>
          </cell>
          <cell r="I458" t="str">
            <v>20.33±0.05</v>
          </cell>
        </row>
        <row r="459">
          <cell r="A459" t="str">
            <v>004-033</v>
          </cell>
          <cell r="B459" t="str">
            <v>PB4924.1</v>
          </cell>
          <cell r="C459" t="str">
            <v>멸가치</v>
          </cell>
          <cell r="D459" t="str">
            <v>Adenocaulon himalaicum</v>
          </cell>
          <cell r="E459" t="str">
            <v>전초</v>
          </cell>
          <cell r="F459" t="str">
            <v>Compositae</v>
          </cell>
          <cell r="G459" t="str">
            <v>국화과</v>
          </cell>
          <cell r="H459">
            <v>37022</v>
          </cell>
          <cell r="I459" t="str">
            <v>21.96±0.05</v>
          </cell>
        </row>
        <row r="460">
          <cell r="A460" t="str">
            <v>004-034</v>
          </cell>
          <cell r="B460" t="str">
            <v>PB2020.1</v>
          </cell>
          <cell r="C460" t="str">
            <v>박새</v>
          </cell>
          <cell r="D460" t="str">
            <v>Veratrum patulum</v>
          </cell>
          <cell r="E460" t="str">
            <v>지상부</v>
          </cell>
          <cell r="F460" t="str">
            <v>Liliaceae</v>
          </cell>
          <cell r="G460" t="str">
            <v>백합과</v>
          </cell>
          <cell r="H460">
            <v>37022</v>
          </cell>
          <cell r="I460" t="str">
            <v>22.18±0.08</v>
          </cell>
        </row>
        <row r="461">
          <cell r="A461" t="str">
            <v>004-035</v>
          </cell>
          <cell r="B461" t="str">
            <v>PB5051.2</v>
          </cell>
          <cell r="C461" t="str">
            <v>방가지똥</v>
          </cell>
          <cell r="D461" t="str">
            <v>Sonchus oleraceus</v>
          </cell>
          <cell r="E461" t="str">
            <v>전초</v>
          </cell>
          <cell r="F461" t="str">
            <v>Compositae</v>
          </cell>
          <cell r="G461" t="str">
            <v>국화과</v>
          </cell>
          <cell r="H461">
            <v>37030</v>
          </cell>
          <cell r="I461" t="str">
            <v>20.17±0.14</v>
          </cell>
        </row>
        <row r="462">
          <cell r="A462" t="str">
            <v>004-036</v>
          </cell>
          <cell r="B462" t="str">
            <v>PB2780.2</v>
          </cell>
          <cell r="C462" t="str">
            <v>복수초</v>
          </cell>
          <cell r="D462" t="str">
            <v>Adonis amurensis</v>
          </cell>
          <cell r="E462" t="str">
            <v>전초</v>
          </cell>
          <cell r="F462" t="str">
            <v>Ranunculaceae</v>
          </cell>
          <cell r="G462" t="str">
            <v>미나리아재비과</v>
          </cell>
          <cell r="H462">
            <v>37022</v>
          </cell>
          <cell r="I462" t="str">
            <v>21.88±0.14</v>
          </cell>
        </row>
        <row r="463">
          <cell r="A463" t="str">
            <v>004-037</v>
          </cell>
          <cell r="B463" t="str">
            <v>PB4655.2</v>
          </cell>
          <cell r="C463" t="str">
            <v>붉은병꽃나무</v>
          </cell>
          <cell r="D463" t="str">
            <v>Weigela florida</v>
          </cell>
          <cell r="E463" t="str">
            <v>줄기</v>
          </cell>
          <cell r="F463" t="str">
            <v>Caprifoliaceae</v>
          </cell>
          <cell r="G463" t="str">
            <v>인동과</v>
          </cell>
          <cell r="H463">
            <v>37022</v>
          </cell>
          <cell r="I463" t="str">
            <v>21.47±0.05</v>
          </cell>
        </row>
        <row r="464">
          <cell r="A464" t="str">
            <v>004-038</v>
          </cell>
          <cell r="B464" t="str">
            <v>PB3628.1</v>
          </cell>
          <cell r="C464" t="str">
            <v>사람주나무</v>
          </cell>
          <cell r="D464" t="str">
            <v>Sapium japonicum</v>
          </cell>
          <cell r="E464" t="str">
            <v>잎</v>
          </cell>
          <cell r="F464" t="str">
            <v>Euphorbiaceae</v>
          </cell>
          <cell r="G464" t="str">
            <v>대극과</v>
          </cell>
          <cell r="H464">
            <v>37015</v>
          </cell>
          <cell r="I464" t="str">
            <v>20.88±0.22</v>
          </cell>
        </row>
        <row r="465">
          <cell r="A465" t="str">
            <v>004-039</v>
          </cell>
          <cell r="B465" t="str">
            <v>PB4891.1</v>
          </cell>
          <cell r="C465" t="str">
            <v>산국</v>
          </cell>
          <cell r="D465" t="str">
            <v>Chrysanthemum boreale</v>
          </cell>
          <cell r="E465" t="str">
            <v>전초</v>
          </cell>
          <cell r="F465" t="str">
            <v>Compositae</v>
          </cell>
          <cell r="G465" t="str">
            <v>국화과</v>
          </cell>
          <cell r="H465">
            <v>37029</v>
          </cell>
          <cell r="I465" t="str">
            <v>22.7±0.11</v>
          </cell>
        </row>
        <row r="466">
          <cell r="A466" t="str">
            <v>004-040</v>
          </cell>
          <cell r="B466" t="str">
            <v>PB2462.2</v>
          </cell>
          <cell r="C466" t="str">
            <v>산뽕나무</v>
          </cell>
          <cell r="D466" t="str">
            <v>Morus bombycis</v>
          </cell>
          <cell r="E466" t="str">
            <v>줄기-심재</v>
          </cell>
          <cell r="F466" t="str">
            <v>Moraceae</v>
          </cell>
          <cell r="G466" t="str">
            <v>뽕나무과</v>
          </cell>
          <cell r="H466">
            <v>37020</v>
          </cell>
          <cell r="I466" t="str">
            <v>20.93±0.06</v>
          </cell>
        </row>
        <row r="467">
          <cell r="A467" t="str">
            <v>004-041</v>
          </cell>
          <cell r="B467" t="str">
            <v>PB2462.3</v>
          </cell>
          <cell r="C467" t="str">
            <v>산뽕나무</v>
          </cell>
          <cell r="D467" t="str">
            <v>Morus bombycis</v>
          </cell>
          <cell r="E467" t="str">
            <v>줄기-수피</v>
          </cell>
          <cell r="F467" t="str">
            <v>Moraceae</v>
          </cell>
          <cell r="G467" t="str">
            <v>뽕나무과</v>
          </cell>
          <cell r="H467">
            <v>37020</v>
          </cell>
          <cell r="I467" t="str">
            <v>20.33±0.18</v>
          </cell>
        </row>
        <row r="468">
          <cell r="A468" t="str">
            <v>004-042</v>
          </cell>
          <cell r="B468" t="str">
            <v>PB3466.2</v>
          </cell>
          <cell r="C468" t="str">
            <v>살갈퀴</v>
          </cell>
          <cell r="D468" t="str">
            <v>Vicia angustifolia var. segetalis</v>
          </cell>
          <cell r="E468" t="str">
            <v>전초</v>
          </cell>
          <cell r="F468" t="str">
            <v>Leguminosae</v>
          </cell>
          <cell r="G468" t="str">
            <v>콩과</v>
          </cell>
          <cell r="H468">
            <v>37025</v>
          </cell>
          <cell r="I468" t="str">
            <v>23.27±0.05</v>
          </cell>
        </row>
        <row r="469">
          <cell r="A469" t="str">
            <v>004-043</v>
          </cell>
          <cell r="B469" t="str">
            <v>PB2395.1</v>
          </cell>
          <cell r="C469" t="str">
            <v>상수리나무</v>
          </cell>
          <cell r="D469" t="str">
            <v>Quercus acutissima</v>
          </cell>
          <cell r="E469" t="str">
            <v>잎</v>
          </cell>
          <cell r="F469" t="str">
            <v>Fagaceae</v>
          </cell>
          <cell r="G469" t="str">
            <v>참나무과</v>
          </cell>
          <cell r="H469">
            <v>37020</v>
          </cell>
          <cell r="I469" t="str">
            <v>21.15±0.12</v>
          </cell>
        </row>
        <row r="470">
          <cell r="A470" t="str">
            <v>004-044</v>
          </cell>
          <cell r="B470" t="str">
            <v>PB3771.2</v>
          </cell>
          <cell r="C470" t="str">
            <v>새머루</v>
          </cell>
          <cell r="D470" t="str">
            <v>Vitis flexuosa</v>
          </cell>
          <cell r="E470" t="str">
            <v>줄기</v>
          </cell>
          <cell r="F470" t="str">
            <v>Vitaceae</v>
          </cell>
          <cell r="G470" t="str">
            <v>포도과</v>
          </cell>
          <cell r="H470">
            <v>37028</v>
          </cell>
          <cell r="I470" t="str">
            <v>18.22±0.04</v>
          </cell>
        </row>
        <row r="471">
          <cell r="A471" t="str">
            <v>004-045</v>
          </cell>
          <cell r="B471" t="str">
            <v>PB4617.1</v>
          </cell>
          <cell r="C471" t="str">
            <v>선갈퀴</v>
          </cell>
          <cell r="D471" t="str">
            <v>Asperula odorata</v>
          </cell>
          <cell r="E471" t="str">
            <v>전초</v>
          </cell>
          <cell r="F471" t="str">
            <v>Rubiaceae</v>
          </cell>
          <cell r="G471" t="str">
            <v>꼭두선이과</v>
          </cell>
          <cell r="H471">
            <v>37022</v>
          </cell>
          <cell r="I471" t="str">
            <v>21.78±0.08</v>
          </cell>
        </row>
        <row r="472">
          <cell r="A472" t="str">
            <v>004-046</v>
          </cell>
          <cell r="B472" t="str">
            <v>PB3294.3</v>
          </cell>
          <cell r="C472" t="str">
            <v>섬개벚나무</v>
          </cell>
          <cell r="D472" t="str">
            <v>Prunus buergeriana</v>
          </cell>
          <cell r="E472" t="str">
            <v>줄기-심재</v>
          </cell>
          <cell r="F472" t="str">
            <v>Rosaceae</v>
          </cell>
          <cell r="G472" t="str">
            <v>장미과</v>
          </cell>
          <cell r="H472">
            <v>37015</v>
          </cell>
          <cell r="I472" t="str">
            <v>20.05±0.08</v>
          </cell>
        </row>
        <row r="473">
          <cell r="A473" t="str">
            <v>004-047</v>
          </cell>
          <cell r="B473" t="str">
            <v>PB3128.1</v>
          </cell>
          <cell r="C473" t="str">
            <v>쉬땅나무</v>
          </cell>
          <cell r="D473" t="str">
            <v>Sorbaria sorbifolia var. stellipila</v>
          </cell>
          <cell r="E473" t="str">
            <v>잎</v>
          </cell>
          <cell r="F473" t="str">
            <v>Rosaceae</v>
          </cell>
          <cell r="G473" t="str">
            <v>장미과</v>
          </cell>
          <cell r="H473">
            <v>37022</v>
          </cell>
          <cell r="I473" t="str">
            <v>22.63±0.05</v>
          </cell>
        </row>
        <row r="474">
          <cell r="A474" t="str">
            <v>004-048</v>
          </cell>
          <cell r="B474" t="str">
            <v>PB3128.2</v>
          </cell>
          <cell r="C474" t="str">
            <v>쉬땅나무</v>
          </cell>
          <cell r="D474" t="str">
            <v>Sorbaria sorbifolia var. stellipila</v>
          </cell>
          <cell r="E474" t="str">
            <v>줄기</v>
          </cell>
          <cell r="F474" t="str">
            <v>Rosaceae</v>
          </cell>
          <cell r="G474" t="str">
            <v>장미과</v>
          </cell>
          <cell r="H474">
            <v>37022</v>
          </cell>
          <cell r="I474" t="str">
            <v>21.41±0.11</v>
          </cell>
        </row>
        <row r="475">
          <cell r="A475" t="str">
            <v>004-049</v>
          </cell>
          <cell r="B475" t="str">
            <v>PB3708.4</v>
          </cell>
          <cell r="C475" t="str">
            <v>시닥나무</v>
          </cell>
          <cell r="D475" t="str">
            <v>Acer tschonoskii var. rubripes</v>
          </cell>
          <cell r="E475" t="str">
            <v>잎</v>
          </cell>
          <cell r="F475" t="str">
            <v>Aceraceae</v>
          </cell>
          <cell r="G475" t="str">
            <v>단풍나무과</v>
          </cell>
          <cell r="H475">
            <v>37022</v>
          </cell>
          <cell r="I475" t="str">
            <v>27.68±0.05</v>
          </cell>
        </row>
        <row r="476">
          <cell r="A476" t="str">
            <v>004-050</v>
          </cell>
          <cell r="B476" t="str">
            <v>PB3708.5</v>
          </cell>
          <cell r="C476" t="str">
            <v>시닥나무</v>
          </cell>
          <cell r="D476" t="str">
            <v>Acer tschonoskii var. rubripes</v>
          </cell>
          <cell r="E476" t="str">
            <v>줄기</v>
          </cell>
          <cell r="F476" t="str">
            <v>Aceraceae</v>
          </cell>
          <cell r="G476" t="str">
            <v>단풍나무과</v>
          </cell>
          <cell r="H476">
            <v>37022</v>
          </cell>
          <cell r="I476" t="str">
            <v>20.92±0.08</v>
          </cell>
        </row>
        <row r="477">
          <cell r="A477" t="str">
            <v>004-051</v>
          </cell>
          <cell r="B477" t="str">
            <v>PB3403.1</v>
          </cell>
          <cell r="C477" t="str">
            <v>실거리나무</v>
          </cell>
          <cell r="D477" t="str">
            <v>Caesalpinia japonica</v>
          </cell>
          <cell r="E477" t="str">
            <v>잎,줄기</v>
          </cell>
          <cell r="F477" t="str">
            <v>Leguminosae</v>
          </cell>
          <cell r="G477" t="str">
            <v>콩과</v>
          </cell>
          <cell r="H477">
            <v>37029</v>
          </cell>
          <cell r="I477" t="str">
            <v>18.99±0.12</v>
          </cell>
        </row>
        <row r="478">
          <cell r="A478" t="str">
            <v>004-052</v>
          </cell>
          <cell r="B478" t="str">
            <v>PB2471.1</v>
          </cell>
          <cell r="C478" t="str">
            <v>애기닥나무</v>
          </cell>
          <cell r="D478" t="str">
            <v>Broussonetia kazinoki var. humilis</v>
          </cell>
          <cell r="E478" t="str">
            <v>잎</v>
          </cell>
          <cell r="F478" t="str">
            <v>Moraceae</v>
          </cell>
          <cell r="G478" t="str">
            <v>뽕나무과</v>
          </cell>
          <cell r="H478">
            <v>37028</v>
          </cell>
          <cell r="I478" t="str">
            <v>20.83±0.08</v>
          </cell>
        </row>
        <row r="479">
          <cell r="A479" t="str">
            <v>004-053</v>
          </cell>
          <cell r="B479" t="str">
            <v>PB2922.1</v>
          </cell>
          <cell r="C479" t="str">
            <v>애기똥풀</v>
          </cell>
          <cell r="D479" t="str">
            <v>Chelidonium majus var. asiaticum</v>
          </cell>
          <cell r="E479" t="str">
            <v>전초</v>
          </cell>
          <cell r="F479" t="str">
            <v>Papaveraceae</v>
          </cell>
          <cell r="G479" t="str">
            <v>양귀비과</v>
          </cell>
          <cell r="H479">
            <v>37022</v>
          </cell>
          <cell r="I479" t="str">
            <v>20.35±0.12</v>
          </cell>
        </row>
        <row r="480">
          <cell r="A480" t="str">
            <v>004-054</v>
          </cell>
          <cell r="B480" t="str">
            <v>PB1955.1</v>
          </cell>
          <cell r="C480" t="str">
            <v>애기앉은부채</v>
          </cell>
          <cell r="D480" t="str">
            <v>Symplocarpus nipponicus</v>
          </cell>
          <cell r="E480" t="str">
            <v>전초</v>
          </cell>
          <cell r="F480" t="str">
            <v>Araceae</v>
          </cell>
          <cell r="G480" t="str">
            <v>천남성과</v>
          </cell>
          <cell r="H480">
            <v>37022</v>
          </cell>
          <cell r="I480" t="str">
            <v>19.95±0.05</v>
          </cell>
        </row>
        <row r="481">
          <cell r="A481" t="str">
            <v>004-055</v>
          </cell>
          <cell r="B481" t="str">
            <v>PB3335.1</v>
          </cell>
          <cell r="C481" t="str">
            <v>야광나무</v>
          </cell>
          <cell r="D481" t="str">
            <v>Crataegus maximowiczii</v>
          </cell>
          <cell r="E481" t="str">
            <v>잎</v>
          </cell>
          <cell r="F481" t="str">
            <v>Rosaceae</v>
          </cell>
          <cell r="G481" t="str">
            <v>장미과</v>
          </cell>
          <cell r="H481">
            <v>37022</v>
          </cell>
          <cell r="I481" t="str">
            <v>22.28±0.04</v>
          </cell>
        </row>
        <row r="482">
          <cell r="A482" t="str">
            <v>004-056</v>
          </cell>
          <cell r="B482" t="str">
            <v>PB3335.2</v>
          </cell>
          <cell r="C482" t="str">
            <v>야광나무</v>
          </cell>
          <cell r="D482" t="str">
            <v>Crataegus maximowiczii</v>
          </cell>
          <cell r="E482" t="str">
            <v>줄기</v>
          </cell>
          <cell r="F482" t="str">
            <v>Rosaceae</v>
          </cell>
          <cell r="G482" t="str">
            <v>장미과</v>
          </cell>
          <cell r="H482">
            <v>37022</v>
          </cell>
          <cell r="I482" t="str">
            <v>20.04±0.13</v>
          </cell>
        </row>
        <row r="483">
          <cell r="A483" t="str">
            <v>004-057</v>
          </cell>
          <cell r="B483" t="str">
            <v>PB4946.1</v>
          </cell>
          <cell r="C483" t="str">
            <v>엉겅퀴</v>
          </cell>
          <cell r="D483" t="str">
            <v>Cirsium japonicum var. ussuriense</v>
          </cell>
          <cell r="E483" t="str">
            <v>뿌리</v>
          </cell>
          <cell r="F483" t="str">
            <v>Compositae</v>
          </cell>
          <cell r="G483" t="str">
            <v>국화과</v>
          </cell>
          <cell r="H483">
            <v>37029</v>
          </cell>
          <cell r="I483" t="str">
            <v>20.51±0.07</v>
          </cell>
        </row>
        <row r="484">
          <cell r="A484" t="str">
            <v>004-058</v>
          </cell>
          <cell r="B484" t="str">
            <v>PB3624.1</v>
          </cell>
          <cell r="C484" t="str">
            <v>예덕나무</v>
          </cell>
          <cell r="D484" t="str">
            <v>Mallotus japonicus</v>
          </cell>
          <cell r="E484" t="str">
            <v>잎</v>
          </cell>
          <cell r="F484" t="str">
            <v>Euphorbiaceae</v>
          </cell>
          <cell r="G484" t="str">
            <v>대극과</v>
          </cell>
          <cell r="H484">
            <v>37020</v>
          </cell>
          <cell r="I484" t="str">
            <v>21.54±0.23</v>
          </cell>
        </row>
        <row r="485">
          <cell r="A485" t="str">
            <v>004-059</v>
          </cell>
          <cell r="B485" t="str">
            <v>PB3624.2</v>
          </cell>
          <cell r="C485" t="str">
            <v>예덕나무</v>
          </cell>
          <cell r="D485" t="str">
            <v>Mallotus japonicus</v>
          </cell>
          <cell r="E485" t="str">
            <v>줄기-심재</v>
          </cell>
          <cell r="F485" t="str">
            <v>Euphorbiaceae</v>
          </cell>
          <cell r="G485" t="str">
            <v>대극과</v>
          </cell>
          <cell r="H485">
            <v>37020</v>
          </cell>
          <cell r="I485" t="str">
            <v>20.98±0.08</v>
          </cell>
        </row>
        <row r="486">
          <cell r="A486" t="str">
            <v>004-060</v>
          </cell>
          <cell r="B486" t="str">
            <v>PB2350.2</v>
          </cell>
          <cell r="C486" t="str">
            <v>오리나무</v>
          </cell>
          <cell r="D486" t="str">
            <v>Alnus japonica</v>
          </cell>
          <cell r="E486" t="str">
            <v>줄기-심재</v>
          </cell>
          <cell r="F486" t="str">
            <v>Betulaceae</v>
          </cell>
          <cell r="G486" t="str">
            <v>자작나무과</v>
          </cell>
          <cell r="H486">
            <v>37020</v>
          </cell>
          <cell r="I486" t="str">
            <v>19.80±0.07</v>
          </cell>
        </row>
        <row r="487">
          <cell r="A487" t="str">
            <v>004-061</v>
          </cell>
          <cell r="B487" t="str">
            <v>PB3898.1</v>
          </cell>
          <cell r="C487" t="str">
            <v>이나무</v>
          </cell>
          <cell r="D487" t="str">
            <v>Idesia polycarpa</v>
          </cell>
          <cell r="E487" t="str">
            <v>잎</v>
          </cell>
          <cell r="F487" t="str">
            <v>Flacourtiaceae</v>
          </cell>
          <cell r="G487" t="str">
            <v>이나무과</v>
          </cell>
          <cell r="H487">
            <v>37020</v>
          </cell>
          <cell r="I487" t="str">
            <v>19.36±0.21</v>
          </cell>
        </row>
        <row r="488">
          <cell r="A488" t="str">
            <v>004-062</v>
          </cell>
          <cell r="B488" t="str">
            <v>PB3898.2</v>
          </cell>
          <cell r="C488" t="str">
            <v>이나무</v>
          </cell>
          <cell r="D488" t="str">
            <v>Idesia polycarpa</v>
          </cell>
          <cell r="E488" t="str">
            <v>줄기-심재</v>
          </cell>
          <cell r="F488" t="str">
            <v>Flacourtiaceae</v>
          </cell>
          <cell r="G488" t="str">
            <v>이나무과</v>
          </cell>
          <cell r="H488">
            <v>37020</v>
          </cell>
          <cell r="I488" t="str">
            <v>23.36±0.05</v>
          </cell>
        </row>
        <row r="489">
          <cell r="A489" t="str">
            <v>004-063</v>
          </cell>
          <cell r="B489" t="str">
            <v>PB3898.3</v>
          </cell>
          <cell r="C489" t="str">
            <v>이나무</v>
          </cell>
          <cell r="D489" t="str">
            <v>Idesia polycarpa</v>
          </cell>
          <cell r="E489" t="str">
            <v>줄기-수피</v>
          </cell>
          <cell r="F489" t="str">
            <v>Flacourtiaceae</v>
          </cell>
          <cell r="G489" t="str">
            <v>이나무과</v>
          </cell>
          <cell r="H489">
            <v>37020</v>
          </cell>
          <cell r="I489" t="str">
            <v>20.52±0.11</v>
          </cell>
        </row>
        <row r="490">
          <cell r="A490" t="str">
            <v>004-064</v>
          </cell>
          <cell r="B490" t="str">
            <v>PB4667.3</v>
          </cell>
          <cell r="C490" t="str">
            <v>인동</v>
          </cell>
          <cell r="D490" t="str">
            <v>Lonicera japonica</v>
          </cell>
          <cell r="E490" t="str">
            <v>전초</v>
          </cell>
          <cell r="F490" t="str">
            <v>Caprifoliaceae</v>
          </cell>
          <cell r="G490" t="str">
            <v>인동과</v>
          </cell>
          <cell r="H490">
            <v>37025</v>
          </cell>
          <cell r="I490" t="str">
            <v>19.54±0.05</v>
          </cell>
        </row>
        <row r="491">
          <cell r="A491" t="str">
            <v>004-065</v>
          </cell>
          <cell r="B491" t="str">
            <v>PB3132.3</v>
          </cell>
          <cell r="C491" t="str">
            <v>조팝나무</v>
          </cell>
          <cell r="D491" t="str">
            <v>Spiraea prunifolia var. simpliciflora</v>
          </cell>
          <cell r="E491" t="str">
            <v>줄기</v>
          </cell>
          <cell r="F491" t="str">
            <v>Rosaceae</v>
          </cell>
          <cell r="G491" t="str">
            <v>장미과</v>
          </cell>
          <cell r="H491">
            <v>37022</v>
          </cell>
          <cell r="I491" t="str">
            <v>22.42±0.15</v>
          </cell>
        </row>
        <row r="492">
          <cell r="A492" t="str">
            <v>004-066</v>
          </cell>
          <cell r="B492" t="str">
            <v>PB3132.4</v>
          </cell>
          <cell r="C492" t="str">
            <v>조팝나무</v>
          </cell>
          <cell r="D492" t="str">
            <v>Spiraea prunifolia var. simpliciflora</v>
          </cell>
          <cell r="E492" t="str">
            <v>꽃</v>
          </cell>
          <cell r="F492" t="str">
            <v>Rosaceae</v>
          </cell>
          <cell r="G492" t="str">
            <v>장미과</v>
          </cell>
          <cell r="H492">
            <v>37022</v>
          </cell>
          <cell r="I492" t="str">
            <v>21.06±0.09</v>
          </cell>
        </row>
        <row r="493">
          <cell r="A493" t="str">
            <v>004-067</v>
          </cell>
          <cell r="B493" t="str">
            <v>PB3878.1</v>
          </cell>
          <cell r="C493" t="str">
            <v>졸방제비꽃</v>
          </cell>
          <cell r="D493" t="str">
            <v>Viola acuminata</v>
          </cell>
          <cell r="E493" t="str">
            <v>전초</v>
          </cell>
          <cell r="F493" t="str">
            <v>Violaceae</v>
          </cell>
          <cell r="G493" t="str">
            <v>제비꽃과</v>
          </cell>
          <cell r="H493">
            <v>37022</v>
          </cell>
          <cell r="I493" t="str">
            <v>20.95±0.08</v>
          </cell>
        </row>
        <row r="494">
          <cell r="A494" t="str">
            <v>004-068</v>
          </cell>
          <cell r="B494" t="str">
            <v>PB2503.1</v>
          </cell>
          <cell r="C494" t="str">
            <v>좀깨잎나무</v>
          </cell>
          <cell r="D494" t="str">
            <v>Boehmeria spicata</v>
          </cell>
          <cell r="E494" t="str">
            <v>전초</v>
          </cell>
          <cell r="F494" t="str">
            <v>Urticaceae</v>
          </cell>
          <cell r="G494" t="str">
            <v>쐐기풀과</v>
          </cell>
          <cell r="H494">
            <v>37025</v>
          </cell>
          <cell r="I494" t="str">
            <v>20.87±0.10</v>
          </cell>
        </row>
        <row r="495">
          <cell r="A495" t="str">
            <v>004-069</v>
          </cell>
          <cell r="B495" t="str">
            <v>PB5036.1</v>
          </cell>
          <cell r="C495" t="str">
            <v>좀씀바귀</v>
          </cell>
          <cell r="D495" t="str">
            <v>Ixeris stolonifera</v>
          </cell>
          <cell r="E495" t="str">
            <v>전초</v>
          </cell>
          <cell r="F495" t="str">
            <v>Compositae</v>
          </cell>
          <cell r="G495" t="str">
            <v>국화과</v>
          </cell>
          <cell r="H495">
            <v>37025</v>
          </cell>
          <cell r="I495" t="str">
            <v>22.38±0.08</v>
          </cell>
        </row>
        <row r="496">
          <cell r="A496" t="str">
            <v>004-070</v>
          </cell>
          <cell r="B496" t="str">
            <v>PB1364.1</v>
          </cell>
          <cell r="C496" t="str">
            <v>주목</v>
          </cell>
          <cell r="D496" t="str">
            <v>Taxus cuspidata</v>
          </cell>
          <cell r="E496" t="str">
            <v>잎</v>
          </cell>
          <cell r="F496" t="str">
            <v>Taxaceae</v>
          </cell>
          <cell r="G496" t="str">
            <v>주목과</v>
          </cell>
          <cell r="H496">
            <v>36961</v>
          </cell>
          <cell r="I496" t="str">
            <v>19.93±0.24</v>
          </cell>
        </row>
        <row r="497">
          <cell r="A497" t="str">
            <v>004-071</v>
          </cell>
          <cell r="B497" t="str">
            <v>PB4165.4</v>
          </cell>
          <cell r="C497" t="str">
            <v>쪽동백나무</v>
          </cell>
          <cell r="D497" t="str">
            <v>Styrax obassia</v>
          </cell>
          <cell r="E497" t="str">
            <v>줄기-수피</v>
          </cell>
          <cell r="F497" t="str">
            <v>Styracaceae</v>
          </cell>
          <cell r="G497" t="str">
            <v>때죽나무과</v>
          </cell>
          <cell r="H497">
            <v>37020</v>
          </cell>
          <cell r="I497" t="str">
            <v>20.46±0.25</v>
          </cell>
        </row>
        <row r="498">
          <cell r="A498" t="str">
            <v>004-072</v>
          </cell>
          <cell r="B498" t="str">
            <v>PB4315.1</v>
          </cell>
          <cell r="C498" t="str">
            <v>참꽃마리</v>
          </cell>
          <cell r="D498" t="str">
            <v>Trigonotis nakaii</v>
          </cell>
          <cell r="E498" t="str">
            <v>전초</v>
          </cell>
          <cell r="F498" t="str">
            <v>Boraginaceae</v>
          </cell>
          <cell r="G498" t="str">
            <v>지치과</v>
          </cell>
          <cell r="H498">
            <v>37025</v>
          </cell>
          <cell r="I498" t="str">
            <v>21.26±0.14</v>
          </cell>
        </row>
        <row r="499">
          <cell r="A499" t="str">
            <v>004-073</v>
          </cell>
          <cell r="B499" t="str">
            <v>PB4038.1</v>
          </cell>
          <cell r="C499" t="str">
            <v>참당귀</v>
          </cell>
          <cell r="D499" t="str">
            <v>Angelica gigas</v>
          </cell>
          <cell r="E499" t="str">
            <v>전초</v>
          </cell>
          <cell r="F499" t="str">
            <v>Umbelliferae</v>
          </cell>
          <cell r="G499" t="str">
            <v>산형과</v>
          </cell>
          <cell r="H499">
            <v>37022</v>
          </cell>
          <cell r="I499" t="str">
            <v>18.60±0.06</v>
          </cell>
        </row>
        <row r="500">
          <cell r="A500" t="str">
            <v>004-074</v>
          </cell>
          <cell r="B500" t="str">
            <v>PB3677.1</v>
          </cell>
          <cell r="C500" t="str">
            <v>참회나무</v>
          </cell>
          <cell r="D500" t="str">
            <v>Euonymus oxyphyllus</v>
          </cell>
          <cell r="E500" t="str">
            <v>잎</v>
          </cell>
          <cell r="F500" t="str">
            <v>Celastraceae</v>
          </cell>
          <cell r="G500" t="str">
            <v>노박덩굴과</v>
          </cell>
          <cell r="H500">
            <v>37022</v>
          </cell>
          <cell r="I500" t="str">
            <v>20.51±0.23</v>
          </cell>
        </row>
        <row r="501">
          <cell r="A501" t="str">
            <v>004-075</v>
          </cell>
          <cell r="B501" t="str">
            <v>PB1951.1</v>
          </cell>
          <cell r="C501" t="str">
            <v>천남성</v>
          </cell>
          <cell r="D501" t="str">
            <v>Arisaema amurense var. serratum</v>
          </cell>
          <cell r="E501" t="str">
            <v>전초</v>
          </cell>
          <cell r="F501" t="str">
            <v>Araceae</v>
          </cell>
          <cell r="G501" t="str">
            <v>천남성과</v>
          </cell>
          <cell r="H501">
            <v>37022</v>
          </cell>
          <cell r="I501" t="str">
            <v>19.44±0.13</v>
          </cell>
        </row>
        <row r="502">
          <cell r="A502" t="str">
            <v>004-076</v>
          </cell>
          <cell r="B502" t="str">
            <v>PB2475.2</v>
          </cell>
          <cell r="C502" t="str">
            <v>천선과나무</v>
          </cell>
          <cell r="D502" t="str">
            <v>Ficus erecta</v>
          </cell>
          <cell r="E502" t="str">
            <v>잎</v>
          </cell>
          <cell r="F502" t="str">
            <v>Moraceae</v>
          </cell>
          <cell r="G502" t="str">
            <v>뽕나무과</v>
          </cell>
          <cell r="H502">
            <v>37015</v>
          </cell>
          <cell r="I502" t="str">
            <v>21.84±0.03</v>
          </cell>
        </row>
        <row r="503">
          <cell r="A503" t="str">
            <v>004-077</v>
          </cell>
          <cell r="B503" t="str">
            <v>PB4100A.1</v>
          </cell>
          <cell r="C503" t="str">
            <v>철쭉</v>
          </cell>
          <cell r="D503" t="str">
            <v>Rhododendron schlippenbachii</v>
          </cell>
          <cell r="E503" t="str">
            <v>잎,줄기,꽃</v>
          </cell>
          <cell r="F503" t="str">
            <v>Ericaceae</v>
          </cell>
          <cell r="G503" t="str">
            <v>진달래과</v>
          </cell>
          <cell r="H503">
            <v>37000</v>
          </cell>
          <cell r="I503" t="str">
            <v>19.68±0.08</v>
          </cell>
        </row>
        <row r="504">
          <cell r="A504" t="str">
            <v>004-078</v>
          </cell>
          <cell r="B504" t="str">
            <v>PB2134.1</v>
          </cell>
          <cell r="C504" t="str">
            <v>청미래덩굴</v>
          </cell>
          <cell r="D504" t="str">
            <v>Smilax china</v>
          </cell>
          <cell r="E504" t="str">
            <v>잎</v>
          </cell>
          <cell r="F504" t="str">
            <v>Liliaceae</v>
          </cell>
          <cell r="G504" t="str">
            <v>백합과</v>
          </cell>
          <cell r="H504">
            <v>37028</v>
          </cell>
          <cell r="I504" t="str">
            <v>19.83±0.05</v>
          </cell>
        </row>
        <row r="505">
          <cell r="A505" t="str">
            <v>004-079</v>
          </cell>
          <cell r="B505" t="str">
            <v>PB2134.2</v>
          </cell>
          <cell r="C505" t="str">
            <v>청미래덩굴</v>
          </cell>
          <cell r="D505" t="str">
            <v>Smilax china</v>
          </cell>
          <cell r="E505" t="str">
            <v>줄기</v>
          </cell>
          <cell r="F505" t="str">
            <v>Liliaceae</v>
          </cell>
          <cell r="G505" t="str">
            <v>백합과</v>
          </cell>
          <cell r="H505">
            <v>37028</v>
          </cell>
          <cell r="I505" t="str">
            <v>19.26±0.05</v>
          </cell>
        </row>
        <row r="506">
          <cell r="A506" t="str">
            <v>004-080</v>
          </cell>
          <cell r="B506" t="str">
            <v>PB3709.1</v>
          </cell>
          <cell r="C506" t="str">
            <v>청시닥나무</v>
          </cell>
          <cell r="D506" t="str">
            <v>Acer barbinerve</v>
          </cell>
          <cell r="E506" t="str">
            <v>잎</v>
          </cell>
          <cell r="F506" t="str">
            <v>Aceraceae</v>
          </cell>
          <cell r="G506" t="str">
            <v>단풍나무과</v>
          </cell>
          <cell r="H506">
            <v>37022</v>
          </cell>
          <cell r="I506" t="str">
            <v>21.66±0.09</v>
          </cell>
        </row>
        <row r="507">
          <cell r="A507" t="str">
            <v>004-081</v>
          </cell>
          <cell r="B507" t="str">
            <v>PB3709.2</v>
          </cell>
          <cell r="C507" t="str">
            <v>청시닥나무</v>
          </cell>
          <cell r="D507" t="str">
            <v>Acer barbinerve</v>
          </cell>
          <cell r="E507" t="str">
            <v>줄기</v>
          </cell>
          <cell r="F507" t="str">
            <v>Aceraceae</v>
          </cell>
          <cell r="G507" t="str">
            <v>단풍나무과</v>
          </cell>
          <cell r="H507">
            <v>37022</v>
          </cell>
          <cell r="I507" t="str">
            <v>20.23±0.15</v>
          </cell>
        </row>
        <row r="508">
          <cell r="A508" t="str">
            <v>004-082</v>
          </cell>
          <cell r="B508" t="str">
            <v>PB3587.1</v>
          </cell>
          <cell r="C508" t="str">
            <v>초피나무</v>
          </cell>
          <cell r="D508" t="str">
            <v>Zanthoxylum piperitum</v>
          </cell>
          <cell r="E508" t="str">
            <v>지엽</v>
          </cell>
          <cell r="F508" t="str">
            <v>Rutaceae</v>
          </cell>
          <cell r="G508" t="str">
            <v>운향과</v>
          </cell>
          <cell r="H508">
            <v>37015</v>
          </cell>
          <cell r="I508" t="str">
            <v>19.70±0.11</v>
          </cell>
        </row>
        <row r="509">
          <cell r="A509" t="str">
            <v>004-083</v>
          </cell>
          <cell r="B509" t="str">
            <v>PB3890.1</v>
          </cell>
          <cell r="C509" t="str">
            <v>콩제비꽃</v>
          </cell>
          <cell r="D509" t="str">
            <v>Viola verecunda</v>
          </cell>
          <cell r="E509" t="str">
            <v>전초</v>
          </cell>
          <cell r="F509" t="str">
            <v>Violaceae</v>
          </cell>
          <cell r="G509" t="str">
            <v>제비꽃과</v>
          </cell>
          <cell r="H509">
            <v>36985</v>
          </cell>
          <cell r="I509" t="str">
            <v>21.96±0.13</v>
          </cell>
        </row>
        <row r="510">
          <cell r="A510" t="str">
            <v>004-084</v>
          </cell>
          <cell r="B510" t="str">
            <v>PB2114.3</v>
          </cell>
          <cell r="C510" t="str">
            <v>큰두루미꽃</v>
          </cell>
          <cell r="D510" t="str">
            <v>Majanthemum dilatatum</v>
          </cell>
          <cell r="E510" t="str">
            <v>전초</v>
          </cell>
          <cell r="F510" t="str">
            <v>Liliaceae</v>
          </cell>
          <cell r="G510" t="str">
            <v>백합과</v>
          </cell>
          <cell r="H510">
            <v>37000</v>
          </cell>
          <cell r="I510" t="str">
            <v>19.28±0.05</v>
          </cell>
        </row>
        <row r="511">
          <cell r="A511" t="str">
            <v>004-085</v>
          </cell>
          <cell r="B511" t="str">
            <v>PB4145.1</v>
          </cell>
          <cell r="C511" t="str">
            <v>큰앵초</v>
          </cell>
          <cell r="D511" t="str">
            <v>Primula jesoana</v>
          </cell>
          <cell r="E511" t="str">
            <v>전초</v>
          </cell>
          <cell r="F511" t="str">
            <v>Primulaceae</v>
          </cell>
          <cell r="G511" t="str">
            <v>앵초과</v>
          </cell>
          <cell r="H511">
            <v>37022</v>
          </cell>
          <cell r="I511" t="str">
            <v>21.28±0.15</v>
          </cell>
        </row>
        <row r="512">
          <cell r="A512" t="str">
            <v>004-086</v>
          </cell>
          <cell r="B512" t="str">
            <v>PB1947.1</v>
          </cell>
          <cell r="C512" t="str">
            <v>큰천남성</v>
          </cell>
          <cell r="D512" t="str">
            <v>Arisaema ringens</v>
          </cell>
          <cell r="E512" t="str">
            <v>전초</v>
          </cell>
          <cell r="F512" t="str">
            <v>Araceae</v>
          </cell>
          <cell r="G512" t="str">
            <v>천남성과</v>
          </cell>
          <cell r="H512">
            <v>37028</v>
          </cell>
          <cell r="I512" t="str">
            <v>20.68±0.07</v>
          </cell>
        </row>
        <row r="513">
          <cell r="A513" t="str">
            <v>004-087</v>
          </cell>
          <cell r="B513" t="str">
            <v>PB3848.1</v>
          </cell>
          <cell r="C513" t="str">
            <v>태백제비꽃</v>
          </cell>
          <cell r="D513" t="str">
            <v>Viola albida</v>
          </cell>
          <cell r="E513" t="str">
            <v>전초</v>
          </cell>
          <cell r="F513" t="str">
            <v>Violaceae</v>
          </cell>
          <cell r="G513" t="str">
            <v>제비꽃과</v>
          </cell>
          <cell r="H513">
            <v>37022</v>
          </cell>
          <cell r="I513" t="str">
            <v>19.93±0.10</v>
          </cell>
        </row>
        <row r="514">
          <cell r="A514" t="str">
            <v>004-088</v>
          </cell>
          <cell r="B514" t="str">
            <v>PB3231.1</v>
          </cell>
          <cell r="C514" t="str">
            <v>터리풀</v>
          </cell>
          <cell r="D514" t="str">
            <v>Filipendula glaberrima</v>
          </cell>
          <cell r="E514" t="str">
            <v>지상부</v>
          </cell>
          <cell r="F514" t="str">
            <v>Rosaceae</v>
          </cell>
          <cell r="G514" t="str">
            <v>장미과</v>
          </cell>
          <cell r="H514">
            <v>37022</v>
          </cell>
          <cell r="I514" t="str">
            <v>19.15±0.08</v>
          </cell>
        </row>
        <row r="515">
          <cell r="A515" t="str">
            <v>004-089</v>
          </cell>
          <cell r="B515" t="str">
            <v>PB3231.2</v>
          </cell>
          <cell r="C515" t="str">
            <v>터리풀</v>
          </cell>
          <cell r="D515" t="str">
            <v>Filipendula glaberrima</v>
          </cell>
          <cell r="E515" t="str">
            <v>지하부</v>
          </cell>
          <cell r="F515" t="str">
            <v>Rosaceae</v>
          </cell>
          <cell r="G515" t="str">
            <v>장미과</v>
          </cell>
          <cell r="H515">
            <v>37022</v>
          </cell>
          <cell r="I515" t="str">
            <v>20.17±0.05</v>
          </cell>
        </row>
        <row r="516">
          <cell r="A516" t="str">
            <v>004-090</v>
          </cell>
          <cell r="B516" t="str">
            <v>PB3549.1</v>
          </cell>
          <cell r="C516" t="str">
            <v>토끼풀</v>
          </cell>
          <cell r="D516" t="str">
            <v>Trifolium repens</v>
          </cell>
          <cell r="E516" t="str">
            <v>전초</v>
          </cell>
          <cell r="F516" t="str">
            <v>Leguminosae</v>
          </cell>
          <cell r="G516" t="str">
            <v>콩과</v>
          </cell>
          <cell r="H516">
            <v>37025</v>
          </cell>
          <cell r="I516" t="str">
            <v>21.49±0.14</v>
          </cell>
        </row>
        <row r="517">
          <cell r="A517" t="str">
            <v>004-091</v>
          </cell>
          <cell r="B517" t="str">
            <v>PB2815.1</v>
          </cell>
          <cell r="C517" t="str">
            <v>투구꽃</v>
          </cell>
          <cell r="D517" t="str">
            <v>Aconitum jaluense</v>
          </cell>
          <cell r="E517" t="str">
            <v>전초</v>
          </cell>
          <cell r="F517" t="str">
            <v>Ranunculaceae</v>
          </cell>
          <cell r="G517" t="str">
            <v>미나리아재비과</v>
          </cell>
          <cell r="H517">
            <v>37022</v>
          </cell>
          <cell r="I517" t="str">
            <v>21.12±0.10</v>
          </cell>
        </row>
        <row r="518">
          <cell r="A518" t="str">
            <v>004-092</v>
          </cell>
          <cell r="B518" t="str">
            <v>PB3966.4</v>
          </cell>
          <cell r="C518" t="str">
            <v>팔손이</v>
          </cell>
          <cell r="D518" t="str">
            <v>Fatsia japonica</v>
          </cell>
          <cell r="E518" t="str">
            <v>열매</v>
          </cell>
          <cell r="F518" t="str">
            <v>Araliaceae</v>
          </cell>
          <cell r="G518" t="str">
            <v>두릅나무과</v>
          </cell>
          <cell r="H518">
            <v>36977</v>
          </cell>
          <cell r="I518" t="str">
            <v>22.06±0.16</v>
          </cell>
        </row>
        <row r="519">
          <cell r="A519" t="str">
            <v>004-093</v>
          </cell>
          <cell r="B519" t="str">
            <v>PB1413.1</v>
          </cell>
          <cell r="C519" t="str">
            <v>편백</v>
          </cell>
          <cell r="D519" t="str">
            <v>Chamaecyparis obtusa</v>
          </cell>
          <cell r="E519" t="str">
            <v>잎</v>
          </cell>
          <cell r="F519" t="str">
            <v>Cupressaceae</v>
          </cell>
          <cell r="G519" t="str">
            <v>측백나무과</v>
          </cell>
          <cell r="H519">
            <v>37028</v>
          </cell>
          <cell r="I519" t="str">
            <v>19.94±0.11</v>
          </cell>
        </row>
        <row r="520">
          <cell r="A520" t="str">
            <v>004-094</v>
          </cell>
          <cell r="B520" t="str">
            <v>PB1413.2</v>
          </cell>
          <cell r="C520" t="str">
            <v>편백</v>
          </cell>
          <cell r="D520" t="str">
            <v>Chamaecyparis obtusa</v>
          </cell>
          <cell r="E520" t="str">
            <v>줄기</v>
          </cell>
          <cell r="F520" t="str">
            <v>Cupressaceae</v>
          </cell>
          <cell r="G520" t="str">
            <v>측백나무과</v>
          </cell>
          <cell r="H520">
            <v>37028</v>
          </cell>
          <cell r="I520" t="str">
            <v>18.52±0.13</v>
          </cell>
        </row>
        <row r="521">
          <cell r="A521" t="str">
            <v>004-095</v>
          </cell>
          <cell r="B521" t="str">
            <v>PB2110.1</v>
          </cell>
          <cell r="C521" t="str">
            <v>풀솜대</v>
          </cell>
          <cell r="D521" t="str">
            <v>Smilacina japonica</v>
          </cell>
          <cell r="E521" t="str">
            <v>전초</v>
          </cell>
          <cell r="F521" t="str">
            <v>Liliaceae</v>
          </cell>
          <cell r="G521" t="str">
            <v>백합과</v>
          </cell>
          <cell r="H521">
            <v>37022</v>
          </cell>
          <cell r="I521" t="str">
            <v>19.95±0.14</v>
          </cell>
        </row>
        <row r="522">
          <cell r="A522" t="str">
            <v>004-096</v>
          </cell>
          <cell r="B522" t="str">
            <v>PB2923.1</v>
          </cell>
          <cell r="C522" t="str">
            <v>피나물</v>
          </cell>
          <cell r="D522" t="str">
            <v>Hylomecon vernale</v>
          </cell>
          <cell r="E522" t="str">
            <v>전초</v>
          </cell>
          <cell r="F522" t="str">
            <v>Papaveraceae</v>
          </cell>
          <cell r="G522" t="str">
            <v>양귀비과</v>
          </cell>
          <cell r="H522">
            <v>37022</v>
          </cell>
          <cell r="I522" t="str">
            <v>21.23±0.21</v>
          </cell>
        </row>
        <row r="523">
          <cell r="A523" t="str">
            <v>004-097</v>
          </cell>
          <cell r="B523" t="str">
            <v>PB2759.1</v>
          </cell>
          <cell r="C523" t="str">
            <v>홀아비바람꽃</v>
          </cell>
          <cell r="D523" t="str">
            <v>Anemone koraiensis</v>
          </cell>
          <cell r="E523" t="str">
            <v>전초</v>
          </cell>
          <cell r="F523" t="str">
            <v>Ranunculaceae</v>
          </cell>
          <cell r="G523" t="str">
            <v>미나리아재비과</v>
          </cell>
          <cell r="H523">
            <v>37022</v>
          </cell>
          <cell r="I523" t="str">
            <v>20.48±0.12</v>
          </cell>
        </row>
        <row r="524">
          <cell r="A524" t="str">
            <v>004-098</v>
          </cell>
          <cell r="B524" t="str">
            <v>PB3607A.1</v>
          </cell>
          <cell r="C524" t="str">
            <v>홍귤</v>
          </cell>
          <cell r="D524" t="str">
            <v xml:space="preserve">Citrus dachibana </v>
          </cell>
          <cell r="E524" t="str">
            <v>잎</v>
          </cell>
          <cell r="F524" t="str">
            <v>Rutaceae</v>
          </cell>
          <cell r="G524" t="str">
            <v>운향과</v>
          </cell>
          <cell r="H524">
            <v>36977</v>
          </cell>
          <cell r="I524" t="str">
            <v>19.40±0.08</v>
          </cell>
        </row>
        <row r="525">
          <cell r="A525" t="str">
            <v>004-099</v>
          </cell>
          <cell r="B525" t="str">
            <v>PB2761.1</v>
          </cell>
          <cell r="C525" t="str">
            <v>회리바람꽃</v>
          </cell>
          <cell r="D525" t="str">
            <v>Anemone reflexa</v>
          </cell>
          <cell r="E525" t="str">
            <v>전초</v>
          </cell>
          <cell r="F525" t="str">
            <v>Ranunculaceae</v>
          </cell>
          <cell r="G525" t="str">
            <v>미나리아재비과</v>
          </cell>
          <cell r="H525">
            <v>37022</v>
          </cell>
          <cell r="I525" t="str">
            <v>20.57±0.05</v>
          </cell>
        </row>
        <row r="526">
          <cell r="A526" t="str">
            <v>004-100</v>
          </cell>
          <cell r="B526" t="str">
            <v>PB4065.1</v>
          </cell>
          <cell r="C526" t="str">
            <v>흰말채나무</v>
          </cell>
          <cell r="D526" t="str">
            <v>Cornus alba</v>
          </cell>
          <cell r="E526" t="str">
            <v>잎,줄기</v>
          </cell>
          <cell r="F526" t="str">
            <v>Cornaceae</v>
          </cell>
          <cell r="G526" t="str">
            <v>층층나무과</v>
          </cell>
          <cell r="H526">
            <v>37000</v>
          </cell>
          <cell r="I526" t="str">
            <v>20.43±0.18</v>
          </cell>
        </row>
        <row r="527">
          <cell r="A527" t="str">
            <v>005-001</v>
          </cell>
          <cell r="B527" t="str">
            <v>PB4599.1</v>
          </cell>
          <cell r="C527" t="str">
            <v>갈퀴덩굴</v>
          </cell>
          <cell r="D527" t="str">
            <v>Galium spurium</v>
          </cell>
          <cell r="E527" t="str">
            <v>전초</v>
          </cell>
          <cell r="F527" t="str">
            <v>Rubiaceae</v>
          </cell>
          <cell r="G527" t="str">
            <v>꼭두선이과</v>
          </cell>
          <cell r="H527">
            <v>37025</v>
          </cell>
          <cell r="I527" t="str">
            <v>22.22±0.10</v>
          </cell>
        </row>
        <row r="528">
          <cell r="A528" t="str">
            <v>005-002</v>
          </cell>
          <cell r="B528" t="str">
            <v>PB2931A.1</v>
          </cell>
          <cell r="C528" t="str">
            <v>갈퀴현호색</v>
          </cell>
          <cell r="D528" t="str">
            <v>Corydalis grandicalyx</v>
          </cell>
          <cell r="E528" t="str">
            <v>전초</v>
          </cell>
          <cell r="F528" t="str">
            <v>Fumariaceae</v>
          </cell>
          <cell r="G528" t="str">
            <v>현호색과</v>
          </cell>
          <cell r="H528">
            <v>37022</v>
          </cell>
          <cell r="I528" t="str">
            <v>20.24±0.10</v>
          </cell>
        </row>
        <row r="529">
          <cell r="A529" t="str">
            <v>005-003</v>
          </cell>
          <cell r="B529" t="str">
            <v>PB3774.2</v>
          </cell>
          <cell r="C529" t="str">
            <v>개머루</v>
          </cell>
          <cell r="D529" t="str">
            <v>Ampelopsis brevipedunculata var. heterophylla</v>
          </cell>
          <cell r="E529" t="str">
            <v>줄기</v>
          </cell>
          <cell r="F529" t="str">
            <v>Vitaceae</v>
          </cell>
          <cell r="G529" t="str">
            <v>포도과</v>
          </cell>
          <cell r="H529">
            <v>37029</v>
          </cell>
          <cell r="I529" t="str">
            <v>20.79±0.07</v>
          </cell>
        </row>
        <row r="530">
          <cell r="A530" t="str">
            <v>005-004</v>
          </cell>
          <cell r="B530" t="str">
            <v>PB1193.1</v>
          </cell>
          <cell r="C530" t="str">
            <v>개면마</v>
          </cell>
          <cell r="D530" t="str">
            <v>Matteuccia orientalis</v>
          </cell>
          <cell r="E530" t="str">
            <v>전초</v>
          </cell>
          <cell r="F530" t="str">
            <v>Aspidaceae</v>
          </cell>
          <cell r="G530" t="str">
            <v>면마과</v>
          </cell>
          <cell r="H530">
            <v>37028</v>
          </cell>
          <cell r="I530" t="str">
            <v>21.76±0.15</v>
          </cell>
        </row>
        <row r="531">
          <cell r="A531" t="str">
            <v>005-005</v>
          </cell>
          <cell r="B531" t="str">
            <v>PB2510.1</v>
          </cell>
          <cell r="C531" t="str">
            <v>개모시풀</v>
          </cell>
          <cell r="D531" t="str">
            <v>Boehmeria platanifolia</v>
          </cell>
          <cell r="E531" t="str">
            <v>전초</v>
          </cell>
          <cell r="F531" t="str">
            <v>Urticaceae</v>
          </cell>
          <cell r="G531" t="str">
            <v>쐐기풀과</v>
          </cell>
          <cell r="H531">
            <v>37028</v>
          </cell>
          <cell r="I531" t="str">
            <v>21.25±0.12</v>
          </cell>
        </row>
        <row r="532">
          <cell r="A532" t="str">
            <v>005-006</v>
          </cell>
          <cell r="B532" t="str">
            <v>PB4163.1</v>
          </cell>
          <cell r="C532" t="str">
            <v>검노린재</v>
          </cell>
          <cell r="D532" t="str">
            <v>Symplocos paniculata</v>
          </cell>
          <cell r="E532" t="str">
            <v>잎</v>
          </cell>
          <cell r="F532" t="str">
            <v>Symplocaceae</v>
          </cell>
          <cell r="G532" t="str">
            <v>노린재나무과</v>
          </cell>
          <cell r="H532">
            <v>37029</v>
          </cell>
          <cell r="I532" t="str">
            <v>19.4±0.06</v>
          </cell>
        </row>
        <row r="533">
          <cell r="A533" t="str">
            <v>005-007</v>
          </cell>
          <cell r="B533" t="str">
            <v>PB3656.1</v>
          </cell>
          <cell r="C533" t="str">
            <v>검양옻나무</v>
          </cell>
          <cell r="D533" t="str">
            <v>Rhus succedanea</v>
          </cell>
          <cell r="E533" t="str">
            <v>잎,줄기</v>
          </cell>
          <cell r="F533" t="str">
            <v>Anacardiaceae</v>
          </cell>
          <cell r="G533" t="str">
            <v>옻나무과</v>
          </cell>
          <cell r="H533">
            <v>37028</v>
          </cell>
          <cell r="I533" t="str">
            <v>20.53±0.10</v>
          </cell>
        </row>
        <row r="534">
          <cell r="A534" t="str">
            <v>005-008</v>
          </cell>
          <cell r="B534" t="str">
            <v>PB1149.1</v>
          </cell>
          <cell r="C534" t="str">
            <v>고비</v>
          </cell>
          <cell r="D534" t="str">
            <v>Osmunda japonica</v>
          </cell>
          <cell r="E534" t="str">
            <v>전초</v>
          </cell>
          <cell r="F534" t="str">
            <v>Osmundaceae</v>
          </cell>
          <cell r="G534" t="str">
            <v>고비과</v>
          </cell>
          <cell r="H534">
            <v>37029</v>
          </cell>
          <cell r="I534" t="str">
            <v>21.89±0.04</v>
          </cell>
        </row>
        <row r="535">
          <cell r="A535" t="str">
            <v>005-009</v>
          </cell>
          <cell r="B535" t="str">
            <v>PB4353.1</v>
          </cell>
          <cell r="C535" t="str">
            <v>골무꽃</v>
          </cell>
          <cell r="D535" t="str">
            <v>Scutellaria indica</v>
          </cell>
          <cell r="E535" t="str">
            <v>전초</v>
          </cell>
          <cell r="F535" t="str">
            <v>Labiatae</v>
          </cell>
          <cell r="G535" t="str">
            <v>꿀풀과</v>
          </cell>
          <cell r="H535">
            <v>37028</v>
          </cell>
          <cell r="I535" t="str">
            <v>21.11±0.10</v>
          </cell>
        </row>
        <row r="536">
          <cell r="A536" t="str">
            <v>005-010</v>
          </cell>
          <cell r="B536" t="str">
            <v>PB1989.1</v>
          </cell>
          <cell r="C536" t="str">
            <v>골풀</v>
          </cell>
          <cell r="D536" t="str">
            <v>Juncus effusus var. decipiens</v>
          </cell>
          <cell r="E536" t="str">
            <v>전초</v>
          </cell>
          <cell r="F536" t="str">
            <v>Juncaceae</v>
          </cell>
          <cell r="G536" t="str">
            <v>골풀과</v>
          </cell>
          <cell r="H536">
            <v>37028</v>
          </cell>
          <cell r="I536" t="str">
            <v>22.24±0.22</v>
          </cell>
        </row>
        <row r="537">
          <cell r="A537" t="str">
            <v>005-011</v>
          </cell>
          <cell r="B537" t="str">
            <v>PB1229.1</v>
          </cell>
          <cell r="C537" t="str">
            <v>관중</v>
          </cell>
          <cell r="D537" t="str">
            <v>Dryopteris crassirhizoma</v>
          </cell>
          <cell r="E537" t="str">
            <v>지상부</v>
          </cell>
          <cell r="F537" t="str">
            <v>Aspidaceae</v>
          </cell>
          <cell r="G537" t="str">
            <v>면마과</v>
          </cell>
          <cell r="H537">
            <v>37022</v>
          </cell>
          <cell r="I537" t="str">
            <v>19.93±0.06</v>
          </cell>
        </row>
        <row r="538">
          <cell r="A538" t="str">
            <v>005-012</v>
          </cell>
          <cell r="B538" t="str">
            <v>PB4001.1</v>
          </cell>
          <cell r="C538" t="str">
            <v>긴사상자</v>
          </cell>
          <cell r="D538" t="str">
            <v>Osmorhiza aristata</v>
          </cell>
          <cell r="E538" t="str">
            <v>전초</v>
          </cell>
          <cell r="F538" t="str">
            <v>Umbelliferae</v>
          </cell>
          <cell r="G538" t="str">
            <v>산형과</v>
          </cell>
          <cell r="H538">
            <v>37030</v>
          </cell>
          <cell r="I538" t="str">
            <v>21.67±0.20</v>
          </cell>
        </row>
        <row r="539">
          <cell r="A539" t="str">
            <v>005-013</v>
          </cell>
          <cell r="B539" t="str">
            <v>PB3753.2</v>
          </cell>
          <cell r="C539" t="str">
            <v>까마귀베개</v>
          </cell>
          <cell r="D539" t="str">
            <v>Rhamnella frangulioides</v>
          </cell>
          <cell r="E539" t="str">
            <v>줄기</v>
          </cell>
          <cell r="F539" t="str">
            <v>Rhamnaceae</v>
          </cell>
          <cell r="G539" t="str">
            <v>갈매나무과</v>
          </cell>
          <cell r="H539">
            <v>37029</v>
          </cell>
          <cell r="I539" t="str">
            <v>21.43±0.10</v>
          </cell>
        </row>
        <row r="540">
          <cell r="A540" t="str">
            <v>005-014</v>
          </cell>
          <cell r="B540" t="str">
            <v>PB3738.1</v>
          </cell>
          <cell r="C540" t="str">
            <v>나도밤나무</v>
          </cell>
          <cell r="D540" t="str">
            <v>Meliosma myriantha</v>
          </cell>
          <cell r="E540" t="str">
            <v>잎</v>
          </cell>
          <cell r="F540" t="str">
            <v>Sabiaceae</v>
          </cell>
          <cell r="G540" t="str">
            <v>나도밤나무과</v>
          </cell>
          <cell r="H540">
            <v>37028</v>
          </cell>
          <cell r="I540" t="str">
            <v>20.84±0.16</v>
          </cell>
        </row>
        <row r="541">
          <cell r="A541" t="str">
            <v>005-015</v>
          </cell>
          <cell r="B541" t="str">
            <v>PB3738.2</v>
          </cell>
          <cell r="C541" t="str">
            <v>나도밤나무</v>
          </cell>
          <cell r="D541" t="str">
            <v>Meliosma myriantha</v>
          </cell>
          <cell r="E541" t="str">
            <v>줄기</v>
          </cell>
          <cell r="F541" t="str">
            <v>Sabiaceae</v>
          </cell>
          <cell r="G541" t="str">
            <v>나도밤나무과</v>
          </cell>
          <cell r="H541">
            <v>37028</v>
          </cell>
          <cell r="I541" t="str">
            <v>21.60±0.11</v>
          </cell>
        </row>
        <row r="542">
          <cell r="A542" t="str">
            <v>005-016</v>
          </cell>
          <cell r="B542" t="str">
            <v>PB3820.1</v>
          </cell>
          <cell r="C542" t="str">
            <v>노각나무</v>
          </cell>
          <cell r="D542" t="str">
            <v>Stewartia koreana</v>
          </cell>
          <cell r="E542" t="str">
            <v>잎</v>
          </cell>
          <cell r="F542" t="str">
            <v>Theaceae</v>
          </cell>
          <cell r="G542" t="str">
            <v>차나무과</v>
          </cell>
          <cell r="H542">
            <v>37030</v>
          </cell>
          <cell r="I542" t="str">
            <v>23.33±0.12</v>
          </cell>
        </row>
        <row r="543">
          <cell r="A543" t="str">
            <v>005-017</v>
          </cell>
          <cell r="B543" t="str">
            <v>PB3820.2</v>
          </cell>
          <cell r="C543" t="str">
            <v>노각나무</v>
          </cell>
          <cell r="D543" t="str">
            <v>Stewartia koreana</v>
          </cell>
          <cell r="E543" t="str">
            <v>줄기</v>
          </cell>
          <cell r="F543" t="str">
            <v>Theaceae</v>
          </cell>
          <cell r="G543" t="str">
            <v>차나무과</v>
          </cell>
          <cell r="H543">
            <v>37030</v>
          </cell>
          <cell r="I543" t="str">
            <v>24.42±0.10</v>
          </cell>
        </row>
        <row r="544">
          <cell r="A544" t="str">
            <v>005-018</v>
          </cell>
          <cell r="B544" t="str">
            <v>PB4074.1</v>
          </cell>
          <cell r="C544" t="str">
            <v>노루발풀</v>
          </cell>
          <cell r="D544" t="str">
            <v>Pyrola japonica</v>
          </cell>
          <cell r="E544" t="str">
            <v>전초</v>
          </cell>
          <cell r="F544" t="str">
            <v>Pyrolaceae</v>
          </cell>
          <cell r="G544" t="str">
            <v>노루발과</v>
          </cell>
          <cell r="H544">
            <v>37029</v>
          </cell>
          <cell r="I544" t="str">
            <v>19.83±0.21</v>
          </cell>
        </row>
        <row r="545">
          <cell r="A545" t="str">
            <v>005-019</v>
          </cell>
          <cell r="B545" t="str">
            <v>PB4161.1</v>
          </cell>
          <cell r="C545" t="str">
            <v>노린재나무</v>
          </cell>
          <cell r="D545" t="str">
            <v>Symplocos chinensis for. pilosa</v>
          </cell>
          <cell r="E545" t="str">
            <v>잎</v>
          </cell>
          <cell r="F545" t="str">
            <v>Symplocaceae</v>
          </cell>
          <cell r="G545" t="str">
            <v>노린재나무과</v>
          </cell>
          <cell r="H545">
            <v>37028</v>
          </cell>
          <cell r="I545" t="str">
            <v>19.55±0.08</v>
          </cell>
        </row>
        <row r="546">
          <cell r="A546" t="str">
            <v>005-020</v>
          </cell>
          <cell r="B546" t="str">
            <v>PB4161.2</v>
          </cell>
          <cell r="C546" t="str">
            <v>노린재나무</v>
          </cell>
          <cell r="D546" t="str">
            <v>Symplocos chinensis for. pilosa</v>
          </cell>
          <cell r="E546" t="str">
            <v>줄기</v>
          </cell>
          <cell r="F546" t="str">
            <v>Symplocaceae</v>
          </cell>
          <cell r="G546" t="str">
            <v>노린재나무과</v>
          </cell>
          <cell r="H546">
            <v>37028</v>
          </cell>
          <cell r="I546" t="str">
            <v>25.90±0.08</v>
          </cell>
        </row>
        <row r="547">
          <cell r="A547" t="str">
            <v>005-021</v>
          </cell>
          <cell r="B547" t="str">
            <v>PB2436.2</v>
          </cell>
          <cell r="C547" t="str">
            <v>느릅나무</v>
          </cell>
          <cell r="D547" t="str">
            <v>Ulmus davidiana var. japonica</v>
          </cell>
          <cell r="E547" t="str">
            <v>줄기</v>
          </cell>
          <cell r="F547" t="str">
            <v>Ulmaceae</v>
          </cell>
          <cell r="G547" t="str">
            <v>느릅나무과</v>
          </cell>
          <cell r="H547">
            <v>37022</v>
          </cell>
          <cell r="I547" t="str">
            <v>21.42±0.19</v>
          </cell>
        </row>
        <row r="548">
          <cell r="A548" t="str">
            <v>005-022</v>
          </cell>
          <cell r="B548" t="str">
            <v>PB3340.1</v>
          </cell>
          <cell r="C548" t="str">
            <v>다정큼나무</v>
          </cell>
          <cell r="D548" t="str">
            <v>Raphiolepis umbellata</v>
          </cell>
          <cell r="E548" t="str">
            <v>잎</v>
          </cell>
          <cell r="F548" t="str">
            <v>Rosaceae</v>
          </cell>
          <cell r="G548" t="str">
            <v>장미과</v>
          </cell>
          <cell r="H548">
            <v>37029</v>
          </cell>
          <cell r="I548" t="str">
            <v>19.73±0.08</v>
          </cell>
        </row>
        <row r="549">
          <cell r="A549" t="str">
            <v>005-023</v>
          </cell>
          <cell r="B549" t="str">
            <v>PB3340.2</v>
          </cell>
          <cell r="C549" t="str">
            <v>다정큼나무</v>
          </cell>
          <cell r="D549" t="str">
            <v>Raphiolepis umbellata</v>
          </cell>
          <cell r="E549" t="str">
            <v>줄기</v>
          </cell>
          <cell r="F549" t="str">
            <v>Rosaceae</v>
          </cell>
          <cell r="G549" t="str">
            <v>장미과</v>
          </cell>
          <cell r="H549">
            <v>37029</v>
          </cell>
          <cell r="I549" t="str">
            <v>21.25±0.08</v>
          </cell>
        </row>
        <row r="550">
          <cell r="A550" t="str">
            <v>005-024</v>
          </cell>
          <cell r="B550" t="str">
            <v>PB3660.1</v>
          </cell>
          <cell r="C550" t="str">
            <v>대팻집나무</v>
          </cell>
          <cell r="D550" t="str">
            <v>Ilex macropoda</v>
          </cell>
          <cell r="E550" t="str">
            <v>잎</v>
          </cell>
          <cell r="F550" t="str">
            <v>Aquifoliaceae</v>
          </cell>
          <cell r="G550" t="str">
            <v>감탕나무과</v>
          </cell>
          <cell r="H550">
            <v>37030</v>
          </cell>
          <cell r="I550" t="str">
            <v>23.53±0.08</v>
          </cell>
        </row>
        <row r="551">
          <cell r="A551" t="str">
            <v>005-025</v>
          </cell>
          <cell r="B551" t="str">
            <v>PB3660.2</v>
          </cell>
          <cell r="C551" t="str">
            <v>대팻집나무</v>
          </cell>
          <cell r="D551" t="str">
            <v>Ilex macropoda</v>
          </cell>
          <cell r="E551" t="str">
            <v>줄기</v>
          </cell>
          <cell r="F551" t="str">
            <v>Aquifoliaceae</v>
          </cell>
          <cell r="G551" t="str">
            <v>감탕나무과</v>
          </cell>
          <cell r="H551">
            <v>37030</v>
          </cell>
          <cell r="I551" t="str">
            <v>18.56±0.11</v>
          </cell>
        </row>
        <row r="552">
          <cell r="A552" t="str">
            <v>005-026</v>
          </cell>
          <cell r="B552" t="str">
            <v>PB3823.7</v>
          </cell>
          <cell r="C552" t="str">
            <v>동백나무</v>
          </cell>
          <cell r="D552" t="str">
            <v>Camellia japonica</v>
          </cell>
          <cell r="E552" t="str">
            <v>열매</v>
          </cell>
          <cell r="F552" t="str">
            <v>Theaceae</v>
          </cell>
          <cell r="G552" t="str">
            <v>차나무과</v>
          </cell>
          <cell r="H552">
            <v>37029</v>
          </cell>
          <cell r="I552" t="str">
            <v>19.81±0.15</v>
          </cell>
        </row>
        <row r="553">
          <cell r="A553" t="str">
            <v>005-027</v>
          </cell>
          <cell r="B553" t="str">
            <v>PB3980.2</v>
          </cell>
          <cell r="C553" t="str">
            <v>두릅나무</v>
          </cell>
          <cell r="D553" t="str">
            <v>Aralia elata</v>
          </cell>
          <cell r="E553" t="str">
            <v>잎</v>
          </cell>
          <cell r="F553" t="str">
            <v>Araliaceae</v>
          </cell>
          <cell r="G553" t="str">
            <v>두릅나무과</v>
          </cell>
          <cell r="H553">
            <v>37020</v>
          </cell>
          <cell r="I553" t="str">
            <v>22.00±0.08</v>
          </cell>
        </row>
        <row r="554">
          <cell r="A554" t="str">
            <v>005-028</v>
          </cell>
          <cell r="B554" t="str">
            <v>PB4626.2</v>
          </cell>
          <cell r="C554" t="str">
            <v>딱총나무</v>
          </cell>
          <cell r="D554" t="str">
            <v>Sambucus williamsii var. coreana</v>
          </cell>
          <cell r="E554" t="str">
            <v>줄기</v>
          </cell>
          <cell r="F554" t="str">
            <v>Caprifoliaceae</v>
          </cell>
          <cell r="G554" t="str">
            <v>인동과</v>
          </cell>
          <cell r="H554">
            <v>37029</v>
          </cell>
          <cell r="I554" t="str">
            <v>19.96±0.05</v>
          </cell>
        </row>
        <row r="555">
          <cell r="A555" t="str">
            <v>005-029</v>
          </cell>
          <cell r="B555" t="str">
            <v>PB3374.1</v>
          </cell>
          <cell r="C555" t="str">
            <v>떡윤노리</v>
          </cell>
          <cell r="D555" t="str">
            <v>Pourthiaea villosa var. brunnea</v>
          </cell>
          <cell r="E555" t="str">
            <v>잎</v>
          </cell>
          <cell r="F555" t="str">
            <v>Rosaceae</v>
          </cell>
          <cell r="G555" t="str">
            <v>장미과</v>
          </cell>
          <cell r="H555">
            <v>37029</v>
          </cell>
          <cell r="I555" t="str">
            <v>20.28±0.13</v>
          </cell>
        </row>
        <row r="556">
          <cell r="A556" t="str">
            <v>005-030</v>
          </cell>
          <cell r="B556" t="str">
            <v>PB3374.2</v>
          </cell>
          <cell r="C556" t="str">
            <v>떡윤노리</v>
          </cell>
          <cell r="D556" t="str">
            <v>Pourthiaea villosa var. brunnea</v>
          </cell>
          <cell r="E556" t="str">
            <v>줄기</v>
          </cell>
          <cell r="F556" t="str">
            <v>Rosaceae</v>
          </cell>
          <cell r="G556" t="str">
            <v>장미과</v>
          </cell>
          <cell r="H556">
            <v>37029</v>
          </cell>
          <cell r="I556" t="str">
            <v>21.67±0.05</v>
          </cell>
        </row>
        <row r="557">
          <cell r="A557" t="str">
            <v>005-031</v>
          </cell>
          <cell r="B557" t="str">
            <v>PB4067.1</v>
          </cell>
          <cell r="C557" t="str">
            <v>말채나무</v>
          </cell>
          <cell r="D557" t="str">
            <v>Cornus walteri</v>
          </cell>
          <cell r="E557" t="str">
            <v>줄기</v>
          </cell>
          <cell r="F557" t="str">
            <v>Cornaceae</v>
          </cell>
          <cell r="G557" t="str">
            <v>층층나무과</v>
          </cell>
          <cell r="H557">
            <v>37028</v>
          </cell>
          <cell r="I557" t="str">
            <v>20.48±0.13</v>
          </cell>
        </row>
        <row r="558">
          <cell r="A558" t="str">
            <v>005-032</v>
          </cell>
          <cell r="B558" t="str">
            <v>PB3616.2</v>
          </cell>
          <cell r="C558" t="str">
            <v>멀구슬나무</v>
          </cell>
          <cell r="D558" t="str">
            <v>Melia azedarach var. japonica</v>
          </cell>
          <cell r="E558" t="str">
            <v>줄기-심재</v>
          </cell>
          <cell r="F558" t="str">
            <v>Meliaceae</v>
          </cell>
          <cell r="G558" t="str">
            <v>멀구슬나무과</v>
          </cell>
          <cell r="H558">
            <v>37020</v>
          </cell>
          <cell r="I558" t="str">
            <v>24.18±0.13</v>
          </cell>
        </row>
        <row r="559">
          <cell r="A559" t="str">
            <v>005-033</v>
          </cell>
          <cell r="B559" t="str">
            <v>PB3211.1</v>
          </cell>
          <cell r="C559" t="str">
            <v>멍덕딸기</v>
          </cell>
          <cell r="D559" t="str">
            <v>Rubus idaeus var. microphullus</v>
          </cell>
          <cell r="E559" t="str">
            <v>전초</v>
          </cell>
          <cell r="F559" t="str">
            <v>Rosaceae</v>
          </cell>
          <cell r="G559" t="str">
            <v>장미과</v>
          </cell>
          <cell r="H559">
            <v>37029</v>
          </cell>
          <cell r="I559" t="str">
            <v>20.16±0.09</v>
          </cell>
        </row>
        <row r="560">
          <cell r="A560" t="str">
            <v>005-034</v>
          </cell>
          <cell r="B560" t="str">
            <v>PB2770.1</v>
          </cell>
          <cell r="C560" t="str">
            <v>미나리아재비</v>
          </cell>
          <cell r="D560" t="str">
            <v>Ranunculus japonicus</v>
          </cell>
          <cell r="E560" t="str">
            <v>전초</v>
          </cell>
          <cell r="F560" t="str">
            <v>Ranunculaceae</v>
          </cell>
          <cell r="G560" t="str">
            <v>미나리아재비과</v>
          </cell>
          <cell r="H560">
            <v>37025</v>
          </cell>
          <cell r="I560" t="str">
            <v>20.08±0.14</v>
          </cell>
        </row>
        <row r="561">
          <cell r="A561" t="str">
            <v>005-035</v>
          </cell>
          <cell r="B561" t="str">
            <v>PB2955.1</v>
          </cell>
          <cell r="C561" t="str">
            <v>미륵냉이</v>
          </cell>
          <cell r="D561" t="str">
            <v>Lepidium ruderale</v>
          </cell>
          <cell r="E561" t="str">
            <v>전초</v>
          </cell>
          <cell r="F561" t="str">
            <v>Cruciferae</v>
          </cell>
          <cell r="G561" t="str">
            <v>십자화과</v>
          </cell>
          <cell r="H561">
            <v>37029</v>
          </cell>
          <cell r="I561" t="str">
            <v>21.72±0.10</v>
          </cell>
        </row>
        <row r="562">
          <cell r="A562" t="str">
            <v>005-036</v>
          </cell>
          <cell r="B562" t="str">
            <v>PB3934.1</v>
          </cell>
          <cell r="C562" t="str">
            <v>박쥐나무</v>
          </cell>
          <cell r="D562" t="str">
            <v>Alangium platanifolium var. macrophylum</v>
          </cell>
          <cell r="E562" t="str">
            <v>잎</v>
          </cell>
          <cell r="F562" t="str">
            <v>Alangiaceae</v>
          </cell>
          <cell r="G562" t="str">
            <v>박쥐나무과</v>
          </cell>
          <cell r="H562">
            <v>37028</v>
          </cell>
          <cell r="I562" t="str">
            <v>21.83±0.10</v>
          </cell>
        </row>
        <row r="563">
          <cell r="A563" t="str">
            <v>005-037</v>
          </cell>
          <cell r="B563" t="str">
            <v>PB5051.1</v>
          </cell>
          <cell r="C563" t="str">
            <v>방가지똥</v>
          </cell>
          <cell r="D563" t="str">
            <v>Sonchus oleraceus</v>
          </cell>
          <cell r="E563" t="str">
            <v>전초</v>
          </cell>
          <cell r="F563" t="str">
            <v>Compositae</v>
          </cell>
          <cell r="G563" t="str">
            <v>국화과</v>
          </cell>
          <cell r="H563">
            <v>37025</v>
          </cell>
          <cell r="I563" t="str">
            <v>20.70±0.12</v>
          </cell>
        </row>
        <row r="564">
          <cell r="A564" t="str">
            <v>005-038</v>
          </cell>
          <cell r="B564" t="str">
            <v>PB2878.2</v>
          </cell>
          <cell r="C564" t="str">
            <v>방기</v>
          </cell>
          <cell r="D564" t="str">
            <v>Sinomenium acutum</v>
          </cell>
          <cell r="E564" t="str">
            <v>줄기,뿌리</v>
          </cell>
          <cell r="F564" t="str">
            <v>Menispermaceae</v>
          </cell>
          <cell r="G564" t="str">
            <v>새모래덩굴과</v>
          </cell>
          <cell r="H564">
            <v>37029</v>
          </cell>
          <cell r="I564" t="str">
            <v>20.04±0.05</v>
          </cell>
        </row>
        <row r="565">
          <cell r="A565" t="str">
            <v>005-039</v>
          </cell>
          <cell r="B565" t="str">
            <v>PB3912.2</v>
          </cell>
          <cell r="C565" t="str">
            <v>보리수나무</v>
          </cell>
          <cell r="D565" t="str">
            <v>Elaeagnus umbellata</v>
          </cell>
          <cell r="E565" t="str">
            <v>잎,줄기,꽃</v>
          </cell>
          <cell r="F565" t="str">
            <v>Elaeagnaceae</v>
          </cell>
          <cell r="G565" t="str">
            <v>보리수나무과</v>
          </cell>
          <cell r="H565">
            <v>37015</v>
          </cell>
          <cell r="I565" t="str">
            <v>19.86±0.15</v>
          </cell>
        </row>
        <row r="566">
          <cell r="A566" t="str">
            <v>005-040</v>
          </cell>
          <cell r="B566" t="str">
            <v>PB3215.1</v>
          </cell>
          <cell r="C566" t="str">
            <v>복분자딸기</v>
          </cell>
          <cell r="D566" t="str">
            <v>Rubus coreanus</v>
          </cell>
          <cell r="E566" t="str">
            <v>잎,줄기</v>
          </cell>
          <cell r="F566" t="str">
            <v>Rosaceae</v>
          </cell>
          <cell r="G566" t="str">
            <v>장미과</v>
          </cell>
          <cell r="H566">
            <v>37028</v>
          </cell>
          <cell r="I566" t="str">
            <v>18.63±0.07</v>
          </cell>
        </row>
        <row r="567">
          <cell r="A567" t="str">
            <v>005-041</v>
          </cell>
          <cell r="B567" t="str">
            <v>PB1128.1</v>
          </cell>
          <cell r="C567" t="str">
            <v>부처손</v>
          </cell>
          <cell r="D567" t="str">
            <v>Selaginella tamariscina</v>
          </cell>
          <cell r="E567" t="str">
            <v>전초</v>
          </cell>
          <cell r="F567" t="str">
            <v>Selaginellaceae</v>
          </cell>
          <cell r="G567" t="str">
            <v>부처손과</v>
          </cell>
          <cell r="H567">
            <v>37030</v>
          </cell>
          <cell r="I567" t="str">
            <v>21.46±0.11</v>
          </cell>
        </row>
        <row r="568">
          <cell r="A568" t="str">
            <v>005-042</v>
          </cell>
          <cell r="B568" t="str">
            <v>PB3654.1</v>
          </cell>
          <cell r="C568" t="str">
            <v>붉나무</v>
          </cell>
          <cell r="D568" t="str">
            <v>Rhus chinensis</v>
          </cell>
          <cell r="E568" t="str">
            <v>잎</v>
          </cell>
          <cell r="F568" t="str">
            <v>Anacardiaceae</v>
          </cell>
          <cell r="G568" t="str">
            <v>옻나무과</v>
          </cell>
          <cell r="H568">
            <v>37028</v>
          </cell>
          <cell r="I568" t="str">
            <v>21.73±0.14</v>
          </cell>
        </row>
        <row r="569">
          <cell r="A569" t="str">
            <v>005-043</v>
          </cell>
          <cell r="B569" t="str">
            <v>PB3654.2</v>
          </cell>
          <cell r="C569" t="str">
            <v>붉나무</v>
          </cell>
          <cell r="D569" t="str">
            <v>Rhus chinensis</v>
          </cell>
          <cell r="E569" t="str">
            <v>줄기</v>
          </cell>
          <cell r="F569" t="str">
            <v>Anacardiaceae</v>
          </cell>
          <cell r="G569" t="str">
            <v>옻나무과</v>
          </cell>
          <cell r="H569">
            <v>37028</v>
          </cell>
          <cell r="I569" t="str">
            <v>19.83±0.12</v>
          </cell>
        </row>
        <row r="570">
          <cell r="A570" t="str">
            <v>005-044</v>
          </cell>
          <cell r="B570" t="str">
            <v>PB5053.2</v>
          </cell>
          <cell r="C570" t="str">
            <v>뽀리뱅이</v>
          </cell>
          <cell r="D570" t="str">
            <v>Youngia japonica</v>
          </cell>
          <cell r="E570" t="str">
            <v>전초</v>
          </cell>
          <cell r="F570" t="str">
            <v>Compositae</v>
          </cell>
          <cell r="G570" t="str">
            <v>국화과</v>
          </cell>
          <cell r="H570">
            <v>37025</v>
          </cell>
          <cell r="I570" t="str">
            <v>22.14±0.15</v>
          </cell>
        </row>
        <row r="571">
          <cell r="A571" t="str">
            <v>005-045</v>
          </cell>
          <cell r="B571" t="str">
            <v>PB4003.1</v>
          </cell>
          <cell r="C571" t="str">
            <v>사상자</v>
          </cell>
          <cell r="D571" t="str">
            <v>Torilis japonica</v>
          </cell>
          <cell r="E571" t="str">
            <v>전초</v>
          </cell>
          <cell r="F571" t="str">
            <v>Umbelliferae</v>
          </cell>
          <cell r="G571" t="str">
            <v>산형과</v>
          </cell>
          <cell r="H571">
            <v>37028</v>
          </cell>
          <cell r="I571" t="str">
            <v>23.56±0.05</v>
          </cell>
        </row>
        <row r="572">
          <cell r="A572" t="str">
            <v>005-046</v>
          </cell>
          <cell r="B572" t="str">
            <v>PB2942.1</v>
          </cell>
          <cell r="C572" t="str">
            <v>산괴불주머니</v>
          </cell>
          <cell r="D572" t="str">
            <v>Corydalis speciosa</v>
          </cell>
          <cell r="E572" t="str">
            <v>지상부</v>
          </cell>
          <cell r="F572" t="str">
            <v>Fumariaceae</v>
          </cell>
          <cell r="G572" t="str">
            <v>현호색과</v>
          </cell>
          <cell r="H572">
            <v>37022</v>
          </cell>
          <cell r="I572" t="str">
            <v>20.73±0.12</v>
          </cell>
        </row>
        <row r="573">
          <cell r="A573" t="str">
            <v>005-047</v>
          </cell>
          <cell r="B573" t="str">
            <v>PB3355.1</v>
          </cell>
          <cell r="C573" t="str">
            <v>산돌배</v>
          </cell>
          <cell r="D573" t="str">
            <v>Pyrus ussuriensis</v>
          </cell>
          <cell r="E573" t="str">
            <v>잎</v>
          </cell>
          <cell r="F573" t="str">
            <v>Rosaceae</v>
          </cell>
          <cell r="G573" t="str">
            <v>장미과</v>
          </cell>
          <cell r="H573">
            <v>37028</v>
          </cell>
          <cell r="I573" t="str">
            <v>19.82±0.21</v>
          </cell>
        </row>
        <row r="574">
          <cell r="A574" t="str">
            <v>005-048</v>
          </cell>
          <cell r="B574" t="str">
            <v>PB3355.2</v>
          </cell>
          <cell r="C574" t="str">
            <v>산돌배</v>
          </cell>
          <cell r="D574" t="str">
            <v>Pyrus ussuriensis</v>
          </cell>
          <cell r="E574" t="str">
            <v>줄기</v>
          </cell>
          <cell r="F574" t="str">
            <v>Rosaceae</v>
          </cell>
          <cell r="G574" t="str">
            <v>장미과</v>
          </cell>
          <cell r="H574">
            <v>37028</v>
          </cell>
          <cell r="I574" t="str">
            <v>21.27±0.12</v>
          </cell>
        </row>
        <row r="575">
          <cell r="A575" t="str">
            <v>005-049</v>
          </cell>
          <cell r="B575" t="str">
            <v>PB3466.3</v>
          </cell>
          <cell r="C575" t="str">
            <v>살갈퀴</v>
          </cell>
          <cell r="D575" t="str">
            <v>Vicia angustifolia var. segetalis</v>
          </cell>
          <cell r="E575" t="str">
            <v>전초</v>
          </cell>
          <cell r="F575" t="str">
            <v>Leguminosae</v>
          </cell>
          <cell r="G575" t="str">
            <v>콩과</v>
          </cell>
          <cell r="H575">
            <v>37029</v>
          </cell>
          <cell r="I575" t="str">
            <v>20.33±0.07</v>
          </cell>
        </row>
        <row r="576">
          <cell r="A576" t="str">
            <v>005-050</v>
          </cell>
          <cell r="B576" t="str">
            <v>PB2122.2</v>
          </cell>
          <cell r="C576" t="str">
            <v>삿갓나물</v>
          </cell>
          <cell r="D576" t="str">
            <v>Paris verticillata</v>
          </cell>
          <cell r="E576" t="str">
            <v>전초</v>
          </cell>
          <cell r="F576" t="str">
            <v>Liliaceae</v>
          </cell>
          <cell r="G576" t="str">
            <v>백합과</v>
          </cell>
          <cell r="H576">
            <v>37030</v>
          </cell>
          <cell r="I576" t="str">
            <v>20.58±0.22</v>
          </cell>
        </row>
        <row r="577">
          <cell r="A577" t="str">
            <v>005-051</v>
          </cell>
          <cell r="B577" t="str">
            <v>PB3751.3</v>
          </cell>
          <cell r="C577" t="str">
            <v>상동나무</v>
          </cell>
          <cell r="D577" t="str">
            <v>Sageretia theezans</v>
          </cell>
          <cell r="E577" t="str">
            <v>잎,줄기</v>
          </cell>
          <cell r="F577" t="str">
            <v>Rhamnaceae</v>
          </cell>
          <cell r="G577" t="str">
            <v>갈매나무과</v>
          </cell>
          <cell r="H577">
            <v>37029</v>
          </cell>
          <cell r="I577" t="str">
            <v>20.48±0.07</v>
          </cell>
        </row>
        <row r="578">
          <cell r="A578" t="str">
            <v>005-052</v>
          </cell>
          <cell r="B578" t="str">
            <v>PB2395.2</v>
          </cell>
          <cell r="C578" t="str">
            <v>상수리나무</v>
          </cell>
          <cell r="D578" t="str">
            <v>Quercus acutissima</v>
          </cell>
          <cell r="E578" t="str">
            <v>줄기-심재</v>
          </cell>
          <cell r="F578" t="str">
            <v>Fagaceae</v>
          </cell>
          <cell r="G578" t="str">
            <v>참나무과</v>
          </cell>
          <cell r="H578">
            <v>37020</v>
          </cell>
          <cell r="I578" t="str">
            <v>22.01±0.35</v>
          </cell>
        </row>
        <row r="579">
          <cell r="A579" t="str">
            <v>005-053</v>
          </cell>
          <cell r="B579" t="str">
            <v>PB3771.1</v>
          </cell>
          <cell r="C579" t="str">
            <v>새머루</v>
          </cell>
          <cell r="D579" t="str">
            <v>Vitis flexuosa</v>
          </cell>
          <cell r="E579" t="str">
            <v>잎</v>
          </cell>
          <cell r="F579" t="str">
            <v>Vitaceae</v>
          </cell>
          <cell r="G579" t="str">
            <v>포도과</v>
          </cell>
          <cell r="H579">
            <v>37028</v>
          </cell>
          <cell r="I579" t="str">
            <v>19.32±0.12</v>
          </cell>
        </row>
        <row r="580">
          <cell r="A580" t="str">
            <v>005-054</v>
          </cell>
          <cell r="B580" t="str">
            <v>PB4328.1</v>
          </cell>
          <cell r="C580" t="str">
            <v>새비나무</v>
          </cell>
          <cell r="D580" t="str">
            <v>Callicarpa mollis</v>
          </cell>
          <cell r="E580" t="str">
            <v>줄기</v>
          </cell>
          <cell r="F580" t="str">
            <v>Verbenaceae</v>
          </cell>
          <cell r="G580" t="str">
            <v>마편초과</v>
          </cell>
          <cell r="H580">
            <v>37028</v>
          </cell>
          <cell r="I580" t="str">
            <v>20.56±0.05</v>
          </cell>
        </row>
        <row r="581">
          <cell r="A581" t="str">
            <v>005-055</v>
          </cell>
          <cell r="B581" t="str">
            <v>PB4328.2</v>
          </cell>
          <cell r="C581" t="str">
            <v>새비나무</v>
          </cell>
          <cell r="D581" t="str">
            <v>Callicarpa mollis</v>
          </cell>
          <cell r="E581" t="str">
            <v>잎</v>
          </cell>
          <cell r="F581" t="str">
            <v>Verbenaceae</v>
          </cell>
          <cell r="G581" t="str">
            <v>마편초과</v>
          </cell>
          <cell r="H581">
            <v>37028</v>
          </cell>
          <cell r="I581" t="str">
            <v>19.86±0.05</v>
          </cell>
        </row>
        <row r="582">
          <cell r="A582" t="str">
            <v>005-056</v>
          </cell>
          <cell r="B582" t="str">
            <v>PB2373.2</v>
          </cell>
          <cell r="C582" t="str">
            <v>서어나무</v>
          </cell>
          <cell r="D582" t="str">
            <v>Carpinus laxiflora</v>
          </cell>
          <cell r="E582" t="str">
            <v>줄기-심재</v>
          </cell>
          <cell r="F582" t="str">
            <v>Betulaceae</v>
          </cell>
          <cell r="G582" t="str">
            <v>자작나무과</v>
          </cell>
          <cell r="H582">
            <v>37015</v>
          </cell>
          <cell r="I582" t="str">
            <v>23.09±0.15</v>
          </cell>
        </row>
        <row r="583">
          <cell r="A583" t="str">
            <v>005-057</v>
          </cell>
          <cell r="B583" t="str">
            <v>PB2376.1</v>
          </cell>
          <cell r="C583" t="str">
            <v>소사나무</v>
          </cell>
          <cell r="D583" t="str">
            <v>Carpinus coreana</v>
          </cell>
          <cell r="E583" t="str">
            <v>잎</v>
          </cell>
          <cell r="F583" t="str">
            <v>Betulaceae</v>
          </cell>
          <cell r="G583" t="str">
            <v>자작나무과</v>
          </cell>
          <cell r="H583">
            <v>37029</v>
          </cell>
          <cell r="I583" t="str">
            <v>21.29±0.11</v>
          </cell>
        </row>
        <row r="584">
          <cell r="A584" t="str">
            <v>005-058</v>
          </cell>
          <cell r="B584" t="str">
            <v>PB2376.2</v>
          </cell>
          <cell r="C584" t="str">
            <v>소사나무</v>
          </cell>
          <cell r="D584" t="str">
            <v>Carpinus coreana</v>
          </cell>
          <cell r="E584" t="str">
            <v>줄기</v>
          </cell>
          <cell r="F584" t="str">
            <v>Betulaceae</v>
          </cell>
          <cell r="G584" t="str">
            <v>자작나무과</v>
          </cell>
          <cell r="H584">
            <v>37029</v>
          </cell>
          <cell r="I584" t="str">
            <v>20.06±0.10</v>
          </cell>
        </row>
        <row r="585">
          <cell r="A585" t="str">
            <v>005-059</v>
          </cell>
          <cell r="B585" t="str">
            <v>PB1216.1</v>
          </cell>
          <cell r="C585" t="str">
            <v>쇠고비</v>
          </cell>
          <cell r="D585" t="str">
            <v>Cytomium fortunei</v>
          </cell>
          <cell r="E585" t="str">
            <v>뿌리</v>
          </cell>
          <cell r="F585" t="str">
            <v>Aspidaceae</v>
          </cell>
          <cell r="G585" t="str">
            <v>면마과</v>
          </cell>
          <cell r="H585">
            <v>37029</v>
          </cell>
          <cell r="I585" t="str">
            <v>19.03±0.28</v>
          </cell>
        </row>
        <row r="586">
          <cell r="A586" t="str">
            <v>005-060</v>
          </cell>
          <cell r="B586" t="str">
            <v>PB4687.1</v>
          </cell>
          <cell r="C586" t="str">
            <v>숫명다래나무</v>
          </cell>
          <cell r="D586" t="str">
            <v>Lonicera coreana</v>
          </cell>
          <cell r="E586" t="str">
            <v>잎</v>
          </cell>
          <cell r="F586" t="str">
            <v>Caprifoliaceae</v>
          </cell>
          <cell r="G586" t="str">
            <v>인동과</v>
          </cell>
          <cell r="H586">
            <v>37029</v>
          </cell>
          <cell r="I586" t="str">
            <v>19.29±0.09</v>
          </cell>
        </row>
        <row r="587">
          <cell r="A587" t="str">
            <v>005-061</v>
          </cell>
          <cell r="B587" t="str">
            <v>PB4687.2</v>
          </cell>
          <cell r="C587" t="str">
            <v>숫명다래나무</v>
          </cell>
          <cell r="D587" t="str">
            <v>Lonicera coreana</v>
          </cell>
          <cell r="E587" t="str">
            <v>줄기</v>
          </cell>
          <cell r="F587" t="str">
            <v>Caprifoliaceae</v>
          </cell>
          <cell r="G587" t="str">
            <v>인동과</v>
          </cell>
          <cell r="H587">
            <v>37029</v>
          </cell>
          <cell r="I587" t="str">
            <v>20.88±0.13</v>
          </cell>
        </row>
        <row r="588">
          <cell r="A588" t="str">
            <v>005-062</v>
          </cell>
          <cell r="B588" t="str">
            <v>PB5038.1</v>
          </cell>
          <cell r="C588" t="str">
            <v>씀바귀</v>
          </cell>
          <cell r="D588" t="str">
            <v>Ixeris dentata</v>
          </cell>
          <cell r="E588" t="str">
            <v>전초</v>
          </cell>
          <cell r="F588" t="str">
            <v>Compositae</v>
          </cell>
          <cell r="G588" t="str">
            <v>국화과</v>
          </cell>
          <cell r="H588">
            <v>37025</v>
          </cell>
          <cell r="I588" t="str">
            <v>20.54±0.19</v>
          </cell>
        </row>
        <row r="589">
          <cell r="A589" t="str">
            <v>005-063</v>
          </cell>
          <cell r="B589" t="str">
            <v>PB3715.1</v>
          </cell>
          <cell r="C589" t="str">
            <v>아기단풍</v>
          </cell>
          <cell r="D589" t="str">
            <v>Acer micro-sieboldianum</v>
          </cell>
          <cell r="E589" t="str">
            <v>줄기</v>
          </cell>
          <cell r="F589" t="str">
            <v>Aceraceae</v>
          </cell>
          <cell r="G589" t="str">
            <v>단풍나무과</v>
          </cell>
          <cell r="H589">
            <v>37028</v>
          </cell>
          <cell r="I589" t="str">
            <v>19.43±0.05</v>
          </cell>
        </row>
        <row r="590">
          <cell r="A590" t="str">
            <v>005-064</v>
          </cell>
          <cell r="B590" t="str">
            <v>PB3715.2</v>
          </cell>
          <cell r="C590" t="str">
            <v>아기단풍</v>
          </cell>
          <cell r="D590" t="str">
            <v>Acer micro-sieboldianum</v>
          </cell>
          <cell r="E590" t="str">
            <v>잎</v>
          </cell>
          <cell r="F590" t="str">
            <v>Aceraceae</v>
          </cell>
          <cell r="G590" t="str">
            <v>단풍나무과</v>
          </cell>
          <cell r="H590">
            <v>37028</v>
          </cell>
          <cell r="I590" t="str">
            <v>19.34±0.05</v>
          </cell>
        </row>
        <row r="591">
          <cell r="A591" t="str">
            <v>005-065</v>
          </cell>
          <cell r="B591" t="str">
            <v>PB2247.1</v>
          </cell>
          <cell r="C591" t="str">
            <v>약난초</v>
          </cell>
          <cell r="D591" t="str">
            <v>Cremastra appendiculata</v>
          </cell>
          <cell r="E591" t="str">
            <v>전초</v>
          </cell>
          <cell r="F591" t="str">
            <v>Orchidaceae</v>
          </cell>
          <cell r="G591" t="str">
            <v>난초과</v>
          </cell>
          <cell r="H591">
            <v>37028</v>
          </cell>
          <cell r="I591" t="str">
            <v>20.60±0.11</v>
          </cell>
        </row>
        <row r="592">
          <cell r="A592" t="str">
            <v>005-066</v>
          </cell>
          <cell r="B592" t="str">
            <v>PB4056.2</v>
          </cell>
          <cell r="C592" t="str">
            <v>어수리</v>
          </cell>
          <cell r="D592" t="str">
            <v>Heracleum moellendorffii</v>
          </cell>
          <cell r="E592" t="str">
            <v>지하부</v>
          </cell>
          <cell r="F592" t="str">
            <v>Umbelliferae</v>
          </cell>
          <cell r="G592" t="str">
            <v>산형과</v>
          </cell>
          <cell r="H592">
            <v>37022</v>
          </cell>
          <cell r="I592" t="str">
            <v>20.40±0.14</v>
          </cell>
        </row>
        <row r="593">
          <cell r="A593" t="str">
            <v>005-067</v>
          </cell>
          <cell r="B593" t="str">
            <v>PB3624.3</v>
          </cell>
          <cell r="C593" t="str">
            <v>예덕나무</v>
          </cell>
          <cell r="D593" t="str">
            <v>Mallotus japonicus</v>
          </cell>
          <cell r="E593" t="str">
            <v>줄기-수피</v>
          </cell>
          <cell r="F593" t="str">
            <v>Euphorbiaceae</v>
          </cell>
          <cell r="G593" t="str">
            <v>대극과</v>
          </cell>
          <cell r="H593">
            <v>37020</v>
          </cell>
          <cell r="I593" t="str">
            <v>19.87±0.11</v>
          </cell>
        </row>
        <row r="594">
          <cell r="A594" t="str">
            <v>005-068</v>
          </cell>
          <cell r="B594" t="str">
            <v>PB3864.2</v>
          </cell>
          <cell r="C594" t="str">
            <v>왜제비꽃</v>
          </cell>
          <cell r="D594" t="str">
            <v>Viola japonica</v>
          </cell>
          <cell r="E594" t="str">
            <v>전초</v>
          </cell>
          <cell r="F594" t="str">
            <v>Violaceae</v>
          </cell>
          <cell r="G594" t="str">
            <v>제비꽃과</v>
          </cell>
          <cell r="H594">
            <v>37025</v>
          </cell>
          <cell r="I594" t="str">
            <v>23.25±0.15</v>
          </cell>
        </row>
        <row r="595">
          <cell r="A595" t="str">
            <v>005-069</v>
          </cell>
          <cell r="B595" t="str">
            <v>PB4737A.1</v>
          </cell>
          <cell r="C595" t="str">
            <v>외대잔대</v>
          </cell>
          <cell r="D595" t="str">
            <v>Adenophora racemosa</v>
          </cell>
          <cell r="E595" t="str">
            <v>전초</v>
          </cell>
          <cell r="F595" t="str">
            <v>Campanulaceae</v>
          </cell>
          <cell r="G595" t="str">
            <v>초롱꽃과</v>
          </cell>
          <cell r="H595">
            <v>37022</v>
          </cell>
          <cell r="I595" t="str">
            <v>20.56±0.05</v>
          </cell>
        </row>
        <row r="596">
          <cell r="A596" t="str">
            <v>005-070</v>
          </cell>
          <cell r="B596" t="str">
            <v>PB3373.2</v>
          </cell>
          <cell r="C596" t="str">
            <v>윤노리나무</v>
          </cell>
          <cell r="D596" t="str">
            <v>Pourthiaea villosa</v>
          </cell>
          <cell r="E596" t="str">
            <v>잎,꽃</v>
          </cell>
          <cell r="F596" t="str">
            <v>Rosaceae</v>
          </cell>
          <cell r="G596" t="str">
            <v>장미과</v>
          </cell>
          <cell r="H596">
            <v>37028</v>
          </cell>
          <cell r="I596" t="str">
            <v>20.65±0.08</v>
          </cell>
        </row>
        <row r="597">
          <cell r="A597" t="str">
            <v>005-071</v>
          </cell>
          <cell r="B597" t="str">
            <v>PB3898.5</v>
          </cell>
          <cell r="C597" t="str">
            <v>이나무</v>
          </cell>
          <cell r="D597" t="str">
            <v>Idesia polycarpa</v>
          </cell>
          <cell r="E597" t="str">
            <v>줄기</v>
          </cell>
          <cell r="F597" t="str">
            <v>Flacourtiaceae</v>
          </cell>
          <cell r="G597" t="str">
            <v>이나무과</v>
          </cell>
          <cell r="H597">
            <v>37028</v>
          </cell>
          <cell r="I597" t="str">
            <v>20.05±0.05</v>
          </cell>
        </row>
        <row r="598">
          <cell r="A598" t="str">
            <v>005-072</v>
          </cell>
          <cell r="B598" t="str">
            <v>PB1489.1</v>
          </cell>
          <cell r="C598" t="str">
            <v>이대</v>
          </cell>
          <cell r="D598" t="str">
            <v>Pseudosasa japonica</v>
          </cell>
          <cell r="E598" t="str">
            <v>잎</v>
          </cell>
          <cell r="F598" t="str">
            <v>Gramineae</v>
          </cell>
          <cell r="G598" t="str">
            <v>벼과</v>
          </cell>
          <cell r="H598">
            <v>37028</v>
          </cell>
          <cell r="I598" t="str">
            <v>22.42±0.08</v>
          </cell>
        </row>
        <row r="599">
          <cell r="A599" t="str">
            <v>005-073</v>
          </cell>
          <cell r="B599" t="str">
            <v>PB1489.2</v>
          </cell>
          <cell r="C599" t="str">
            <v>이대</v>
          </cell>
          <cell r="D599" t="str">
            <v>Pseudosasa japonica</v>
          </cell>
          <cell r="E599" t="str">
            <v>줄기</v>
          </cell>
          <cell r="F599" t="str">
            <v>Gramineae</v>
          </cell>
          <cell r="G599" t="str">
            <v>벼과</v>
          </cell>
          <cell r="H599">
            <v>37028</v>
          </cell>
          <cell r="I599" t="str">
            <v>19.18±0.23</v>
          </cell>
        </row>
        <row r="600">
          <cell r="A600" t="str">
            <v>005-074</v>
          </cell>
          <cell r="B600" t="str">
            <v>PB3396.2</v>
          </cell>
          <cell r="C600" t="str">
            <v>자귀나무</v>
          </cell>
          <cell r="D600" t="str">
            <v>Albizzia julibrissin</v>
          </cell>
          <cell r="E600" t="str">
            <v>줄기</v>
          </cell>
          <cell r="F600" t="str">
            <v>Leguminosae</v>
          </cell>
          <cell r="G600" t="str">
            <v>콩과</v>
          </cell>
          <cell r="H600">
            <v>37028</v>
          </cell>
          <cell r="I600" t="str">
            <v>20.20±0.11</v>
          </cell>
        </row>
        <row r="601">
          <cell r="A601" t="str">
            <v>005-075</v>
          </cell>
          <cell r="B601" t="str">
            <v>PB2638.1</v>
          </cell>
          <cell r="C601" t="str">
            <v>자리공</v>
          </cell>
          <cell r="D601" t="str">
            <v>Phytolacca esculenta</v>
          </cell>
          <cell r="E601" t="str">
            <v>잎,줄기</v>
          </cell>
          <cell r="F601" t="str">
            <v>Phytolaccaceae</v>
          </cell>
          <cell r="G601" t="str">
            <v>자리공과</v>
          </cell>
          <cell r="H601">
            <v>37029</v>
          </cell>
          <cell r="I601" t="str">
            <v>20.36±0.21</v>
          </cell>
        </row>
        <row r="602">
          <cell r="A602" t="str">
            <v>005-076</v>
          </cell>
          <cell r="B602" t="str">
            <v>PB2638.2</v>
          </cell>
          <cell r="C602" t="str">
            <v>자리공</v>
          </cell>
          <cell r="D602" t="str">
            <v>Phytolacca esculenta</v>
          </cell>
          <cell r="E602" t="str">
            <v>뿌리</v>
          </cell>
          <cell r="F602" t="str">
            <v>Phytolaccaceae</v>
          </cell>
          <cell r="G602" t="str">
            <v>자리공과</v>
          </cell>
          <cell r="H602">
            <v>37029</v>
          </cell>
          <cell r="I602" t="str">
            <v>19.84±0.11</v>
          </cell>
        </row>
        <row r="603">
          <cell r="A603" t="str">
            <v>005-077</v>
          </cell>
          <cell r="B603" t="str">
            <v>PB3850.1</v>
          </cell>
          <cell r="C603" t="str">
            <v>잔털제비꽃</v>
          </cell>
          <cell r="D603" t="str">
            <v>Viola keiskei</v>
          </cell>
          <cell r="E603" t="str">
            <v>전초</v>
          </cell>
          <cell r="F603" t="str">
            <v>Violaceae</v>
          </cell>
          <cell r="G603" t="str">
            <v>제비꽃과</v>
          </cell>
          <cell r="H603">
            <v>37030</v>
          </cell>
          <cell r="I603" t="str">
            <v>22.18±0.10</v>
          </cell>
        </row>
        <row r="604">
          <cell r="A604" t="str">
            <v>005-078</v>
          </cell>
          <cell r="B604" t="str">
            <v>PB3220.2</v>
          </cell>
          <cell r="C604" t="str">
            <v>장딸기</v>
          </cell>
          <cell r="D604" t="str">
            <v>Rubus hirsutus</v>
          </cell>
          <cell r="E604" t="str">
            <v>전초</v>
          </cell>
          <cell r="F604" t="str">
            <v>Rosaceae</v>
          </cell>
          <cell r="G604" t="str">
            <v>장미과</v>
          </cell>
          <cell r="H604">
            <v>37029</v>
          </cell>
          <cell r="I604" t="str">
            <v>20.33±0.08</v>
          </cell>
        </row>
        <row r="605">
          <cell r="A605" t="str">
            <v>005-079</v>
          </cell>
          <cell r="B605" t="str">
            <v>PB4119.1</v>
          </cell>
          <cell r="C605" t="str">
            <v>정금나무</v>
          </cell>
          <cell r="D605" t="str">
            <v>Vaccinium oldhami</v>
          </cell>
          <cell r="E605" t="str">
            <v>잎</v>
          </cell>
          <cell r="F605" t="str">
            <v>Ericaceae</v>
          </cell>
          <cell r="G605" t="str">
            <v>진달래과</v>
          </cell>
          <cell r="H605">
            <v>37028</v>
          </cell>
          <cell r="I605" t="str">
            <v>19.88±0.10</v>
          </cell>
        </row>
        <row r="606">
          <cell r="A606" t="str">
            <v>005-080</v>
          </cell>
          <cell r="B606" t="str">
            <v>PB3132.1</v>
          </cell>
          <cell r="C606" t="str">
            <v>조팝나무</v>
          </cell>
          <cell r="D606" t="str">
            <v>Spiraea prunifolia var. simpliciflora</v>
          </cell>
          <cell r="E606" t="str">
            <v>지엽</v>
          </cell>
          <cell r="F606" t="str">
            <v>Rosaceae</v>
          </cell>
          <cell r="G606" t="str">
            <v>장미과</v>
          </cell>
          <cell r="H606">
            <v>37000</v>
          </cell>
          <cell r="I606" t="str">
            <v>19.78±0.07</v>
          </cell>
        </row>
        <row r="607">
          <cell r="A607" t="str">
            <v>005-081</v>
          </cell>
          <cell r="B607" t="str">
            <v>PB4322.2</v>
          </cell>
          <cell r="C607" t="str">
            <v>좀작살나무</v>
          </cell>
          <cell r="D607" t="str">
            <v>Callicarpa dichotoma</v>
          </cell>
          <cell r="E607" t="str">
            <v>잎,줄기</v>
          </cell>
          <cell r="F607" t="str">
            <v>Verbenaceae</v>
          </cell>
          <cell r="G607" t="str">
            <v>마편초과</v>
          </cell>
          <cell r="H607">
            <v>37029</v>
          </cell>
          <cell r="I607" t="str">
            <v>21.33±0.08</v>
          </cell>
        </row>
        <row r="608">
          <cell r="A608" t="str">
            <v>005-082</v>
          </cell>
          <cell r="B608" t="str">
            <v>PB4562.1</v>
          </cell>
          <cell r="C608" t="str">
            <v>질경이</v>
          </cell>
          <cell r="D608" t="str">
            <v>Plantago asiatica</v>
          </cell>
          <cell r="E608" t="str">
            <v>전초</v>
          </cell>
          <cell r="F608" t="str">
            <v>Plantaginaceae</v>
          </cell>
          <cell r="G608" t="str">
            <v>질경이과</v>
          </cell>
          <cell r="H608">
            <v>37025</v>
          </cell>
          <cell r="I608" t="str">
            <v>20.86±0.12</v>
          </cell>
        </row>
        <row r="609">
          <cell r="A609" t="str">
            <v>005-083</v>
          </cell>
          <cell r="B609" t="str">
            <v>PB3763.1</v>
          </cell>
          <cell r="C609" t="str">
            <v>짝자래나무</v>
          </cell>
          <cell r="D609" t="str">
            <v>Rhamnus yoshinoi</v>
          </cell>
          <cell r="E609" t="str">
            <v>잎</v>
          </cell>
          <cell r="F609" t="str">
            <v>Rhamnaceae</v>
          </cell>
          <cell r="G609" t="str">
            <v>갈매나무과</v>
          </cell>
          <cell r="H609">
            <v>37029</v>
          </cell>
          <cell r="I609" t="str">
            <v>20.87±0.05</v>
          </cell>
        </row>
        <row r="610">
          <cell r="A610" t="str">
            <v>005-084</v>
          </cell>
          <cell r="B610" t="str">
            <v>PB3763.2</v>
          </cell>
          <cell r="C610" t="str">
            <v>짝자래나무</v>
          </cell>
          <cell r="D610" t="str">
            <v>Rhamnus yoshinoi</v>
          </cell>
          <cell r="E610" t="str">
            <v>줄기</v>
          </cell>
          <cell r="F610" t="str">
            <v>Rhamnaceae</v>
          </cell>
          <cell r="G610" t="str">
            <v>갈매나무과</v>
          </cell>
          <cell r="H610">
            <v>37029</v>
          </cell>
          <cell r="I610" t="str">
            <v>20.50±0.14</v>
          </cell>
        </row>
        <row r="611">
          <cell r="A611" t="str">
            <v>005-085</v>
          </cell>
          <cell r="B611" t="str">
            <v>PB2529.1</v>
          </cell>
          <cell r="C611" t="str">
            <v>참소리쟁이</v>
          </cell>
          <cell r="D611" t="str">
            <v>Rumex japonica</v>
          </cell>
          <cell r="E611" t="str">
            <v>전초</v>
          </cell>
          <cell r="F611" t="str">
            <v>Polygonaceae</v>
          </cell>
          <cell r="G611" t="str">
            <v>마디풀과</v>
          </cell>
          <cell r="H611">
            <v>37029</v>
          </cell>
          <cell r="I611" t="str">
            <v>21.25±0.13</v>
          </cell>
        </row>
        <row r="612">
          <cell r="A612" t="str">
            <v>005-086</v>
          </cell>
          <cell r="B612" t="str">
            <v>PB3677.2</v>
          </cell>
          <cell r="C612" t="str">
            <v>참회나무</v>
          </cell>
          <cell r="D612" t="str">
            <v>Euonymus oxyphyllus</v>
          </cell>
          <cell r="E612" t="str">
            <v>줄기</v>
          </cell>
          <cell r="F612" t="str">
            <v>Celastraceae</v>
          </cell>
          <cell r="G612" t="str">
            <v>노박덩굴과</v>
          </cell>
          <cell r="H612">
            <v>37022</v>
          </cell>
          <cell r="I612" t="str">
            <v>22.06±0.18</v>
          </cell>
        </row>
        <row r="613">
          <cell r="A613" t="str">
            <v>005-087</v>
          </cell>
          <cell r="B613" t="str">
            <v>PB2475.3</v>
          </cell>
          <cell r="C613" t="str">
            <v>천선과나무</v>
          </cell>
          <cell r="D613" t="str">
            <v>Ficus erecta</v>
          </cell>
          <cell r="E613" t="str">
            <v>줄기-심재</v>
          </cell>
          <cell r="F613" t="str">
            <v>Moraceae</v>
          </cell>
          <cell r="G613" t="str">
            <v>뽕나무과</v>
          </cell>
          <cell r="H613">
            <v>37015</v>
          </cell>
          <cell r="I613" t="str">
            <v>23.11±0.18</v>
          </cell>
        </row>
        <row r="614">
          <cell r="A614" t="str">
            <v>005-088</v>
          </cell>
          <cell r="B614" t="str">
            <v>PB4338.1</v>
          </cell>
          <cell r="C614" t="str">
            <v>층꽃나무</v>
          </cell>
          <cell r="D614" t="str">
            <v>Caryopteris incana</v>
          </cell>
          <cell r="E614" t="str">
            <v>잎,줄기</v>
          </cell>
          <cell r="F614" t="str">
            <v>Verbenaceae</v>
          </cell>
          <cell r="G614" t="str">
            <v>마편초과</v>
          </cell>
          <cell r="H614">
            <v>37029</v>
          </cell>
          <cell r="I614" t="str">
            <v>20.43±0.08</v>
          </cell>
        </row>
        <row r="615">
          <cell r="A615" t="str">
            <v>005-089</v>
          </cell>
          <cell r="B615" t="str">
            <v>PB4501.1</v>
          </cell>
          <cell r="C615" t="str">
            <v>큰개불알풀</v>
          </cell>
          <cell r="D615" t="str">
            <v>Veronica persica</v>
          </cell>
          <cell r="E615" t="str">
            <v>전초</v>
          </cell>
          <cell r="F615" t="str">
            <v>Scrophulariaceae</v>
          </cell>
          <cell r="G615" t="str">
            <v>현삼과</v>
          </cell>
          <cell r="H615">
            <v>37022</v>
          </cell>
          <cell r="I615" t="str">
            <v>20.88±0.07</v>
          </cell>
        </row>
        <row r="616">
          <cell r="A616" t="str">
            <v>005-090</v>
          </cell>
          <cell r="B616" t="str">
            <v>PB2775.1</v>
          </cell>
          <cell r="C616" t="str">
            <v>털개구리미나리</v>
          </cell>
          <cell r="D616" t="str">
            <v>Ranunculus cantoniensis</v>
          </cell>
          <cell r="E616" t="str">
            <v>전초</v>
          </cell>
          <cell r="F616" t="str">
            <v>Ranunculaceae</v>
          </cell>
          <cell r="G616" t="str">
            <v>미나리아재비과</v>
          </cell>
          <cell r="H616">
            <v>37028</v>
          </cell>
          <cell r="I616" t="str">
            <v>21.48±0.04</v>
          </cell>
        </row>
        <row r="617">
          <cell r="A617" t="str">
            <v>005-091</v>
          </cell>
          <cell r="B617" t="str">
            <v>PB3818.1</v>
          </cell>
          <cell r="C617" t="str">
            <v>털다래</v>
          </cell>
          <cell r="D617" t="str">
            <v>Actinidia arguta var. platyphylla</v>
          </cell>
          <cell r="E617" t="str">
            <v>잎</v>
          </cell>
          <cell r="F617" t="str">
            <v>Actinidiaceae</v>
          </cell>
          <cell r="G617" t="str">
            <v>다래나무과</v>
          </cell>
          <cell r="H617">
            <v>37028</v>
          </cell>
          <cell r="I617" t="str">
            <v>20.26±0.08</v>
          </cell>
        </row>
        <row r="618">
          <cell r="A618" t="str">
            <v>005-092</v>
          </cell>
          <cell r="B618" t="str">
            <v>PB3818.2</v>
          </cell>
          <cell r="C618" t="str">
            <v>털다래</v>
          </cell>
          <cell r="D618" t="str">
            <v>Actinidia arguta var. platyphylla</v>
          </cell>
          <cell r="E618" t="str">
            <v>줄기</v>
          </cell>
          <cell r="F618" t="str">
            <v>Actinidiaceae</v>
          </cell>
          <cell r="G618" t="str">
            <v>다래나무과</v>
          </cell>
          <cell r="H618">
            <v>37028</v>
          </cell>
          <cell r="I618" t="str">
            <v>20.70±0.06</v>
          </cell>
        </row>
        <row r="619">
          <cell r="A619" t="str">
            <v>005-093</v>
          </cell>
          <cell r="B619" t="str">
            <v>PB4097.1</v>
          </cell>
          <cell r="C619" t="str">
            <v>털진달래</v>
          </cell>
          <cell r="D619" t="str">
            <v>Rhododendron mucronulatum var. ciliatum</v>
          </cell>
          <cell r="E619" t="str">
            <v>잎,줄기</v>
          </cell>
          <cell r="F619" t="str">
            <v>Ericaceae</v>
          </cell>
          <cell r="G619" t="str">
            <v>진달래과</v>
          </cell>
          <cell r="H619">
            <v>37029</v>
          </cell>
          <cell r="I619" t="str">
            <v>20.03±0.05</v>
          </cell>
        </row>
        <row r="620">
          <cell r="A620" t="str">
            <v>005-094</v>
          </cell>
          <cell r="B620" t="str">
            <v>PB2100.1</v>
          </cell>
          <cell r="C620" t="str">
            <v>퉁둥굴레</v>
          </cell>
          <cell r="D620" t="str">
            <v>Polygonatum inflatum</v>
          </cell>
          <cell r="E620" t="str">
            <v>전초</v>
          </cell>
          <cell r="F620" t="str">
            <v>Liliaceae</v>
          </cell>
          <cell r="G620" t="str">
            <v>백합과</v>
          </cell>
          <cell r="H620">
            <v>37029</v>
          </cell>
          <cell r="I620" t="str">
            <v>19.26±0.08</v>
          </cell>
        </row>
        <row r="621">
          <cell r="A621" t="str">
            <v>005-095</v>
          </cell>
          <cell r="B621" t="str">
            <v>PB4766.1</v>
          </cell>
          <cell r="C621" t="str">
            <v>풀솜나물</v>
          </cell>
          <cell r="D621" t="str">
            <v>Gnaphalium japonicum</v>
          </cell>
          <cell r="E621" t="str">
            <v>전초</v>
          </cell>
          <cell r="F621" t="str">
            <v>Compositae</v>
          </cell>
          <cell r="G621" t="str">
            <v>국화과</v>
          </cell>
          <cell r="H621">
            <v>37025</v>
          </cell>
          <cell r="I621" t="str">
            <v>23.34±0.05</v>
          </cell>
        </row>
        <row r="622">
          <cell r="A622" t="str">
            <v>005-096</v>
          </cell>
          <cell r="B622" t="str">
            <v>PB1533.1</v>
          </cell>
          <cell r="C622" t="str">
            <v>향모</v>
          </cell>
          <cell r="D622" t="str">
            <v>Hierochloe odorata</v>
          </cell>
          <cell r="E622" t="str">
            <v>전초</v>
          </cell>
          <cell r="F622" t="str">
            <v>Gramineae</v>
          </cell>
          <cell r="G622" t="str">
            <v>벼과</v>
          </cell>
          <cell r="H622">
            <v>37022</v>
          </cell>
          <cell r="I622" t="str">
            <v>21.60±0.10</v>
          </cell>
        </row>
        <row r="623">
          <cell r="A623" t="str">
            <v>005-097</v>
          </cell>
          <cell r="B623" t="str">
            <v>PB3965.1</v>
          </cell>
          <cell r="C623" t="str">
            <v>황칠나무</v>
          </cell>
          <cell r="D623" t="str">
            <v>Dendropanax morbifera</v>
          </cell>
          <cell r="E623" t="str">
            <v>잎</v>
          </cell>
          <cell r="F623" t="str">
            <v>Araliaceae</v>
          </cell>
          <cell r="G623" t="str">
            <v>두릅나무과</v>
          </cell>
          <cell r="H623">
            <v>37028</v>
          </cell>
          <cell r="I623" t="str">
            <v>19.88±0.16</v>
          </cell>
        </row>
        <row r="624">
          <cell r="A624" t="str">
            <v>005-098</v>
          </cell>
          <cell r="B624" t="str">
            <v>PB3965.2</v>
          </cell>
          <cell r="C624" t="str">
            <v>황칠나무</v>
          </cell>
          <cell r="D624" t="str">
            <v>Dendropanax morbifera</v>
          </cell>
          <cell r="E624" t="str">
            <v>줄기</v>
          </cell>
          <cell r="F624" t="str">
            <v>Araliaceae</v>
          </cell>
          <cell r="G624" t="str">
            <v>두릅나무과</v>
          </cell>
          <cell r="H624">
            <v>37028</v>
          </cell>
          <cell r="I624" t="str">
            <v>20.91±0.26</v>
          </cell>
        </row>
        <row r="625">
          <cell r="A625" t="str">
            <v>005-099</v>
          </cell>
          <cell r="B625" t="str">
            <v>PB3825.1</v>
          </cell>
          <cell r="C625" t="str">
            <v>흰동백</v>
          </cell>
          <cell r="D625" t="str">
            <v>Camellia japonica for. albipetala</v>
          </cell>
          <cell r="E625" t="str">
            <v>잎</v>
          </cell>
          <cell r="F625" t="str">
            <v>Theaceae</v>
          </cell>
          <cell r="G625" t="str">
            <v>차나무과</v>
          </cell>
          <cell r="H625">
            <v>37029</v>
          </cell>
          <cell r="I625" t="str">
            <v>20.21±0.08</v>
          </cell>
        </row>
        <row r="626">
          <cell r="A626" t="str">
            <v>005-100</v>
          </cell>
          <cell r="B626" t="str">
            <v>PB5039.1</v>
          </cell>
          <cell r="C626" t="str">
            <v>흰씀바귀</v>
          </cell>
          <cell r="D626" t="str">
            <v>Ixeris dentata var. albiflora</v>
          </cell>
          <cell r="E626" t="str">
            <v>지상부</v>
          </cell>
          <cell r="F626" t="str">
            <v>Compositae</v>
          </cell>
          <cell r="G626" t="str">
            <v>국화과</v>
          </cell>
          <cell r="H626">
            <v>37030</v>
          </cell>
          <cell r="I626" t="str">
            <v>22.05±0.24</v>
          </cell>
        </row>
        <row r="627">
          <cell r="A627" t="str">
            <v>006-001</v>
          </cell>
          <cell r="B627" t="str">
            <v>PB3172.1</v>
          </cell>
          <cell r="C627" t="str">
            <v>가락지나물</v>
          </cell>
          <cell r="D627" t="str">
            <v>Potentilla kleiniana</v>
          </cell>
          <cell r="E627" t="str">
            <v>지상부</v>
          </cell>
          <cell r="F627" t="str">
            <v>Rosaceae</v>
          </cell>
          <cell r="G627" t="str">
            <v>장미과</v>
          </cell>
          <cell r="H627">
            <v>37028</v>
          </cell>
          <cell r="I627" t="str">
            <v>19.58±0.04</v>
          </cell>
        </row>
        <row r="628">
          <cell r="A628" t="str">
            <v>006-002</v>
          </cell>
          <cell r="B628" t="str">
            <v>PB3814.1</v>
          </cell>
          <cell r="C628" t="str">
            <v>개다래</v>
          </cell>
          <cell r="D628" t="str">
            <v>Actinidia polygama</v>
          </cell>
          <cell r="E628" t="str">
            <v>잎,줄기</v>
          </cell>
          <cell r="F628" t="str">
            <v>Actinidiaceae</v>
          </cell>
          <cell r="G628" t="str">
            <v>다래나무과</v>
          </cell>
          <cell r="H628">
            <v>37030</v>
          </cell>
          <cell r="I628" t="str">
            <v>22.50±0.09</v>
          </cell>
        </row>
        <row r="629">
          <cell r="A629" t="str">
            <v>006-003</v>
          </cell>
          <cell r="B629" t="str">
            <v>PB2370.2</v>
          </cell>
          <cell r="C629" t="str">
            <v>개서어나무</v>
          </cell>
          <cell r="D629" t="str">
            <v>Carpinus tschonoskii</v>
          </cell>
          <cell r="E629" t="str">
            <v>줄기-심재</v>
          </cell>
          <cell r="F629" t="str">
            <v>Betulaceae</v>
          </cell>
          <cell r="G629" t="str">
            <v>자작나무과</v>
          </cell>
          <cell r="H629">
            <v>37042</v>
          </cell>
          <cell r="I629" t="str">
            <v>22.85±0.12</v>
          </cell>
        </row>
        <row r="630">
          <cell r="A630" t="str">
            <v>006-004</v>
          </cell>
          <cell r="B630" t="str">
            <v>PB4210.4</v>
          </cell>
          <cell r="C630" t="str">
            <v>개회나무</v>
          </cell>
          <cell r="D630" t="str">
            <v>Syringa reticulata var. mandshuriea</v>
          </cell>
          <cell r="E630" t="str">
            <v>잎</v>
          </cell>
          <cell r="F630" t="str">
            <v>Oleaceae</v>
          </cell>
          <cell r="G630" t="str">
            <v>물푸레나무과</v>
          </cell>
          <cell r="H630">
            <v>37047</v>
          </cell>
          <cell r="I630" t="str">
            <v>19.48±0.04</v>
          </cell>
        </row>
        <row r="631">
          <cell r="A631" t="str">
            <v>006-005</v>
          </cell>
          <cell r="B631" t="str">
            <v>PB4210.5</v>
          </cell>
          <cell r="C631" t="str">
            <v>개회나무</v>
          </cell>
          <cell r="D631" t="str">
            <v>Syringa reticulata var. mandshuriea</v>
          </cell>
          <cell r="E631" t="str">
            <v>줄기</v>
          </cell>
          <cell r="F631" t="str">
            <v>Oleaceae</v>
          </cell>
          <cell r="G631" t="str">
            <v>물푸레나무과</v>
          </cell>
          <cell r="H631">
            <v>37047</v>
          </cell>
          <cell r="I631" t="str">
            <v>21.24±0.16</v>
          </cell>
        </row>
        <row r="632">
          <cell r="A632" t="str">
            <v>006-006</v>
          </cell>
          <cell r="B632" t="str">
            <v>PB4842.1</v>
          </cell>
          <cell r="C632" t="str">
            <v>갯취</v>
          </cell>
          <cell r="D632" t="str">
            <v>Ligularia taquetii</v>
          </cell>
          <cell r="E632" t="str">
            <v>전초</v>
          </cell>
          <cell r="F632" t="str">
            <v>Compositae</v>
          </cell>
          <cell r="G632" t="str">
            <v>국화과</v>
          </cell>
          <cell r="H632">
            <v>37049</v>
          </cell>
          <cell r="I632" t="str">
            <v>19.60±0.05</v>
          </cell>
        </row>
        <row r="633">
          <cell r="A633" t="str">
            <v>006-007</v>
          </cell>
          <cell r="B633" t="str">
            <v>PB4068.1</v>
          </cell>
          <cell r="C633" t="str">
            <v>곰의말채</v>
          </cell>
          <cell r="D633" t="str">
            <v>Cornus macrophylla</v>
          </cell>
          <cell r="E633" t="str">
            <v>잎</v>
          </cell>
          <cell r="F633" t="str">
            <v>Cornaceae</v>
          </cell>
          <cell r="G633" t="str">
            <v>층층나무과</v>
          </cell>
          <cell r="H633">
            <v>37042</v>
          </cell>
          <cell r="I633" t="str">
            <v>20.16±0.08</v>
          </cell>
        </row>
        <row r="634">
          <cell r="A634" t="str">
            <v>006-008</v>
          </cell>
          <cell r="B634" t="str">
            <v>PB4068.2</v>
          </cell>
          <cell r="C634" t="str">
            <v>곰의말채</v>
          </cell>
          <cell r="D634" t="str">
            <v>Cornus macrophylla</v>
          </cell>
          <cell r="E634" t="str">
            <v>줄기-심재</v>
          </cell>
          <cell r="F634" t="str">
            <v>Cornaceae</v>
          </cell>
          <cell r="G634" t="str">
            <v>층층나무과</v>
          </cell>
          <cell r="H634">
            <v>37042</v>
          </cell>
          <cell r="I634" t="str">
            <v>22.13±0.05</v>
          </cell>
        </row>
        <row r="635">
          <cell r="A635" t="str">
            <v>006-009</v>
          </cell>
          <cell r="B635" t="str">
            <v>PB4068.3</v>
          </cell>
          <cell r="C635" t="str">
            <v>곰의말채</v>
          </cell>
          <cell r="D635" t="str">
            <v>Cornus macrophylla</v>
          </cell>
          <cell r="E635" t="str">
            <v>줄기-수피</v>
          </cell>
          <cell r="F635" t="str">
            <v>Cornaceae</v>
          </cell>
          <cell r="G635" t="str">
            <v>층층나무과</v>
          </cell>
          <cell r="H635">
            <v>37042</v>
          </cell>
          <cell r="I635" t="str">
            <v>18.96±0.16</v>
          </cell>
        </row>
        <row r="636">
          <cell r="A636" t="str">
            <v>006-010</v>
          </cell>
          <cell r="B636" t="str">
            <v>PB3063.1</v>
          </cell>
          <cell r="C636" t="str">
            <v>괭이눈</v>
          </cell>
          <cell r="D636" t="str">
            <v>Chrysosplenium grayanum</v>
          </cell>
          <cell r="E636" t="str">
            <v>전초</v>
          </cell>
          <cell r="F636" t="str">
            <v>Saxifragaceae</v>
          </cell>
          <cell r="G636" t="str">
            <v>범의귀과</v>
          </cell>
          <cell r="H636">
            <v>37049</v>
          </cell>
          <cell r="I636" t="str">
            <v>22.36±0.27</v>
          </cell>
        </row>
        <row r="637">
          <cell r="A637" t="str">
            <v>006-011</v>
          </cell>
          <cell r="B637" t="str">
            <v>PB2785.1</v>
          </cell>
          <cell r="C637" t="str">
            <v>금꿩의다리</v>
          </cell>
          <cell r="D637" t="str">
            <v>Thalictrum rochebrunianum</v>
          </cell>
          <cell r="E637" t="str">
            <v>지상부</v>
          </cell>
          <cell r="F637" t="str">
            <v>Ranunculaceae</v>
          </cell>
          <cell r="G637" t="str">
            <v>미나리아재비과</v>
          </cell>
          <cell r="H637">
            <v>37047</v>
          </cell>
          <cell r="I637" t="str">
            <v>20.85±0.08</v>
          </cell>
        </row>
        <row r="638">
          <cell r="A638" t="str">
            <v>006-012</v>
          </cell>
          <cell r="B638" t="str">
            <v>PB4369.1</v>
          </cell>
          <cell r="C638" t="str">
            <v>긴병꽃풀</v>
          </cell>
          <cell r="D638" t="str">
            <v>Glechoma hederacea var. longituba</v>
          </cell>
          <cell r="E638" t="str">
            <v>전초</v>
          </cell>
          <cell r="F638" t="str">
            <v>Labiatae</v>
          </cell>
          <cell r="G638" t="str">
            <v>꿀풀과</v>
          </cell>
          <cell r="H638">
            <v>37030</v>
          </cell>
          <cell r="I638" t="str">
            <v>21.24±0.12</v>
          </cell>
        </row>
        <row r="639">
          <cell r="A639" t="str">
            <v>006-013</v>
          </cell>
          <cell r="B639" t="str">
            <v>PB3753.1</v>
          </cell>
          <cell r="C639" t="str">
            <v>까마귀베개</v>
          </cell>
          <cell r="D639" t="str">
            <v>Rhamnella frangulioides</v>
          </cell>
          <cell r="E639" t="str">
            <v>잎</v>
          </cell>
          <cell r="F639" t="str">
            <v>Rhamnaceae</v>
          </cell>
          <cell r="G639" t="str">
            <v>갈매나무과</v>
          </cell>
          <cell r="H639">
            <v>37029</v>
          </cell>
          <cell r="I639" t="str">
            <v>19.82±0.04</v>
          </cell>
        </row>
        <row r="640">
          <cell r="A640" t="str">
            <v>006-014</v>
          </cell>
          <cell r="B640" t="str">
            <v>PB3738.3</v>
          </cell>
          <cell r="C640" t="str">
            <v>나도밤나무</v>
          </cell>
          <cell r="D640" t="str">
            <v>Meliosma myriantha</v>
          </cell>
          <cell r="E640" t="str">
            <v>잎,꽃</v>
          </cell>
          <cell r="F640" t="str">
            <v>Sabiaceae</v>
          </cell>
          <cell r="G640" t="str">
            <v>나도밤나무과</v>
          </cell>
          <cell r="H640">
            <v>37042</v>
          </cell>
          <cell r="I640" t="str">
            <v>20.48±0.04</v>
          </cell>
        </row>
        <row r="641">
          <cell r="A641" t="str">
            <v>006-015</v>
          </cell>
          <cell r="B641" t="str">
            <v>PB3738.5</v>
          </cell>
          <cell r="C641" t="str">
            <v>나도밤나무</v>
          </cell>
          <cell r="D641" t="str">
            <v>Meliosma myriantha</v>
          </cell>
          <cell r="E641" t="str">
            <v>줄기-수피</v>
          </cell>
          <cell r="F641" t="str">
            <v>Sabiaceae</v>
          </cell>
          <cell r="G641" t="str">
            <v>나도밤나무과</v>
          </cell>
          <cell r="H641">
            <v>37042</v>
          </cell>
          <cell r="I641" t="str">
            <v>19.67±0.05</v>
          </cell>
        </row>
        <row r="642">
          <cell r="A642" t="str">
            <v>006-016</v>
          </cell>
          <cell r="B642" t="str">
            <v>PB2554.1</v>
          </cell>
          <cell r="C642" t="str">
            <v>나도하수오</v>
          </cell>
          <cell r="D642" t="str">
            <v>Pleuropterus cilinervis</v>
          </cell>
          <cell r="E642" t="str">
            <v>전초</v>
          </cell>
          <cell r="F642" t="str">
            <v>Polygonaceae</v>
          </cell>
          <cell r="G642" t="str">
            <v>마디풀과</v>
          </cell>
          <cell r="H642">
            <v>37047</v>
          </cell>
          <cell r="I642" t="str">
            <v>19.60±0.10</v>
          </cell>
        </row>
        <row r="643">
          <cell r="A643" t="str">
            <v>006-017</v>
          </cell>
          <cell r="B643" t="str">
            <v>PB3882.1</v>
          </cell>
          <cell r="C643" t="str">
            <v>낚시제비꽃</v>
          </cell>
          <cell r="D643" t="str">
            <v>Viola grypoceras</v>
          </cell>
          <cell r="E643" t="str">
            <v>전초</v>
          </cell>
          <cell r="F643" t="str">
            <v>Violaceae</v>
          </cell>
          <cell r="G643" t="str">
            <v>제비꽃과</v>
          </cell>
          <cell r="H643">
            <v>37029</v>
          </cell>
          <cell r="I643" t="str">
            <v>20.55±0.08</v>
          </cell>
        </row>
        <row r="644">
          <cell r="A644" t="str">
            <v>006-018</v>
          </cell>
          <cell r="B644" t="str">
            <v>PB2831.1</v>
          </cell>
          <cell r="C644" t="str">
            <v>노루삼</v>
          </cell>
          <cell r="D644" t="str">
            <v>Actaea asiatica</v>
          </cell>
          <cell r="E644" t="str">
            <v>전초</v>
          </cell>
          <cell r="F644" t="str">
            <v>Ranunculaceae</v>
          </cell>
          <cell r="G644" t="str">
            <v>미나리아재비과</v>
          </cell>
          <cell r="H644">
            <v>37047</v>
          </cell>
          <cell r="I644" t="str">
            <v>22.88±0.04</v>
          </cell>
        </row>
        <row r="645">
          <cell r="A645" t="str">
            <v>006-019</v>
          </cell>
          <cell r="B645" t="str">
            <v>PB2727.1</v>
          </cell>
          <cell r="C645" t="str">
            <v>누른종덩굴</v>
          </cell>
          <cell r="D645" t="str">
            <v>Clematis chiisanensis</v>
          </cell>
          <cell r="E645" t="str">
            <v>지상부</v>
          </cell>
          <cell r="F645" t="str">
            <v>Ranunculaceae</v>
          </cell>
          <cell r="G645" t="str">
            <v>미나리아재비과</v>
          </cell>
          <cell r="H645">
            <v>37047</v>
          </cell>
          <cell r="I645" t="str">
            <v>23.85±0.10</v>
          </cell>
        </row>
        <row r="646">
          <cell r="A646" t="str">
            <v>006-020</v>
          </cell>
          <cell r="B646" t="str">
            <v>PB3161.1</v>
          </cell>
          <cell r="C646" t="str">
            <v>눈개승마</v>
          </cell>
          <cell r="D646" t="str">
            <v>Aruncus dioicus var. kamtschaticus</v>
          </cell>
          <cell r="E646" t="str">
            <v>꽃</v>
          </cell>
          <cell r="F646" t="str">
            <v>Rosaceae</v>
          </cell>
          <cell r="G646" t="str">
            <v>장미과</v>
          </cell>
          <cell r="H646">
            <v>37047</v>
          </cell>
          <cell r="I646" t="str">
            <v>20.85±0.18</v>
          </cell>
        </row>
        <row r="647">
          <cell r="A647" t="str">
            <v>006-021</v>
          </cell>
          <cell r="B647" t="str">
            <v>PB3161.2</v>
          </cell>
          <cell r="C647" t="str">
            <v>눈개승마</v>
          </cell>
          <cell r="D647" t="str">
            <v>Aruncus dioicus var. kamtschaticus</v>
          </cell>
          <cell r="E647" t="str">
            <v>줄기,뿌리</v>
          </cell>
          <cell r="F647" t="str">
            <v>Rosaceae</v>
          </cell>
          <cell r="G647" t="str">
            <v>장미과</v>
          </cell>
          <cell r="H647">
            <v>37047</v>
          </cell>
          <cell r="I647" t="str">
            <v>20.73±0.10</v>
          </cell>
        </row>
        <row r="648">
          <cell r="A648" t="str">
            <v>006-022</v>
          </cell>
          <cell r="B648" t="str">
            <v>PB4793.1</v>
          </cell>
          <cell r="C648" t="str">
            <v>단풍취</v>
          </cell>
          <cell r="D648" t="str">
            <v>Ainsliaea acerifolia</v>
          </cell>
          <cell r="E648" t="str">
            <v>전초</v>
          </cell>
          <cell r="F648" t="str">
            <v>Compositae</v>
          </cell>
          <cell r="G648" t="str">
            <v>국화과</v>
          </cell>
          <cell r="H648">
            <v>37047</v>
          </cell>
          <cell r="I648" t="str">
            <v>23.13±0.13</v>
          </cell>
        </row>
        <row r="649">
          <cell r="A649" t="str">
            <v>006-023</v>
          </cell>
          <cell r="B649" t="str">
            <v>PB3578A.1</v>
          </cell>
          <cell r="C649" t="str">
            <v>덩이괭이밥</v>
          </cell>
          <cell r="D649" t="str">
            <v>Oxalis articulata</v>
          </cell>
          <cell r="E649" t="str">
            <v>전초</v>
          </cell>
          <cell r="F649" t="str">
            <v>Oxalidaceae</v>
          </cell>
          <cell r="G649" t="str">
            <v>괭이밥과</v>
          </cell>
          <cell r="H649">
            <v>37029</v>
          </cell>
          <cell r="I649" t="str">
            <v>20.57±0.08</v>
          </cell>
        </row>
        <row r="650">
          <cell r="A650" t="str">
            <v>006-024</v>
          </cell>
          <cell r="B650" t="str">
            <v>PB4626.1</v>
          </cell>
          <cell r="C650" t="str">
            <v>딱총나무</v>
          </cell>
          <cell r="D650" t="str">
            <v>Sambucus williamsii var. coreana</v>
          </cell>
          <cell r="E650" t="str">
            <v>잎</v>
          </cell>
          <cell r="F650" t="str">
            <v>Caprifoliaceae</v>
          </cell>
          <cell r="G650" t="str">
            <v>인동과</v>
          </cell>
          <cell r="H650">
            <v>37029</v>
          </cell>
          <cell r="I650" t="str">
            <v>19.21±0.09</v>
          </cell>
        </row>
        <row r="651">
          <cell r="A651" t="str">
            <v>006-025</v>
          </cell>
          <cell r="B651" t="str">
            <v>PB2924.1</v>
          </cell>
          <cell r="C651" t="str">
            <v>매미꽃</v>
          </cell>
          <cell r="D651" t="str">
            <v>Hylomecon hylomeconoides</v>
          </cell>
          <cell r="E651" t="str">
            <v>전초</v>
          </cell>
          <cell r="F651" t="str">
            <v>Papaveraceae</v>
          </cell>
          <cell r="G651" t="str">
            <v>양귀비과</v>
          </cell>
          <cell r="H651">
            <v>37049</v>
          </cell>
          <cell r="I651" t="str">
            <v>20.63±0.10</v>
          </cell>
        </row>
        <row r="652">
          <cell r="A652" t="str">
            <v>006-026</v>
          </cell>
          <cell r="B652" t="str">
            <v>PB2885.1</v>
          </cell>
          <cell r="C652" t="str">
            <v>목련</v>
          </cell>
          <cell r="D652" t="str">
            <v>Magnolia kobus</v>
          </cell>
          <cell r="E652" t="str">
            <v>잎</v>
          </cell>
          <cell r="F652" t="str">
            <v>Magnoliaceae</v>
          </cell>
          <cell r="G652" t="str">
            <v>목련과</v>
          </cell>
          <cell r="H652">
            <v>37042</v>
          </cell>
          <cell r="I652" t="str">
            <v>19.23±0.08</v>
          </cell>
        </row>
        <row r="653">
          <cell r="A653" t="str">
            <v>006-027</v>
          </cell>
          <cell r="B653" t="str">
            <v>PB2885.2</v>
          </cell>
          <cell r="C653" t="str">
            <v>목련</v>
          </cell>
          <cell r="D653" t="str">
            <v>Magnolia kobus</v>
          </cell>
          <cell r="E653" t="str">
            <v>줄기-심재</v>
          </cell>
          <cell r="F653" t="str">
            <v>Magnoliaceae</v>
          </cell>
          <cell r="G653" t="str">
            <v>목련과</v>
          </cell>
          <cell r="H653">
            <v>37042</v>
          </cell>
          <cell r="I653" t="str">
            <v>23.77±0.11</v>
          </cell>
        </row>
        <row r="654">
          <cell r="A654" t="str">
            <v>006-028</v>
          </cell>
          <cell r="B654" t="str">
            <v>PB2885.3</v>
          </cell>
          <cell r="C654" t="str">
            <v>목련</v>
          </cell>
          <cell r="D654" t="str">
            <v>Magnolia kobus</v>
          </cell>
          <cell r="E654" t="str">
            <v>줄기-수피</v>
          </cell>
          <cell r="F654" t="str">
            <v>Magnoliaceae</v>
          </cell>
          <cell r="G654" t="str">
            <v>목련과</v>
          </cell>
          <cell r="H654">
            <v>37042</v>
          </cell>
          <cell r="I654" t="str">
            <v>22.53±0.18</v>
          </cell>
        </row>
        <row r="655">
          <cell r="A655" t="str">
            <v>006-029</v>
          </cell>
          <cell r="B655" t="str">
            <v>PB5023.2</v>
          </cell>
          <cell r="C655" t="str">
            <v>민들레</v>
          </cell>
          <cell r="D655" t="str">
            <v>Taraxacum mongolicum</v>
          </cell>
          <cell r="E655" t="str">
            <v>전초</v>
          </cell>
          <cell r="F655" t="str">
            <v>Compositae</v>
          </cell>
          <cell r="G655" t="str">
            <v>국화과</v>
          </cell>
          <cell r="H655">
            <v>37022</v>
          </cell>
          <cell r="I655" t="str">
            <v>20.24±0.15</v>
          </cell>
        </row>
        <row r="656">
          <cell r="A656" t="str">
            <v>006-030</v>
          </cell>
          <cell r="B656" t="str">
            <v>PB3934.2</v>
          </cell>
          <cell r="C656" t="str">
            <v>박쥐나무</v>
          </cell>
          <cell r="D656" t="str">
            <v>Alangium platanifolium var. macrophylum</v>
          </cell>
          <cell r="E656" t="str">
            <v>줄기</v>
          </cell>
          <cell r="F656" t="str">
            <v>Alangiaceae</v>
          </cell>
          <cell r="G656" t="str">
            <v>박쥐나무과</v>
          </cell>
          <cell r="H656">
            <v>37028</v>
          </cell>
          <cell r="I656" t="str">
            <v>20.78±0.08</v>
          </cell>
        </row>
        <row r="657">
          <cell r="A657" t="str">
            <v>006-031</v>
          </cell>
          <cell r="B657" t="str">
            <v>PB4422.1</v>
          </cell>
          <cell r="C657" t="str">
            <v>방아풀</v>
          </cell>
          <cell r="D657" t="str">
            <v>Isodon japonicus</v>
          </cell>
          <cell r="E657" t="str">
            <v>전초</v>
          </cell>
          <cell r="F657" t="str">
            <v>Labiatae</v>
          </cell>
          <cell r="G657" t="str">
            <v>꿀풀과</v>
          </cell>
          <cell r="H657">
            <v>37047</v>
          </cell>
          <cell r="I657" t="str">
            <v>22.50±0.15</v>
          </cell>
        </row>
        <row r="658">
          <cell r="A658" t="str">
            <v>006-032</v>
          </cell>
          <cell r="B658" t="str">
            <v>PB3680.1</v>
          </cell>
          <cell r="C658" t="str">
            <v>버들회나무</v>
          </cell>
          <cell r="D658" t="str">
            <v>Euonymus trapococcus</v>
          </cell>
          <cell r="E658" t="str">
            <v>잎</v>
          </cell>
          <cell r="F658" t="str">
            <v>Celastraceae</v>
          </cell>
          <cell r="G658" t="str">
            <v>노박덩굴과</v>
          </cell>
          <cell r="H658">
            <v>37047</v>
          </cell>
          <cell r="I658" t="str">
            <v>20.48±0.04</v>
          </cell>
        </row>
        <row r="659">
          <cell r="A659" t="str">
            <v>006-033</v>
          </cell>
          <cell r="B659" t="str">
            <v>PB2541.1</v>
          </cell>
          <cell r="C659" t="str">
            <v>범꼬리</v>
          </cell>
          <cell r="D659" t="str">
            <v>Bistorta manshuriensis</v>
          </cell>
          <cell r="E659" t="str">
            <v>전초</v>
          </cell>
          <cell r="F659" t="str">
            <v>Polygonaceae</v>
          </cell>
          <cell r="G659" t="str">
            <v>마디풀과</v>
          </cell>
          <cell r="H659">
            <v>37047</v>
          </cell>
          <cell r="I659" t="str">
            <v>21.35±0.15</v>
          </cell>
        </row>
        <row r="660">
          <cell r="A660" t="str">
            <v>006-034</v>
          </cell>
          <cell r="B660" t="str">
            <v>PB3307.1</v>
          </cell>
          <cell r="C660" t="str">
            <v>벚나무</v>
          </cell>
          <cell r="D660" t="str">
            <v>Prunus serrulata var. spontanea</v>
          </cell>
          <cell r="E660" t="str">
            <v>잎</v>
          </cell>
          <cell r="F660" t="str">
            <v>Rosaceae</v>
          </cell>
          <cell r="G660" t="str">
            <v>장미과</v>
          </cell>
          <cell r="H660">
            <v>37042</v>
          </cell>
          <cell r="I660" t="str">
            <v>20.99±0.07</v>
          </cell>
        </row>
        <row r="661">
          <cell r="A661" t="str">
            <v>006-035</v>
          </cell>
          <cell r="B661" t="str">
            <v>PB3307.2</v>
          </cell>
          <cell r="C661" t="str">
            <v>벚나무</v>
          </cell>
          <cell r="D661" t="str">
            <v>Prunus serrulata var. spontanea</v>
          </cell>
          <cell r="E661" t="str">
            <v>줄기-심재</v>
          </cell>
          <cell r="F661" t="str">
            <v>Rosaceae</v>
          </cell>
          <cell r="G661" t="str">
            <v>장미과</v>
          </cell>
          <cell r="H661">
            <v>37042</v>
          </cell>
          <cell r="I661" t="str">
            <v>20.70±0.16</v>
          </cell>
        </row>
        <row r="662">
          <cell r="A662" t="str">
            <v>006-036</v>
          </cell>
          <cell r="B662" t="str">
            <v>PB3307.3</v>
          </cell>
          <cell r="C662" t="str">
            <v>벚나무</v>
          </cell>
          <cell r="D662" t="str">
            <v>Prunus serrulata var. spontanea</v>
          </cell>
          <cell r="E662" t="str">
            <v>줄기-수피</v>
          </cell>
          <cell r="F662" t="str">
            <v>Rosaceae</v>
          </cell>
          <cell r="G662" t="str">
            <v>장미과</v>
          </cell>
          <cell r="H662">
            <v>37042</v>
          </cell>
          <cell r="I662" t="str">
            <v>20.51±0.09</v>
          </cell>
        </row>
        <row r="663">
          <cell r="A663" t="str">
            <v>006-037</v>
          </cell>
          <cell r="B663" t="str">
            <v>PB4655.3</v>
          </cell>
          <cell r="C663" t="str">
            <v>붉은병꽃나무</v>
          </cell>
          <cell r="D663" t="str">
            <v>Weigela florida</v>
          </cell>
          <cell r="E663" t="str">
            <v>잎,꽃</v>
          </cell>
          <cell r="F663" t="str">
            <v>Caprifoliaceae</v>
          </cell>
          <cell r="G663" t="str">
            <v>인동과</v>
          </cell>
          <cell r="H663">
            <v>37047</v>
          </cell>
          <cell r="I663" t="str">
            <v>19.69±0.04</v>
          </cell>
        </row>
        <row r="664">
          <cell r="A664" t="str">
            <v>006-038</v>
          </cell>
          <cell r="B664" t="str">
            <v>PB4655.4</v>
          </cell>
          <cell r="C664" t="str">
            <v>붉은병꽃나무</v>
          </cell>
          <cell r="D664" t="str">
            <v>Weigela florida</v>
          </cell>
          <cell r="E664" t="str">
            <v>줄기</v>
          </cell>
          <cell r="F664" t="str">
            <v>Caprifoliaceae</v>
          </cell>
          <cell r="G664" t="str">
            <v>인동과</v>
          </cell>
          <cell r="H664">
            <v>37047</v>
          </cell>
          <cell r="I664" t="str">
            <v>20.40±0.11</v>
          </cell>
        </row>
        <row r="665">
          <cell r="A665" t="str">
            <v>006-039</v>
          </cell>
          <cell r="B665" t="str">
            <v>PB1233.1</v>
          </cell>
          <cell r="C665" t="str">
            <v>비늘고사리</v>
          </cell>
          <cell r="D665" t="str">
            <v>Dryopteris lacera</v>
          </cell>
          <cell r="E665" t="str">
            <v>전초</v>
          </cell>
          <cell r="F665" t="str">
            <v>Aspidaceae</v>
          </cell>
          <cell r="G665" t="str">
            <v>면마과</v>
          </cell>
          <cell r="H665">
            <v>37029</v>
          </cell>
          <cell r="I665" t="str">
            <v>19.83±0.10</v>
          </cell>
        </row>
        <row r="666">
          <cell r="A666" t="str">
            <v>006-040</v>
          </cell>
          <cell r="B666" t="str">
            <v>PB3628.2</v>
          </cell>
          <cell r="C666" t="str">
            <v>사람주나무</v>
          </cell>
          <cell r="D666" t="str">
            <v>Sapium japonicum</v>
          </cell>
          <cell r="E666" t="str">
            <v>줄기-심재</v>
          </cell>
          <cell r="F666" t="str">
            <v>Euphorbiaceae</v>
          </cell>
          <cell r="G666" t="str">
            <v>대극과</v>
          </cell>
          <cell r="H666">
            <v>37042</v>
          </cell>
          <cell r="I666" t="str">
            <v>20.98±0.13</v>
          </cell>
        </row>
        <row r="667">
          <cell r="A667" t="str">
            <v>006-041</v>
          </cell>
          <cell r="B667" t="str">
            <v>PB4672.1</v>
          </cell>
          <cell r="C667" t="str">
            <v>산괴불나무</v>
          </cell>
          <cell r="D667" t="str">
            <v>Lonicera chrysantha var. crassipes</v>
          </cell>
          <cell r="E667" t="str">
            <v>잎,꽃</v>
          </cell>
          <cell r="F667" t="str">
            <v>Caprifoliaceae</v>
          </cell>
          <cell r="G667" t="str">
            <v>인동과</v>
          </cell>
          <cell r="H667">
            <v>37047</v>
          </cell>
          <cell r="I667" t="str">
            <v>20.48±0.14</v>
          </cell>
        </row>
        <row r="668">
          <cell r="A668" t="str">
            <v>006-042</v>
          </cell>
          <cell r="B668" t="str">
            <v>PB2261.1</v>
          </cell>
          <cell r="C668" t="str">
            <v>삼백초</v>
          </cell>
          <cell r="D668" t="str">
            <v>Saururus chinensis</v>
          </cell>
          <cell r="E668" t="str">
            <v>전초</v>
          </cell>
          <cell r="F668" t="str">
            <v>Saururaceae</v>
          </cell>
          <cell r="G668" t="str">
            <v>삼백초과</v>
          </cell>
          <cell r="H668">
            <v>37050</v>
          </cell>
          <cell r="I668" t="str">
            <v>20.29±0.16</v>
          </cell>
        </row>
        <row r="669">
          <cell r="A669" t="str">
            <v>006-043</v>
          </cell>
          <cell r="B669" t="str">
            <v>PB2873.1</v>
          </cell>
          <cell r="C669" t="str">
            <v>삼지구엽초</v>
          </cell>
          <cell r="D669" t="str">
            <v>Epimedium koreanum</v>
          </cell>
          <cell r="E669" t="str">
            <v>전초</v>
          </cell>
          <cell r="F669" t="str">
            <v>Berberidaceae</v>
          </cell>
          <cell r="G669" t="str">
            <v>매자나무과</v>
          </cell>
          <cell r="H669">
            <v>37050</v>
          </cell>
          <cell r="I669" t="str">
            <v>20.10±0.09</v>
          </cell>
        </row>
        <row r="670">
          <cell r="A670" t="str">
            <v>006-044</v>
          </cell>
          <cell r="B670" t="str">
            <v>PB3751.2</v>
          </cell>
          <cell r="C670" t="str">
            <v>상동나무</v>
          </cell>
          <cell r="D670" t="str">
            <v>Sageretia theezans</v>
          </cell>
          <cell r="E670" t="str">
            <v>열매</v>
          </cell>
          <cell r="F670" t="str">
            <v>Rhamnaceae</v>
          </cell>
          <cell r="G670" t="str">
            <v>갈매나무과</v>
          </cell>
          <cell r="H670">
            <v>37029</v>
          </cell>
          <cell r="I670" t="str">
            <v>21.88±0.10</v>
          </cell>
        </row>
        <row r="671">
          <cell r="A671" t="str">
            <v>006-045</v>
          </cell>
          <cell r="B671" t="str">
            <v>PB3751.1</v>
          </cell>
          <cell r="C671" t="str">
            <v>상동나무</v>
          </cell>
          <cell r="D671" t="str">
            <v>Sageretia theezans</v>
          </cell>
          <cell r="E671" t="str">
            <v>지엽</v>
          </cell>
          <cell r="F671" t="str">
            <v>Rhamnaceae</v>
          </cell>
          <cell r="G671" t="str">
            <v>갈매나무과</v>
          </cell>
          <cell r="H671">
            <v>37015</v>
          </cell>
          <cell r="I671" t="str">
            <v>19.63±0.06</v>
          </cell>
        </row>
        <row r="672">
          <cell r="A672" t="str">
            <v>006-046</v>
          </cell>
          <cell r="B672" t="str">
            <v>PB3771.3</v>
          </cell>
          <cell r="C672" t="str">
            <v>새머루</v>
          </cell>
          <cell r="D672" t="str">
            <v>Vitis flexuosa</v>
          </cell>
          <cell r="E672" t="str">
            <v>지상부</v>
          </cell>
          <cell r="F672" t="str">
            <v>Vitaceae</v>
          </cell>
          <cell r="G672" t="str">
            <v>포도과</v>
          </cell>
          <cell r="H672">
            <v>37029</v>
          </cell>
          <cell r="I672" t="str">
            <v>22.19±0.11</v>
          </cell>
        </row>
        <row r="673">
          <cell r="A673" t="str">
            <v>006-047</v>
          </cell>
          <cell r="B673" t="str">
            <v>PB2907.4</v>
          </cell>
          <cell r="C673" t="str">
            <v>생달나무</v>
          </cell>
          <cell r="D673" t="str">
            <v>Cinnamomum japonicum</v>
          </cell>
          <cell r="E673" t="str">
            <v>잎</v>
          </cell>
          <cell r="F673" t="str">
            <v>Lauraceae</v>
          </cell>
          <cell r="G673" t="str">
            <v>녹나무과</v>
          </cell>
          <cell r="H673">
            <v>37028</v>
          </cell>
          <cell r="I673" t="str">
            <v>19.68±0.05</v>
          </cell>
        </row>
        <row r="674">
          <cell r="A674" t="str">
            <v>006-048</v>
          </cell>
          <cell r="B674" t="str">
            <v>PB2907.5</v>
          </cell>
          <cell r="C674" t="str">
            <v>생달나무</v>
          </cell>
          <cell r="D674" t="str">
            <v>Cinnamomum japonicum</v>
          </cell>
          <cell r="E674" t="str">
            <v>줄기</v>
          </cell>
          <cell r="F674" t="str">
            <v>Lauraceae</v>
          </cell>
          <cell r="G674" t="str">
            <v>녹나무과</v>
          </cell>
          <cell r="H674">
            <v>37028</v>
          </cell>
          <cell r="I674" t="str">
            <v>19.03±0.10</v>
          </cell>
        </row>
        <row r="675">
          <cell r="A675" t="str">
            <v>006-049</v>
          </cell>
          <cell r="B675" t="str">
            <v>PB2128.1</v>
          </cell>
          <cell r="C675" t="str">
            <v>소엽맥문동</v>
          </cell>
          <cell r="D675" t="str">
            <v>Ophiopogon japonicus</v>
          </cell>
          <cell r="E675" t="str">
            <v>전초</v>
          </cell>
          <cell r="F675" t="str">
            <v>Liliaceae</v>
          </cell>
          <cell r="G675" t="str">
            <v>백합과</v>
          </cell>
          <cell r="H675">
            <v>37029</v>
          </cell>
          <cell r="I675" t="str">
            <v>20.81±0.16</v>
          </cell>
        </row>
        <row r="676">
          <cell r="A676" t="str">
            <v>006-050</v>
          </cell>
          <cell r="B676" t="str">
            <v>PB4435.1</v>
          </cell>
          <cell r="C676" t="str">
            <v>속단</v>
          </cell>
          <cell r="D676" t="str">
            <v>Phlomis umbrosa</v>
          </cell>
          <cell r="E676" t="str">
            <v>전초</v>
          </cell>
          <cell r="F676" t="str">
            <v>Labiatae</v>
          </cell>
          <cell r="G676" t="str">
            <v>꿀풀과</v>
          </cell>
          <cell r="H676">
            <v>37047</v>
          </cell>
          <cell r="I676" t="str">
            <v>21.38±0.10</v>
          </cell>
        </row>
        <row r="677">
          <cell r="A677" t="str">
            <v>006-051</v>
          </cell>
          <cell r="B677" t="str">
            <v>PB3413.1</v>
          </cell>
          <cell r="C677" t="str">
            <v>솔비나무</v>
          </cell>
          <cell r="D677" t="str">
            <v>Maackia fauriei</v>
          </cell>
          <cell r="E677" t="str">
            <v>잎</v>
          </cell>
          <cell r="F677" t="str">
            <v>Leguminosae</v>
          </cell>
          <cell r="G677" t="str">
            <v>콩과</v>
          </cell>
          <cell r="H677">
            <v>37042</v>
          </cell>
          <cell r="I677" t="str">
            <v>20.83±0.08</v>
          </cell>
        </row>
        <row r="678">
          <cell r="A678" t="str">
            <v>006-052</v>
          </cell>
          <cell r="B678" t="str">
            <v>PB3413.2</v>
          </cell>
          <cell r="C678" t="str">
            <v>솔비나무</v>
          </cell>
          <cell r="D678" t="str">
            <v>Maackia fauriei</v>
          </cell>
          <cell r="E678" t="str">
            <v>줄기-심재</v>
          </cell>
          <cell r="F678" t="str">
            <v>Leguminosae</v>
          </cell>
          <cell r="G678" t="str">
            <v>콩과</v>
          </cell>
          <cell r="H678">
            <v>37042</v>
          </cell>
          <cell r="I678" t="str">
            <v>22.86±0.21</v>
          </cell>
        </row>
        <row r="679">
          <cell r="A679" t="str">
            <v>006-053</v>
          </cell>
          <cell r="B679" t="str">
            <v>PB3413.3</v>
          </cell>
          <cell r="C679" t="str">
            <v>솔비나무</v>
          </cell>
          <cell r="D679" t="str">
            <v>Maackia fauriei</v>
          </cell>
          <cell r="E679" t="str">
            <v>줄기-수피</v>
          </cell>
          <cell r="F679" t="str">
            <v>Leguminosae</v>
          </cell>
          <cell r="G679" t="str">
            <v>콩과</v>
          </cell>
          <cell r="H679">
            <v>37042</v>
          </cell>
          <cell r="I679" t="str">
            <v>20.83±0.05</v>
          </cell>
        </row>
        <row r="680">
          <cell r="A680" t="str">
            <v>006-054</v>
          </cell>
          <cell r="B680" t="str">
            <v>PB1216.2</v>
          </cell>
          <cell r="C680" t="str">
            <v>쇠고비</v>
          </cell>
          <cell r="D680" t="str">
            <v>Cytomium fortunei</v>
          </cell>
          <cell r="E680" t="str">
            <v>잎</v>
          </cell>
          <cell r="F680" t="str">
            <v>Aspidaceae</v>
          </cell>
          <cell r="G680" t="str">
            <v>면마과</v>
          </cell>
          <cell r="H680">
            <v>37029</v>
          </cell>
          <cell r="I680" t="str">
            <v>20.06±0.05</v>
          </cell>
        </row>
        <row r="681">
          <cell r="A681" t="str">
            <v>006-055</v>
          </cell>
          <cell r="B681" t="str">
            <v>PB4173.1</v>
          </cell>
          <cell r="C681" t="str">
            <v>쇠물푸레</v>
          </cell>
          <cell r="D681" t="str">
            <v>Fraxinus sieboldiana</v>
          </cell>
          <cell r="E681" t="str">
            <v>잎,줄기</v>
          </cell>
          <cell r="F681" t="str">
            <v>Oleaceae</v>
          </cell>
          <cell r="G681" t="str">
            <v>물푸레나무과</v>
          </cell>
          <cell r="H681">
            <v>37029</v>
          </cell>
          <cell r="I681" t="str">
            <v>22.63±0.08</v>
          </cell>
        </row>
        <row r="682">
          <cell r="A682" t="str">
            <v>006-056</v>
          </cell>
          <cell r="B682" t="str">
            <v>PB3199.1</v>
          </cell>
          <cell r="C682" t="str">
            <v>수리딸기</v>
          </cell>
          <cell r="D682" t="str">
            <v>Rubus corchorifolius</v>
          </cell>
          <cell r="E682" t="str">
            <v>지상부</v>
          </cell>
          <cell r="F682" t="str">
            <v>Rosaceae</v>
          </cell>
          <cell r="G682" t="str">
            <v>장미과</v>
          </cell>
          <cell r="H682">
            <v>37029</v>
          </cell>
          <cell r="I682" t="str">
            <v>20.09±0.04</v>
          </cell>
        </row>
        <row r="683">
          <cell r="A683" t="str">
            <v>006-057</v>
          </cell>
          <cell r="B683" t="str">
            <v>PB3596.2</v>
          </cell>
          <cell r="C683" t="str">
            <v>쉬나무</v>
          </cell>
          <cell r="D683" t="str">
            <v>Evodia daniellii</v>
          </cell>
          <cell r="E683" t="str">
            <v>줄기</v>
          </cell>
          <cell r="F683" t="str">
            <v>Rutaceae</v>
          </cell>
          <cell r="G683" t="str">
            <v>운향과</v>
          </cell>
          <cell r="H683">
            <v>37049</v>
          </cell>
          <cell r="I683" t="str">
            <v>22.65±0.17</v>
          </cell>
        </row>
        <row r="684">
          <cell r="A684" t="str">
            <v>006-058</v>
          </cell>
          <cell r="B684" t="str">
            <v>PB4921.1</v>
          </cell>
          <cell r="C684" t="str">
            <v>쑥</v>
          </cell>
          <cell r="D684" t="str">
            <v>Artemisia princeps var. orientalis</v>
          </cell>
          <cell r="E684" t="str">
            <v>전초</v>
          </cell>
          <cell r="F684" t="str">
            <v>Compositae</v>
          </cell>
          <cell r="G684" t="str">
            <v>국화과</v>
          </cell>
          <cell r="H684">
            <v>37025</v>
          </cell>
          <cell r="I684" t="str">
            <v>19.24±0.09</v>
          </cell>
        </row>
        <row r="685">
          <cell r="A685" t="str">
            <v>006-059</v>
          </cell>
          <cell r="B685" t="str">
            <v>PB3029.1</v>
          </cell>
          <cell r="C685" t="str">
            <v>애기기린초</v>
          </cell>
          <cell r="D685" t="str">
            <v>Sedum middendorffianum</v>
          </cell>
          <cell r="E685" t="str">
            <v>전초</v>
          </cell>
          <cell r="F685" t="str">
            <v>Crassulaceae</v>
          </cell>
          <cell r="G685" t="str">
            <v>돌나물과</v>
          </cell>
          <cell r="H685">
            <v>37050</v>
          </cell>
          <cell r="I685" t="str">
            <v>18.82±0.13</v>
          </cell>
        </row>
        <row r="686">
          <cell r="A686" t="str">
            <v>006-060</v>
          </cell>
          <cell r="B686" t="str">
            <v>PB2471.2</v>
          </cell>
          <cell r="C686" t="str">
            <v>애기닥나무</v>
          </cell>
          <cell r="D686" t="str">
            <v>Broussonetia kazinoki var. humilis</v>
          </cell>
          <cell r="E686" t="str">
            <v>줄기</v>
          </cell>
          <cell r="F686" t="str">
            <v>Moraceae</v>
          </cell>
          <cell r="G686" t="str">
            <v>뽕나무과</v>
          </cell>
          <cell r="H686">
            <v>37028</v>
          </cell>
          <cell r="I686" t="str">
            <v>22.28±0.14</v>
          </cell>
        </row>
        <row r="687">
          <cell r="A687" t="str">
            <v>006-061</v>
          </cell>
          <cell r="B687" t="str">
            <v>PB2044.2</v>
          </cell>
          <cell r="C687" t="str">
            <v>애기원추리</v>
          </cell>
          <cell r="D687" t="str">
            <v>Hemerocallis minor</v>
          </cell>
          <cell r="E687" t="str">
            <v>지상부</v>
          </cell>
          <cell r="F687" t="str">
            <v>Liliaceae</v>
          </cell>
          <cell r="G687" t="str">
            <v>백합과</v>
          </cell>
          <cell r="H687">
            <v>37047</v>
          </cell>
          <cell r="I687" t="str">
            <v>20.20±0.05</v>
          </cell>
        </row>
        <row r="688">
          <cell r="A688" t="str">
            <v>006-062</v>
          </cell>
          <cell r="B688" t="str">
            <v>PB2044.3</v>
          </cell>
          <cell r="C688" t="str">
            <v>애기원추리</v>
          </cell>
          <cell r="D688" t="str">
            <v>Hemerocallis minor</v>
          </cell>
          <cell r="E688" t="str">
            <v>지하부</v>
          </cell>
          <cell r="F688" t="str">
            <v>Liliaceae</v>
          </cell>
          <cell r="G688" t="str">
            <v>백합과</v>
          </cell>
          <cell r="H688">
            <v>37047</v>
          </cell>
          <cell r="I688" t="str">
            <v>20.22±0.04</v>
          </cell>
        </row>
        <row r="689">
          <cell r="A689" t="str">
            <v>006-063</v>
          </cell>
          <cell r="B689" t="str">
            <v>PB4946.2</v>
          </cell>
          <cell r="C689" t="str">
            <v>엉겅퀴</v>
          </cell>
          <cell r="D689" t="str">
            <v>Cirsium japonicum var. ussuriense</v>
          </cell>
          <cell r="E689" t="str">
            <v>잎,줄기</v>
          </cell>
          <cell r="F689" t="str">
            <v>Compositae</v>
          </cell>
          <cell r="G689" t="str">
            <v>국화과</v>
          </cell>
          <cell r="H689">
            <v>37029</v>
          </cell>
          <cell r="I689" t="str">
            <v>19.31±0.06</v>
          </cell>
        </row>
        <row r="690">
          <cell r="A690" t="str">
            <v>006-064</v>
          </cell>
          <cell r="B690" t="str">
            <v>PB2892.1</v>
          </cell>
          <cell r="C690" t="str">
            <v>오미자</v>
          </cell>
          <cell r="D690" t="str">
            <v>Schisandra chinensis</v>
          </cell>
          <cell r="E690" t="str">
            <v>잎,꽃</v>
          </cell>
          <cell r="F690" t="str">
            <v>Magnoliaceae</v>
          </cell>
          <cell r="G690" t="str">
            <v>목련과</v>
          </cell>
          <cell r="H690">
            <v>37047</v>
          </cell>
          <cell r="I690" t="str">
            <v>19.28±0.05</v>
          </cell>
        </row>
        <row r="691">
          <cell r="A691" t="str">
            <v>006-065</v>
          </cell>
          <cell r="B691" t="str">
            <v>PB2892.2</v>
          </cell>
          <cell r="C691" t="str">
            <v>오미자</v>
          </cell>
          <cell r="D691" t="str">
            <v>Schisandra chinensis</v>
          </cell>
          <cell r="E691" t="str">
            <v>줄기</v>
          </cell>
          <cell r="F691" t="str">
            <v>Magnoliaceae</v>
          </cell>
          <cell r="G691" t="str">
            <v>목련과</v>
          </cell>
          <cell r="H691">
            <v>37047</v>
          </cell>
          <cell r="I691" t="str">
            <v>19.07±0.05</v>
          </cell>
        </row>
        <row r="692">
          <cell r="A692" t="str">
            <v>006-066</v>
          </cell>
          <cell r="B692" t="str">
            <v>PB3306.1</v>
          </cell>
          <cell r="C692" t="str">
            <v>올벚나무</v>
          </cell>
          <cell r="D692" t="str">
            <v>Prunus pendula for. ascendens</v>
          </cell>
          <cell r="E692" t="str">
            <v>잎</v>
          </cell>
          <cell r="F692" t="str">
            <v>Rosaceae</v>
          </cell>
          <cell r="G692" t="str">
            <v>장미과</v>
          </cell>
          <cell r="H692">
            <v>37042</v>
          </cell>
          <cell r="I692" t="str">
            <v>20.82±0.04</v>
          </cell>
        </row>
        <row r="693">
          <cell r="A693" t="str">
            <v>006-067</v>
          </cell>
          <cell r="B693" t="str">
            <v>PB3306.2</v>
          </cell>
          <cell r="C693" t="str">
            <v>올벚나무</v>
          </cell>
          <cell r="D693" t="str">
            <v>Prunus pendula for. ascendens</v>
          </cell>
          <cell r="E693" t="str">
            <v>줄기-심재</v>
          </cell>
          <cell r="F693" t="str">
            <v>Rosaceae</v>
          </cell>
          <cell r="G693" t="str">
            <v>장미과</v>
          </cell>
          <cell r="H693">
            <v>37042</v>
          </cell>
          <cell r="I693" t="str">
            <v>22.66±0.08</v>
          </cell>
        </row>
        <row r="694">
          <cell r="A694" t="str">
            <v>006-068</v>
          </cell>
          <cell r="B694" t="str">
            <v>PB3306.3</v>
          </cell>
          <cell r="C694" t="str">
            <v>올벚나무</v>
          </cell>
          <cell r="D694" t="str">
            <v>Prunus pendula for. ascendens</v>
          </cell>
          <cell r="E694" t="str">
            <v>줄기-수피</v>
          </cell>
          <cell r="F694" t="str">
            <v>Rosaceae</v>
          </cell>
          <cell r="G694" t="str">
            <v>장미과</v>
          </cell>
          <cell r="H694">
            <v>37042</v>
          </cell>
          <cell r="I694" t="str">
            <v>19.22±0.19</v>
          </cell>
        </row>
        <row r="695">
          <cell r="A695" t="str">
            <v>006-069</v>
          </cell>
          <cell r="B695" t="str">
            <v>PB4688.1</v>
          </cell>
          <cell r="C695" t="str">
            <v>왕괴불나무</v>
          </cell>
          <cell r="D695" t="str">
            <v>Lonicera vidalii</v>
          </cell>
          <cell r="E695" t="str">
            <v>잎</v>
          </cell>
          <cell r="F695" t="str">
            <v>Caprifoliaceae</v>
          </cell>
          <cell r="G695" t="str">
            <v>인동과</v>
          </cell>
          <cell r="H695">
            <v>37047</v>
          </cell>
          <cell r="I695" t="str">
            <v>20.18±0.15</v>
          </cell>
        </row>
        <row r="696">
          <cell r="A696" t="str">
            <v>006-070</v>
          </cell>
          <cell r="B696" t="str">
            <v>PB3373.3</v>
          </cell>
          <cell r="C696" t="str">
            <v>윤노리나무</v>
          </cell>
          <cell r="D696" t="str">
            <v>Pourthiaea villosa</v>
          </cell>
          <cell r="E696" t="str">
            <v>줄기</v>
          </cell>
          <cell r="F696" t="str">
            <v>Rosaceae</v>
          </cell>
          <cell r="G696" t="str">
            <v>장미과</v>
          </cell>
          <cell r="H696">
            <v>37028</v>
          </cell>
          <cell r="I696" t="str">
            <v>19.77±0.06</v>
          </cell>
        </row>
        <row r="697">
          <cell r="A697" t="str">
            <v>006-071</v>
          </cell>
          <cell r="B697" t="str">
            <v>PB2859.1</v>
          </cell>
          <cell r="C697" t="str">
            <v>으름</v>
          </cell>
          <cell r="D697" t="str">
            <v>Akebia quinata</v>
          </cell>
          <cell r="E697" t="str">
            <v>잎,줄기</v>
          </cell>
          <cell r="F697" t="str">
            <v>Lardizabalaceae</v>
          </cell>
          <cell r="G697" t="str">
            <v>으름덩굴과</v>
          </cell>
          <cell r="H697">
            <v>37029</v>
          </cell>
          <cell r="I697" t="str">
            <v>21.74±0.12</v>
          </cell>
        </row>
        <row r="698">
          <cell r="A698" t="str">
            <v>006-072</v>
          </cell>
          <cell r="B698" t="str">
            <v>PB2119.1</v>
          </cell>
          <cell r="C698" t="str">
            <v>은방울꽃</v>
          </cell>
          <cell r="D698" t="str">
            <v>Convallaria keiskei</v>
          </cell>
          <cell r="E698" t="str">
            <v>전초</v>
          </cell>
          <cell r="F698" t="str">
            <v>Liliaceae</v>
          </cell>
          <cell r="G698" t="str">
            <v>백합과</v>
          </cell>
          <cell r="H698">
            <v>37050</v>
          </cell>
          <cell r="I698" t="str">
            <v>19.91±0.10</v>
          </cell>
        </row>
        <row r="699">
          <cell r="A699" t="str">
            <v>006-073</v>
          </cell>
          <cell r="B699" t="str">
            <v>PB3967.1</v>
          </cell>
          <cell r="C699" t="str">
            <v>음나무</v>
          </cell>
          <cell r="D699" t="str">
            <v>Kalopanax pictus</v>
          </cell>
          <cell r="E699" t="str">
            <v>잎</v>
          </cell>
          <cell r="F699" t="str">
            <v>Araliaceae</v>
          </cell>
          <cell r="G699" t="str">
            <v>두릅나무과</v>
          </cell>
          <cell r="H699">
            <v>37042</v>
          </cell>
          <cell r="I699" t="str">
            <v>20.28±0.24</v>
          </cell>
        </row>
        <row r="700">
          <cell r="A700" t="str">
            <v>006-074</v>
          </cell>
          <cell r="B700" t="str">
            <v>PB3967.3</v>
          </cell>
          <cell r="C700" t="str">
            <v>음나무</v>
          </cell>
          <cell r="D700" t="str">
            <v>Kalopanax pictus</v>
          </cell>
          <cell r="E700" t="str">
            <v>줄기-수피</v>
          </cell>
          <cell r="F700" t="str">
            <v>Araliaceae</v>
          </cell>
          <cell r="G700" t="str">
            <v>두릅나무과</v>
          </cell>
          <cell r="H700">
            <v>37042</v>
          </cell>
          <cell r="I700" t="str">
            <v>20.53±0.13</v>
          </cell>
        </row>
        <row r="701">
          <cell r="A701" t="str">
            <v>006-075</v>
          </cell>
          <cell r="B701" t="str">
            <v>PB4747.1</v>
          </cell>
          <cell r="C701" t="str">
            <v>자주꽃방망이</v>
          </cell>
          <cell r="D701" t="str">
            <v>Campanula glomerata var. dahurica</v>
          </cell>
          <cell r="E701" t="str">
            <v>전초</v>
          </cell>
          <cell r="F701" t="str">
            <v>Campanulaceae</v>
          </cell>
          <cell r="G701" t="str">
            <v>초롱꽃과</v>
          </cell>
          <cell r="H701">
            <v>37050</v>
          </cell>
          <cell r="I701" t="str">
            <v>18.65±0.08</v>
          </cell>
        </row>
        <row r="702">
          <cell r="A702" t="str">
            <v>006-076</v>
          </cell>
          <cell r="B702" t="str">
            <v>PB4119.2</v>
          </cell>
          <cell r="C702" t="str">
            <v>정금나무</v>
          </cell>
          <cell r="D702" t="str">
            <v>Vaccinium oldhami</v>
          </cell>
          <cell r="E702" t="str">
            <v>줄기</v>
          </cell>
          <cell r="F702" t="str">
            <v>Ericaceae</v>
          </cell>
          <cell r="G702" t="str">
            <v>진달래과</v>
          </cell>
          <cell r="H702">
            <v>37028</v>
          </cell>
          <cell r="I702" t="str">
            <v>19.97±0.12</v>
          </cell>
        </row>
        <row r="703">
          <cell r="A703" t="str">
            <v>006-077</v>
          </cell>
          <cell r="B703" t="str">
            <v>PB3855.1</v>
          </cell>
          <cell r="C703" t="str">
            <v>제비꽃</v>
          </cell>
          <cell r="D703" t="str">
            <v>Viola mandshurica</v>
          </cell>
          <cell r="E703" t="str">
            <v>전초</v>
          </cell>
          <cell r="F703" t="str">
            <v>Violaceae</v>
          </cell>
          <cell r="G703" t="str">
            <v>제비꽃과</v>
          </cell>
          <cell r="H703">
            <v>37030</v>
          </cell>
          <cell r="I703" t="str">
            <v>20.73±0.18</v>
          </cell>
        </row>
        <row r="704">
          <cell r="A704" t="str">
            <v>006-078</v>
          </cell>
          <cell r="B704" t="str">
            <v>PB3421.1</v>
          </cell>
          <cell r="C704" t="str">
            <v>조록싸리</v>
          </cell>
          <cell r="D704" t="str">
            <v>Lespedeza maximowiczii</v>
          </cell>
          <cell r="E704" t="str">
            <v>잎,줄기</v>
          </cell>
          <cell r="F704" t="str">
            <v>Leguminosae</v>
          </cell>
          <cell r="G704" t="str">
            <v>콩과</v>
          </cell>
          <cell r="H704">
            <v>37028</v>
          </cell>
          <cell r="I704" t="str">
            <v>20.46±0.08</v>
          </cell>
        </row>
        <row r="705">
          <cell r="A705" t="str">
            <v>006-079</v>
          </cell>
          <cell r="B705" t="str">
            <v>PB1613.1</v>
          </cell>
          <cell r="C705" t="str">
            <v>조릿대풀</v>
          </cell>
          <cell r="D705" t="str">
            <v>Lophatherum gracile</v>
          </cell>
          <cell r="E705" t="str">
            <v>전초</v>
          </cell>
          <cell r="F705" t="str">
            <v>Gramineae</v>
          </cell>
          <cell r="G705" t="str">
            <v>벼과</v>
          </cell>
          <cell r="H705">
            <v>37028</v>
          </cell>
          <cell r="I705" t="str">
            <v>20.53±0.18</v>
          </cell>
        </row>
        <row r="706">
          <cell r="A706" t="str">
            <v>006-080</v>
          </cell>
          <cell r="B706" t="str">
            <v>PB2027.1</v>
          </cell>
          <cell r="C706" t="str">
            <v>좀비비추</v>
          </cell>
          <cell r="D706" t="str">
            <v>Hosta minor</v>
          </cell>
          <cell r="E706" t="str">
            <v>전초</v>
          </cell>
          <cell r="F706" t="str">
            <v>Liliaceae</v>
          </cell>
          <cell r="G706" t="str">
            <v>백합과</v>
          </cell>
          <cell r="H706">
            <v>37049</v>
          </cell>
          <cell r="I706" t="str">
            <v>22.34±0.08</v>
          </cell>
        </row>
        <row r="707">
          <cell r="A707" t="str">
            <v>006-081</v>
          </cell>
          <cell r="B707" t="str">
            <v>PB4645.1</v>
          </cell>
          <cell r="C707" t="str">
            <v>줄댕강나무</v>
          </cell>
          <cell r="D707" t="str">
            <v>Abelia tyaihyoni</v>
          </cell>
          <cell r="E707" t="str">
            <v>잎, 줄기</v>
          </cell>
          <cell r="F707" t="str">
            <v>Caprifoliaceae</v>
          </cell>
          <cell r="G707" t="str">
            <v>인동과</v>
          </cell>
          <cell r="H707">
            <v>37050</v>
          </cell>
          <cell r="I707" t="str">
            <v>20.80±0.15</v>
          </cell>
        </row>
        <row r="708">
          <cell r="A708" t="str">
            <v>006-082</v>
          </cell>
          <cell r="B708" t="str">
            <v>PB3975.1</v>
          </cell>
          <cell r="C708" t="str">
            <v>지리산오갈피</v>
          </cell>
          <cell r="D708" t="str">
            <v>Acanthopanax chiisanensis</v>
          </cell>
          <cell r="E708" t="str">
            <v>잎</v>
          </cell>
          <cell r="F708" t="str">
            <v>Araliaceae</v>
          </cell>
          <cell r="G708" t="str">
            <v>두릅나무과</v>
          </cell>
          <cell r="H708">
            <v>37047</v>
          </cell>
          <cell r="I708" t="str">
            <v>19.46±0.08</v>
          </cell>
        </row>
        <row r="709">
          <cell r="A709" t="str">
            <v>006-083</v>
          </cell>
          <cell r="B709" t="str">
            <v>PB4960.1</v>
          </cell>
          <cell r="C709" t="str">
            <v>지칭개</v>
          </cell>
          <cell r="D709" t="str">
            <v>Hemistepta lyrata</v>
          </cell>
          <cell r="E709" t="str">
            <v>전초</v>
          </cell>
          <cell r="F709" t="str">
            <v>Compositae</v>
          </cell>
          <cell r="G709" t="str">
            <v>국화과</v>
          </cell>
          <cell r="H709">
            <v>37030</v>
          </cell>
          <cell r="I709" t="str">
            <v>24.45±0.06</v>
          </cell>
        </row>
        <row r="710">
          <cell r="A710" t="str">
            <v>006-084</v>
          </cell>
          <cell r="B710" t="str">
            <v>PB3822.2</v>
          </cell>
          <cell r="C710" t="str">
            <v>차나무</v>
          </cell>
          <cell r="D710" t="str">
            <v>Thea sinensis</v>
          </cell>
          <cell r="E710" t="str">
            <v>줄기</v>
          </cell>
          <cell r="F710" t="str">
            <v>Theaceae</v>
          </cell>
          <cell r="G710" t="str">
            <v>차나무과</v>
          </cell>
          <cell r="H710">
            <v>36997</v>
          </cell>
          <cell r="I710" t="str">
            <v>20.28±0.13</v>
          </cell>
        </row>
        <row r="711">
          <cell r="A711" t="str">
            <v>006-085</v>
          </cell>
          <cell r="B711" t="str">
            <v>PB4391.1</v>
          </cell>
          <cell r="C711" t="str">
            <v>참배암차즈기</v>
          </cell>
          <cell r="D711" t="str">
            <v>Salvia chanroenica</v>
          </cell>
          <cell r="E711" t="str">
            <v>전초</v>
          </cell>
          <cell r="F711" t="str">
            <v>Labiatae</v>
          </cell>
          <cell r="G711" t="str">
            <v>꿀풀과</v>
          </cell>
          <cell r="H711">
            <v>37050</v>
          </cell>
          <cell r="I711" t="str">
            <v>19.25±0.05</v>
          </cell>
        </row>
        <row r="712">
          <cell r="A712" t="str">
            <v>006-086</v>
          </cell>
          <cell r="B712" t="str">
            <v>PB3681.4</v>
          </cell>
          <cell r="C712" t="str">
            <v>참빗살나무</v>
          </cell>
          <cell r="D712" t="str">
            <v>Euonymus sieboldiana</v>
          </cell>
          <cell r="E712" t="str">
            <v>잎</v>
          </cell>
          <cell r="F712" t="str">
            <v>Celastraceae</v>
          </cell>
          <cell r="G712" t="str">
            <v>노박덩굴과</v>
          </cell>
          <cell r="H712">
            <v>37050</v>
          </cell>
          <cell r="I712" t="str">
            <v>18.94±0.07</v>
          </cell>
        </row>
        <row r="713">
          <cell r="A713" t="str">
            <v>006-087</v>
          </cell>
          <cell r="B713" t="str">
            <v>PB1194.1</v>
          </cell>
          <cell r="C713" t="str">
            <v>청나래고사리</v>
          </cell>
          <cell r="D713" t="str">
            <v>Matteuccia struthiopteris</v>
          </cell>
          <cell r="E713" t="str">
            <v>전초</v>
          </cell>
          <cell r="F713" t="str">
            <v>Aspidaceae</v>
          </cell>
          <cell r="G713" t="str">
            <v>면마과</v>
          </cell>
          <cell r="H713">
            <v>37050</v>
          </cell>
          <cell r="I713" t="str">
            <v>21.67±0.14</v>
          </cell>
        </row>
        <row r="714">
          <cell r="A714" t="str">
            <v>006-088</v>
          </cell>
          <cell r="B714" t="str">
            <v>PB4064.2</v>
          </cell>
          <cell r="C714" t="str">
            <v>층층나무</v>
          </cell>
          <cell r="D714" t="str">
            <v>Cornus controversa</v>
          </cell>
          <cell r="E714" t="str">
            <v>잎</v>
          </cell>
          <cell r="F714" t="str">
            <v>Cornaceae</v>
          </cell>
          <cell r="G714" t="str">
            <v>층층나무과</v>
          </cell>
          <cell r="H714">
            <v>37042</v>
          </cell>
          <cell r="I714" t="str">
            <v>19.89±0.13</v>
          </cell>
        </row>
        <row r="715">
          <cell r="A715" t="str">
            <v>006-089</v>
          </cell>
          <cell r="B715" t="str">
            <v>PB4064.3</v>
          </cell>
          <cell r="C715" t="str">
            <v>층층나무</v>
          </cell>
          <cell r="D715" t="str">
            <v>Cornus controversa</v>
          </cell>
          <cell r="E715" t="str">
            <v>줄기-수피</v>
          </cell>
          <cell r="F715" t="str">
            <v>Cornaceae</v>
          </cell>
          <cell r="G715" t="str">
            <v>층층나무과</v>
          </cell>
          <cell r="H715">
            <v>37042</v>
          </cell>
          <cell r="I715" t="str">
            <v>19.35±0.08</v>
          </cell>
        </row>
        <row r="716">
          <cell r="A716" t="str">
            <v>006-090</v>
          </cell>
          <cell r="B716" t="str">
            <v>PB4463.1</v>
          </cell>
          <cell r="C716" t="str">
            <v>큰개현삼</v>
          </cell>
          <cell r="D716" t="str">
            <v>Scrophularia kakudensis</v>
          </cell>
          <cell r="E716" t="str">
            <v>뿌리</v>
          </cell>
          <cell r="F716" t="str">
            <v>Scrophulariaceae</v>
          </cell>
          <cell r="G716" t="str">
            <v>현삼과</v>
          </cell>
          <cell r="H716">
            <v>37047</v>
          </cell>
          <cell r="I716" t="str">
            <v>19.68±0.19</v>
          </cell>
        </row>
        <row r="717">
          <cell r="A717" t="str">
            <v>006-091</v>
          </cell>
          <cell r="B717" t="str">
            <v>PB4463.2</v>
          </cell>
          <cell r="C717" t="str">
            <v>큰개현삼</v>
          </cell>
          <cell r="D717" t="str">
            <v>Scrophularia kakudensis</v>
          </cell>
          <cell r="E717" t="str">
            <v>지상부</v>
          </cell>
          <cell r="F717" t="str">
            <v>Scrophulariaceae</v>
          </cell>
          <cell r="G717" t="str">
            <v>현삼과</v>
          </cell>
          <cell r="H717">
            <v>37047</v>
          </cell>
          <cell r="I717" t="str">
            <v>20.82±0.13</v>
          </cell>
        </row>
        <row r="718">
          <cell r="A718" t="str">
            <v>006-092</v>
          </cell>
          <cell r="B718" t="str">
            <v>PB4492.1</v>
          </cell>
          <cell r="C718" t="str">
            <v>큰산꼬리풀</v>
          </cell>
          <cell r="D718" t="str">
            <v>Veronica rotunda var. coreana</v>
          </cell>
          <cell r="E718" t="str">
            <v>전초</v>
          </cell>
          <cell r="F718" t="str">
            <v>Scrophulariaceae</v>
          </cell>
          <cell r="G718" t="str">
            <v>현삼과</v>
          </cell>
          <cell r="H718">
            <v>37050</v>
          </cell>
          <cell r="I718" t="str">
            <v>19.96±0.07</v>
          </cell>
        </row>
        <row r="719">
          <cell r="A719" t="str">
            <v>006-093</v>
          </cell>
          <cell r="B719" t="str">
            <v>PB2118.1</v>
          </cell>
          <cell r="C719" t="str">
            <v>큰애기나리</v>
          </cell>
          <cell r="D719" t="str">
            <v>Disporum viridescens</v>
          </cell>
          <cell r="E719" t="str">
            <v>전초</v>
          </cell>
          <cell r="F719" t="str">
            <v>Liliaceae</v>
          </cell>
          <cell r="G719" t="str">
            <v>백합과</v>
          </cell>
          <cell r="H719">
            <v>37050</v>
          </cell>
          <cell r="I719" t="str">
            <v>19.64±0.08</v>
          </cell>
        </row>
        <row r="720">
          <cell r="A720" t="str">
            <v>006-094</v>
          </cell>
          <cell r="B720" t="str">
            <v>PB4006.1</v>
          </cell>
          <cell r="C720" t="str">
            <v>파드득나물</v>
          </cell>
          <cell r="D720" t="str">
            <v>Cryptotaenia japonica</v>
          </cell>
          <cell r="E720" t="str">
            <v>전초</v>
          </cell>
          <cell r="F720" t="str">
            <v>Umbelliferae</v>
          </cell>
          <cell r="G720" t="str">
            <v>산형과</v>
          </cell>
          <cell r="H720">
            <v>37049</v>
          </cell>
          <cell r="I720" t="str">
            <v>22.58±0.15</v>
          </cell>
        </row>
        <row r="721">
          <cell r="A721" t="str">
            <v>006-095</v>
          </cell>
          <cell r="B721" t="str">
            <v>PB1152.1</v>
          </cell>
          <cell r="C721" t="str">
            <v>풀고사리</v>
          </cell>
          <cell r="D721" t="str">
            <v>Gleichenia japonica</v>
          </cell>
          <cell r="E721" t="str">
            <v>지상부</v>
          </cell>
          <cell r="F721" t="str">
            <v>Gleicheniaceae</v>
          </cell>
          <cell r="G721" t="str">
            <v>풀고사리과</v>
          </cell>
          <cell r="H721">
            <v>37029</v>
          </cell>
          <cell r="I721" t="str">
            <v>23.18±0.04</v>
          </cell>
        </row>
        <row r="722">
          <cell r="A722" t="str">
            <v>006-096</v>
          </cell>
          <cell r="B722" t="str">
            <v>PB2882.1</v>
          </cell>
          <cell r="C722" t="str">
            <v>함박꽃나무</v>
          </cell>
          <cell r="D722" t="str">
            <v>Magnolia sieboldii</v>
          </cell>
          <cell r="E722" t="str">
            <v>잎</v>
          </cell>
          <cell r="F722" t="str">
            <v>Magnoliaceae</v>
          </cell>
          <cell r="G722" t="str">
            <v>목련과</v>
          </cell>
          <cell r="H722">
            <v>37047</v>
          </cell>
          <cell r="I722" t="str">
            <v>23.85±0.10</v>
          </cell>
        </row>
        <row r="723">
          <cell r="A723" t="str">
            <v>006-097</v>
          </cell>
          <cell r="B723" t="str">
            <v>PB3739.2</v>
          </cell>
          <cell r="C723" t="str">
            <v>합다리나무</v>
          </cell>
          <cell r="D723" t="str">
            <v>Meliosma oldhamii</v>
          </cell>
          <cell r="E723" t="str">
            <v>줄기-수피</v>
          </cell>
          <cell r="F723" t="str">
            <v>Sabiaceae</v>
          </cell>
          <cell r="G723" t="str">
            <v>나도밤나무과</v>
          </cell>
          <cell r="H723">
            <v>37042</v>
          </cell>
          <cell r="I723" t="str">
            <v>19.50±0.15</v>
          </cell>
        </row>
        <row r="724">
          <cell r="A724" t="str">
            <v>006-098</v>
          </cell>
          <cell r="B724" t="str">
            <v>PB3739.3</v>
          </cell>
          <cell r="C724" t="str">
            <v>합다리나무</v>
          </cell>
          <cell r="D724" t="str">
            <v>Meliosma oldhamii</v>
          </cell>
          <cell r="E724" t="str">
            <v>줄기-심재</v>
          </cell>
          <cell r="F724" t="str">
            <v>Sabiaceae</v>
          </cell>
          <cell r="G724" t="str">
            <v>나도밤나무과</v>
          </cell>
          <cell r="H724">
            <v>37042</v>
          </cell>
          <cell r="I724" t="str">
            <v>20.99±0.11</v>
          </cell>
        </row>
        <row r="725">
          <cell r="A725" t="str">
            <v>006-099</v>
          </cell>
          <cell r="B725" t="str">
            <v>PB5039.2</v>
          </cell>
          <cell r="C725" t="str">
            <v>흰씀바귀</v>
          </cell>
          <cell r="D725" t="str">
            <v>Ixeris dentata var. albiflora</v>
          </cell>
          <cell r="E725" t="str">
            <v>지하부</v>
          </cell>
          <cell r="F725" t="str">
            <v>Compositae</v>
          </cell>
          <cell r="G725" t="str">
            <v>국화과</v>
          </cell>
          <cell r="H725">
            <v>37030</v>
          </cell>
          <cell r="I725" t="str">
            <v>19.45±0.08</v>
          </cell>
        </row>
        <row r="726">
          <cell r="A726" t="str">
            <v>006-100</v>
          </cell>
          <cell r="B726" t="str">
            <v>PB2808.1</v>
          </cell>
          <cell r="C726" t="str">
            <v>흰진범</v>
          </cell>
          <cell r="D726" t="str">
            <v>Aconitum longecassidatum</v>
          </cell>
          <cell r="E726" t="str">
            <v>전초</v>
          </cell>
          <cell r="F726" t="str">
            <v>Ranunculaceae</v>
          </cell>
          <cell r="G726" t="str">
            <v>미나리아재비과</v>
          </cell>
          <cell r="H726">
            <v>37047</v>
          </cell>
          <cell r="I726" t="str">
            <v>20.08±0.12</v>
          </cell>
        </row>
        <row r="727">
          <cell r="A727" t="str">
            <v>007-001</v>
          </cell>
          <cell r="B727" t="str">
            <v>PB4639.3</v>
          </cell>
          <cell r="C727" t="str">
            <v>가막살나무</v>
          </cell>
          <cell r="D727" t="str">
            <v>Viburnum dilatatum</v>
          </cell>
          <cell r="E727" t="str">
            <v>잎</v>
          </cell>
          <cell r="F727" t="str">
            <v>Caprifoliaceae</v>
          </cell>
          <cell r="G727" t="str">
            <v>인동과</v>
          </cell>
          <cell r="H727">
            <v>37049</v>
          </cell>
          <cell r="I727" t="str">
            <v>19.98±0.07</v>
          </cell>
        </row>
        <row r="728">
          <cell r="A728" t="str">
            <v>007-002</v>
          </cell>
          <cell r="B728" t="str">
            <v>PB4639.4</v>
          </cell>
          <cell r="C728" t="str">
            <v>가막살나무</v>
          </cell>
          <cell r="D728" t="str">
            <v>Viburnum dilatatum</v>
          </cell>
          <cell r="E728" t="str">
            <v>줄기</v>
          </cell>
          <cell r="F728" t="str">
            <v>Caprifoliaceae</v>
          </cell>
          <cell r="G728" t="str">
            <v>인동과</v>
          </cell>
          <cell r="H728">
            <v>37049</v>
          </cell>
          <cell r="I728" t="str">
            <v>22.53±0.05</v>
          </cell>
        </row>
        <row r="729">
          <cell r="A729" t="str">
            <v>007-003</v>
          </cell>
          <cell r="B729" t="str">
            <v>PB4892.1</v>
          </cell>
          <cell r="C729" t="str">
            <v>감국</v>
          </cell>
          <cell r="D729" t="str">
            <v>Chrysanthemum indicum</v>
          </cell>
          <cell r="E729" t="str">
            <v>전초</v>
          </cell>
          <cell r="F729" t="str">
            <v>Compositae</v>
          </cell>
          <cell r="G729" t="str">
            <v>국화과</v>
          </cell>
          <cell r="H729">
            <v>37062</v>
          </cell>
          <cell r="I729" t="str">
            <v>23.80±0.27</v>
          </cell>
        </row>
        <row r="730">
          <cell r="A730" t="str">
            <v>007-004</v>
          </cell>
          <cell r="B730" t="str">
            <v>PB2145.1</v>
          </cell>
          <cell r="C730" t="str">
            <v>개상사화</v>
          </cell>
          <cell r="D730" t="str">
            <v>Lycoris aurea</v>
          </cell>
          <cell r="E730" t="str">
            <v>지하부</v>
          </cell>
          <cell r="F730" t="str">
            <v>Amaryllidaceae</v>
          </cell>
          <cell r="G730" t="str">
            <v>수선화과</v>
          </cell>
          <cell r="H730">
            <v>37049</v>
          </cell>
          <cell r="I730" t="str">
            <v>20.52±0.08</v>
          </cell>
        </row>
        <row r="731">
          <cell r="A731" t="str">
            <v>007-005</v>
          </cell>
          <cell r="B731" t="str">
            <v>PB1121.1</v>
          </cell>
          <cell r="C731" t="str">
            <v>개석송</v>
          </cell>
          <cell r="D731" t="str">
            <v>Lycopodium annotinum</v>
          </cell>
          <cell r="E731" t="str">
            <v>지상부</v>
          </cell>
          <cell r="F731" t="str">
            <v>Lycopodiaceae</v>
          </cell>
          <cell r="G731" t="str">
            <v>석송과</v>
          </cell>
          <cell r="H731">
            <v>37087</v>
          </cell>
          <cell r="I731" t="str">
            <v>18.80±0.11</v>
          </cell>
        </row>
        <row r="732">
          <cell r="A732" t="str">
            <v>007-006</v>
          </cell>
          <cell r="B732" t="str">
            <v>PB2833.1</v>
          </cell>
          <cell r="C732" t="str">
            <v>개승마</v>
          </cell>
          <cell r="D732" t="str">
            <v>Cimicifuga acerina</v>
          </cell>
          <cell r="E732" t="str">
            <v>전초</v>
          </cell>
          <cell r="F732" t="str">
            <v>Ranunculaceae</v>
          </cell>
          <cell r="G732" t="str">
            <v>미나리아재비과</v>
          </cell>
          <cell r="H732">
            <v>37049</v>
          </cell>
          <cell r="I732" t="str">
            <v>20.76±0.10</v>
          </cell>
        </row>
        <row r="733">
          <cell r="A733" t="str">
            <v>007-007</v>
          </cell>
          <cell r="B733" t="str">
            <v>PB3204.1</v>
          </cell>
          <cell r="C733" t="str">
            <v>거제딸기</v>
          </cell>
          <cell r="D733" t="str">
            <v>Rubus longisepalus var. tozawai</v>
          </cell>
          <cell r="E733" t="str">
            <v>전초</v>
          </cell>
          <cell r="F733" t="str">
            <v>Rosaceae</v>
          </cell>
          <cell r="G733" t="str">
            <v>장미과</v>
          </cell>
          <cell r="H733">
            <v>37062</v>
          </cell>
          <cell r="I733" t="str">
            <v>22.98±0.05</v>
          </cell>
        </row>
        <row r="734">
          <cell r="A734" t="str">
            <v>007-008</v>
          </cell>
          <cell r="B734" t="str">
            <v>PB4163.2</v>
          </cell>
          <cell r="C734" t="str">
            <v>검노린재</v>
          </cell>
          <cell r="D734" t="str">
            <v>Symplocos paniculata</v>
          </cell>
          <cell r="E734" t="str">
            <v>줄기</v>
          </cell>
          <cell r="F734" t="str">
            <v>Symplocaceae</v>
          </cell>
          <cell r="G734" t="str">
            <v>노린재나무과</v>
          </cell>
          <cell r="H734">
            <v>37029</v>
          </cell>
          <cell r="I734" t="str">
            <v>21.50±0.09</v>
          </cell>
        </row>
        <row r="735">
          <cell r="A735" t="str">
            <v>007-009</v>
          </cell>
          <cell r="B735" t="str">
            <v>PB4580.1</v>
          </cell>
          <cell r="C735" t="str">
            <v>계요등</v>
          </cell>
          <cell r="D735" t="str">
            <v>Paederia scandens</v>
          </cell>
          <cell r="E735" t="str">
            <v>잎</v>
          </cell>
          <cell r="F735" t="str">
            <v>Rubiaceae</v>
          </cell>
          <cell r="G735" t="str">
            <v>꼭두선이과</v>
          </cell>
          <cell r="H735">
            <v>37053</v>
          </cell>
          <cell r="I735" t="str">
            <v>18.95±0.22</v>
          </cell>
        </row>
        <row r="736">
          <cell r="A736" t="str">
            <v>007-010</v>
          </cell>
          <cell r="B736" t="str">
            <v>PB4580.2</v>
          </cell>
          <cell r="C736" t="str">
            <v>계요등</v>
          </cell>
          <cell r="D736" t="str">
            <v>Paederia scandens</v>
          </cell>
          <cell r="E736" t="str">
            <v>줄기</v>
          </cell>
          <cell r="F736" t="str">
            <v>Rubiaceae</v>
          </cell>
          <cell r="G736" t="str">
            <v>꼭두선이과</v>
          </cell>
          <cell r="H736">
            <v>37053</v>
          </cell>
          <cell r="I736" t="str">
            <v>22.09±0.25</v>
          </cell>
        </row>
        <row r="737">
          <cell r="A737" t="str">
            <v>007-011</v>
          </cell>
          <cell r="B737" t="str">
            <v>PB3534.2</v>
          </cell>
          <cell r="C737" t="str">
            <v>골담초</v>
          </cell>
          <cell r="D737" t="str">
            <v>Caragana sinica</v>
          </cell>
          <cell r="E737" t="str">
            <v>잎</v>
          </cell>
          <cell r="F737" t="str">
            <v>Leguminosae</v>
          </cell>
          <cell r="G737" t="str">
            <v>콩과</v>
          </cell>
          <cell r="H737">
            <v>37049</v>
          </cell>
          <cell r="I737" t="str">
            <v>21.38±0.22</v>
          </cell>
        </row>
        <row r="738">
          <cell r="A738" t="str">
            <v>007-012</v>
          </cell>
          <cell r="B738" t="str">
            <v>PB2770A.1</v>
          </cell>
          <cell r="C738" t="str">
            <v>구름미나리아재비</v>
          </cell>
          <cell r="D738" t="str">
            <v>Ranunculus borealis</v>
          </cell>
          <cell r="E738" t="str">
            <v>전초</v>
          </cell>
          <cell r="F738" t="str">
            <v>Ranunculaceae</v>
          </cell>
          <cell r="G738" t="str">
            <v>미나리아재비과</v>
          </cell>
          <cell r="H738">
            <v>37049</v>
          </cell>
          <cell r="I738" t="str">
            <v>19.18±0.09</v>
          </cell>
        </row>
        <row r="739">
          <cell r="A739" t="str">
            <v>007-013</v>
          </cell>
          <cell r="B739" t="str">
            <v>PB4887.1</v>
          </cell>
          <cell r="C739" t="str">
            <v>구절초</v>
          </cell>
          <cell r="D739" t="str">
            <v>Chrysanthemum zawadskii var. latilobum</v>
          </cell>
          <cell r="E739" t="str">
            <v>전초</v>
          </cell>
          <cell r="F739" t="str">
            <v>Compositae</v>
          </cell>
          <cell r="G739" t="str">
            <v>국화과</v>
          </cell>
          <cell r="H739">
            <v>37049</v>
          </cell>
          <cell r="I739" t="str">
            <v>31.31±0.06</v>
          </cell>
        </row>
        <row r="740">
          <cell r="A740" t="str">
            <v>007-014</v>
          </cell>
          <cell r="B740" t="str">
            <v>PB3027.1</v>
          </cell>
          <cell r="C740" t="str">
            <v>기린초</v>
          </cell>
          <cell r="D740" t="str">
            <v>Sedum kamtschaticum</v>
          </cell>
          <cell r="E740" t="str">
            <v>전초</v>
          </cell>
          <cell r="F740" t="str">
            <v>Crassulaceae</v>
          </cell>
          <cell r="G740" t="str">
            <v>돌나물과</v>
          </cell>
          <cell r="H740">
            <v>37050</v>
          </cell>
          <cell r="I740" t="str">
            <v>20.91±0.15</v>
          </cell>
        </row>
        <row r="741">
          <cell r="A741" t="str">
            <v>007-015</v>
          </cell>
          <cell r="B741" t="str">
            <v>PB2874.1</v>
          </cell>
          <cell r="C741" t="str">
            <v>깽깽이풀</v>
          </cell>
          <cell r="D741" t="str">
            <v>Jeffersonia dubia</v>
          </cell>
          <cell r="E741" t="str">
            <v>전초</v>
          </cell>
          <cell r="F741" t="str">
            <v>Berberidaceae</v>
          </cell>
          <cell r="G741" t="str">
            <v>매자나무과</v>
          </cell>
          <cell r="H741">
            <v>37050</v>
          </cell>
          <cell r="I741" t="str">
            <v>21.37±0.10</v>
          </cell>
        </row>
        <row r="742">
          <cell r="A742" t="str">
            <v>007-016</v>
          </cell>
          <cell r="B742" t="str">
            <v>PB5028.1</v>
          </cell>
          <cell r="C742" t="str">
            <v>껄껄이풀</v>
          </cell>
          <cell r="D742" t="str">
            <v>Hieracium coreanum</v>
          </cell>
          <cell r="E742" t="str">
            <v>전초</v>
          </cell>
          <cell r="F742" t="str">
            <v>Compositae</v>
          </cell>
          <cell r="G742" t="str">
            <v>국화과</v>
          </cell>
          <cell r="H742">
            <v>37062</v>
          </cell>
          <cell r="I742" t="str">
            <v>21.53±0.18</v>
          </cell>
        </row>
        <row r="743">
          <cell r="A743" t="str">
            <v>007-017</v>
          </cell>
          <cell r="B743" t="str">
            <v>PB4373.1</v>
          </cell>
          <cell r="C743" t="str">
            <v>꿀풀</v>
          </cell>
          <cell r="D743" t="str">
            <v>Prunella vulgaris var. lilacina</v>
          </cell>
          <cell r="E743" t="str">
            <v>전초</v>
          </cell>
          <cell r="F743" t="str">
            <v>Labiatae</v>
          </cell>
          <cell r="G743" t="str">
            <v>꿀풀과</v>
          </cell>
          <cell r="H743">
            <v>37053</v>
          </cell>
          <cell r="I743" t="str">
            <v>20.37±0.05</v>
          </cell>
        </row>
        <row r="744">
          <cell r="A744" t="str">
            <v>007-018</v>
          </cell>
          <cell r="B744" t="str">
            <v>PB3738.4</v>
          </cell>
          <cell r="C744" t="str">
            <v>나도밤나무</v>
          </cell>
          <cell r="D744" t="str">
            <v>Meliosma myriantha</v>
          </cell>
          <cell r="E744" t="str">
            <v>줄기-심재</v>
          </cell>
          <cell r="F744" t="str">
            <v>Sabiaceae</v>
          </cell>
          <cell r="G744" t="str">
            <v>나도밤나무과</v>
          </cell>
          <cell r="H744">
            <v>37042</v>
          </cell>
          <cell r="I744" t="str">
            <v>21.11±0.17</v>
          </cell>
        </row>
        <row r="745">
          <cell r="A745" t="str">
            <v>007-019</v>
          </cell>
          <cell r="B745" t="str">
            <v>PB3011.1</v>
          </cell>
          <cell r="C745" t="str">
            <v>낙지다리</v>
          </cell>
          <cell r="D745" t="str">
            <v>Penthorum chinense</v>
          </cell>
          <cell r="E745" t="str">
            <v>전초</v>
          </cell>
          <cell r="F745" t="str">
            <v>Crassulaceae</v>
          </cell>
          <cell r="G745" t="str">
            <v>돌나물과</v>
          </cell>
          <cell r="H745">
            <v>37050</v>
          </cell>
          <cell r="I745" t="str">
            <v>19.88±0.15</v>
          </cell>
        </row>
        <row r="746">
          <cell r="A746" t="str">
            <v>007-020</v>
          </cell>
          <cell r="B746" t="str">
            <v>PB4507.1</v>
          </cell>
          <cell r="C746" t="str">
            <v>냉초</v>
          </cell>
          <cell r="D746" t="str">
            <v>Veronicastrum sibiricum</v>
          </cell>
          <cell r="E746" t="str">
            <v>전초</v>
          </cell>
          <cell r="F746" t="str">
            <v>Scrophulariaceae</v>
          </cell>
          <cell r="G746" t="str">
            <v>현삼과</v>
          </cell>
          <cell r="H746">
            <v>37062</v>
          </cell>
          <cell r="I746" t="str">
            <v>21.55±0.21</v>
          </cell>
        </row>
        <row r="747">
          <cell r="A747" t="str">
            <v>007-021</v>
          </cell>
          <cell r="B747" t="str">
            <v>PB4916.1</v>
          </cell>
          <cell r="C747" t="str">
            <v>넓은잎외잎쑥</v>
          </cell>
          <cell r="D747" t="str">
            <v>Artemisia stolonifera</v>
          </cell>
          <cell r="E747" t="str">
            <v>전초</v>
          </cell>
          <cell r="F747" t="str">
            <v>Compositae</v>
          </cell>
          <cell r="G747" t="str">
            <v>국화과</v>
          </cell>
          <cell r="H747">
            <v>37047</v>
          </cell>
          <cell r="I747" t="str">
            <v>19.46±0.36</v>
          </cell>
        </row>
        <row r="748">
          <cell r="A748" t="str">
            <v>007-022</v>
          </cell>
          <cell r="B748" t="str">
            <v>PB2801.1</v>
          </cell>
          <cell r="C748" t="str">
            <v>노랑매발톱</v>
          </cell>
          <cell r="D748" t="str">
            <v>Aquilegia buergeriana for. pallidiflora</v>
          </cell>
          <cell r="E748" t="str">
            <v>전초</v>
          </cell>
          <cell r="F748" t="str">
            <v>Ranunculaceae</v>
          </cell>
          <cell r="G748" t="str">
            <v>미나리아재비과</v>
          </cell>
          <cell r="H748">
            <v>37049</v>
          </cell>
          <cell r="I748" t="str">
            <v>20.04±0.22</v>
          </cell>
        </row>
        <row r="749">
          <cell r="A749" t="str">
            <v>007-023</v>
          </cell>
          <cell r="B749" t="str">
            <v>PB3038.2</v>
          </cell>
          <cell r="C749" t="str">
            <v>노루오줌</v>
          </cell>
          <cell r="D749" t="str">
            <v>Astilbe chinensis var. davidii</v>
          </cell>
          <cell r="E749" t="str">
            <v>전초</v>
          </cell>
          <cell r="F749" t="str">
            <v>Saxifragaceae</v>
          </cell>
          <cell r="G749" t="str">
            <v>범의귀과</v>
          </cell>
          <cell r="H749">
            <v>37050</v>
          </cell>
          <cell r="I749" t="str">
            <v>19.25±0.08</v>
          </cell>
        </row>
        <row r="750">
          <cell r="A750" t="str">
            <v>007-024</v>
          </cell>
          <cell r="B750" t="str">
            <v>PB3161.3</v>
          </cell>
          <cell r="C750" t="str">
            <v>눈개승마</v>
          </cell>
          <cell r="D750" t="str">
            <v>Aruncus dioicus var. kamtschaticus</v>
          </cell>
          <cell r="E750" t="str">
            <v>잎</v>
          </cell>
          <cell r="F750" t="str">
            <v>Rosaceae</v>
          </cell>
          <cell r="G750" t="str">
            <v>장미과</v>
          </cell>
          <cell r="H750">
            <v>37047</v>
          </cell>
          <cell r="I750" t="str">
            <v>20.80±0.17</v>
          </cell>
        </row>
        <row r="751">
          <cell r="A751" t="str">
            <v>007-025</v>
          </cell>
          <cell r="B751" t="str">
            <v>PB2113.1</v>
          </cell>
          <cell r="C751" t="str">
            <v>두루미꽃</v>
          </cell>
          <cell r="D751" t="str">
            <v>Majanthemum bifolium</v>
          </cell>
          <cell r="E751" t="str">
            <v>전초</v>
          </cell>
          <cell r="F751" t="str">
            <v>Liliaceae</v>
          </cell>
          <cell r="G751" t="str">
            <v>백합과</v>
          </cell>
          <cell r="H751">
            <v>37062</v>
          </cell>
          <cell r="I751" t="str">
            <v>20.46±0.11</v>
          </cell>
        </row>
        <row r="752">
          <cell r="A752" t="str">
            <v>007-026</v>
          </cell>
          <cell r="B752" t="str">
            <v>PB4170.1</v>
          </cell>
          <cell r="C752" t="str">
            <v>들메나무</v>
          </cell>
          <cell r="D752" t="str">
            <v>Fraxinus mandshurica</v>
          </cell>
          <cell r="E752" t="str">
            <v>잎</v>
          </cell>
          <cell r="F752" t="str">
            <v>Oleaceae</v>
          </cell>
          <cell r="G752" t="str">
            <v>물푸레나무과</v>
          </cell>
          <cell r="H752">
            <v>37047</v>
          </cell>
          <cell r="I752" t="str">
            <v>22.53±0.07</v>
          </cell>
        </row>
        <row r="753">
          <cell r="A753" t="str">
            <v>007-027</v>
          </cell>
          <cell r="B753" t="str">
            <v>PB4170.2</v>
          </cell>
          <cell r="C753" t="str">
            <v>들메나무</v>
          </cell>
          <cell r="D753" t="str">
            <v>Fraxinus mandshurica</v>
          </cell>
          <cell r="E753" t="str">
            <v>줄기</v>
          </cell>
          <cell r="F753" t="str">
            <v>Oleaceae</v>
          </cell>
          <cell r="G753" t="str">
            <v>물푸레나무과</v>
          </cell>
          <cell r="H753">
            <v>37047</v>
          </cell>
          <cell r="I753" t="str">
            <v>22.38±0.13</v>
          </cell>
        </row>
        <row r="754">
          <cell r="A754" t="str">
            <v>007-028</v>
          </cell>
          <cell r="B754" t="str">
            <v>PB4168.6</v>
          </cell>
          <cell r="C754" t="str">
            <v>때죽나무</v>
          </cell>
          <cell r="D754" t="str">
            <v>Styrax japonica</v>
          </cell>
          <cell r="E754" t="str">
            <v>줄기-심재</v>
          </cell>
          <cell r="F754" t="str">
            <v>Styracaceae</v>
          </cell>
          <cell r="G754" t="str">
            <v>때죽나무과</v>
          </cell>
          <cell r="H754">
            <v>37020</v>
          </cell>
          <cell r="I754" t="str">
            <v>21.11±0.07</v>
          </cell>
        </row>
        <row r="755">
          <cell r="A755" t="str">
            <v>007-029</v>
          </cell>
          <cell r="B755" t="str">
            <v>PB3706.3</v>
          </cell>
          <cell r="C755" t="str">
            <v>만주고로쇠</v>
          </cell>
          <cell r="D755" t="str">
            <v>Acer truncatum</v>
          </cell>
          <cell r="E755" t="str">
            <v>잎</v>
          </cell>
          <cell r="F755" t="str">
            <v>Aceraceae</v>
          </cell>
          <cell r="G755" t="str">
            <v>단풍나무과</v>
          </cell>
          <cell r="H755">
            <v>37049</v>
          </cell>
          <cell r="I755" t="str">
            <v>20.44±0.05</v>
          </cell>
        </row>
        <row r="756">
          <cell r="A756" t="str">
            <v>007-030</v>
          </cell>
          <cell r="B756" t="str">
            <v>PB3737.4</v>
          </cell>
          <cell r="C756" t="str">
            <v>모감주나무</v>
          </cell>
          <cell r="D756" t="str">
            <v>Koelreuteria paniculata</v>
          </cell>
          <cell r="E756" t="str">
            <v>잎</v>
          </cell>
          <cell r="F756" t="str">
            <v>Sapindaceae</v>
          </cell>
          <cell r="G756" t="str">
            <v>무환자나무과</v>
          </cell>
          <cell r="H756">
            <v>37049</v>
          </cell>
          <cell r="I756" t="str">
            <v>19.36±0.11</v>
          </cell>
        </row>
        <row r="757">
          <cell r="A757" t="str">
            <v>007-031</v>
          </cell>
          <cell r="B757" t="str">
            <v>PB3834.1</v>
          </cell>
          <cell r="C757" t="str">
            <v>물레나물</v>
          </cell>
          <cell r="D757" t="str">
            <v>Hypericum ascyron</v>
          </cell>
          <cell r="E757" t="str">
            <v>전초</v>
          </cell>
          <cell r="F757" t="str">
            <v>Guttiferae</v>
          </cell>
          <cell r="G757" t="str">
            <v>물레나물과</v>
          </cell>
          <cell r="H757">
            <v>37049</v>
          </cell>
          <cell r="I757" t="str">
            <v>19.93±0.21</v>
          </cell>
        </row>
        <row r="758">
          <cell r="A758" t="str">
            <v>007-032</v>
          </cell>
          <cell r="B758" t="str">
            <v>PB4201.2</v>
          </cell>
          <cell r="C758" t="str">
            <v>미선나무</v>
          </cell>
          <cell r="D758" t="str">
            <v>Abeliophyllum distichum</v>
          </cell>
          <cell r="E758" t="str">
            <v>잎</v>
          </cell>
          <cell r="F758" t="str">
            <v>Oleaceae</v>
          </cell>
          <cell r="G758" t="str">
            <v>물푸레나무과</v>
          </cell>
          <cell r="H758">
            <v>37062</v>
          </cell>
          <cell r="I758" t="str">
            <v>20.13±0.08</v>
          </cell>
        </row>
        <row r="759">
          <cell r="A759" t="str">
            <v>007-033</v>
          </cell>
          <cell r="B759" t="str">
            <v>PB3033.1</v>
          </cell>
          <cell r="C759" t="str">
            <v>바위채송화</v>
          </cell>
          <cell r="D759" t="str">
            <v>Sedum polystichoides</v>
          </cell>
          <cell r="E759" t="str">
            <v>전초</v>
          </cell>
          <cell r="F759" t="str">
            <v>Crassulaceae</v>
          </cell>
          <cell r="G759" t="str">
            <v>돌나물과</v>
          </cell>
          <cell r="H759">
            <v>37050</v>
          </cell>
          <cell r="I759" t="str">
            <v>23.25±0.10</v>
          </cell>
        </row>
        <row r="760">
          <cell r="A760" t="str">
            <v>007-034</v>
          </cell>
          <cell r="B760" t="str">
            <v>PB4409.1</v>
          </cell>
          <cell r="C760" t="str">
            <v>백리향</v>
          </cell>
          <cell r="D760" t="str">
            <v>Thymus quinquecostatus</v>
          </cell>
          <cell r="E760" t="str">
            <v>전초</v>
          </cell>
          <cell r="F760" t="str">
            <v>Labiatae</v>
          </cell>
          <cell r="G760" t="str">
            <v>꿀풀과</v>
          </cell>
          <cell r="H760">
            <v>37049</v>
          </cell>
          <cell r="I760" t="str">
            <v>20.64±0.09</v>
          </cell>
        </row>
        <row r="761">
          <cell r="A761" t="str">
            <v>007-035</v>
          </cell>
          <cell r="B761" t="str">
            <v>PB2147.1</v>
          </cell>
          <cell r="C761" t="str">
            <v>백양꽃</v>
          </cell>
          <cell r="D761" t="str">
            <v>Lycoris koreana</v>
          </cell>
          <cell r="E761" t="str">
            <v>지하부</v>
          </cell>
          <cell r="F761" t="str">
            <v>Amaryllidaceae</v>
          </cell>
          <cell r="G761" t="str">
            <v>수선화과</v>
          </cell>
          <cell r="H761">
            <v>37062</v>
          </cell>
          <cell r="I761" t="str">
            <v>20.66±0.21</v>
          </cell>
        </row>
        <row r="762">
          <cell r="A762" t="str">
            <v>007-036</v>
          </cell>
          <cell r="B762" t="str">
            <v>PB3680.2</v>
          </cell>
          <cell r="C762" t="str">
            <v>버들회나무</v>
          </cell>
          <cell r="D762" t="str">
            <v>Euonymus trapococcus</v>
          </cell>
          <cell r="E762" t="str">
            <v>줄기</v>
          </cell>
          <cell r="F762" t="str">
            <v>Celastraceae</v>
          </cell>
          <cell r="G762" t="str">
            <v>노박덩굴과</v>
          </cell>
          <cell r="H762">
            <v>37047</v>
          </cell>
          <cell r="I762" t="str">
            <v>19.54±0.11</v>
          </cell>
        </row>
        <row r="763">
          <cell r="A763" t="str">
            <v>007-037</v>
          </cell>
          <cell r="B763" t="str">
            <v>PB3725.2</v>
          </cell>
          <cell r="C763" t="str">
            <v>복자기</v>
          </cell>
          <cell r="D763" t="str">
            <v>Acer triflorum</v>
          </cell>
          <cell r="E763" t="str">
            <v>잎</v>
          </cell>
          <cell r="F763" t="str">
            <v>Aceraceae</v>
          </cell>
          <cell r="G763" t="str">
            <v>단풍나무과</v>
          </cell>
          <cell r="H763">
            <v>37062</v>
          </cell>
          <cell r="I763" t="str">
            <v>19.07±0.23</v>
          </cell>
        </row>
        <row r="764">
          <cell r="A764" t="str">
            <v>007-038</v>
          </cell>
          <cell r="B764" t="str">
            <v>PB3931.1</v>
          </cell>
          <cell r="C764" t="str">
            <v>부처꽃</v>
          </cell>
          <cell r="D764" t="str">
            <v>Lythrum anceps</v>
          </cell>
          <cell r="E764" t="str">
            <v>전초</v>
          </cell>
          <cell r="F764" t="str">
            <v>Lythraceae</v>
          </cell>
          <cell r="G764" t="str">
            <v>부처꽃과</v>
          </cell>
          <cell r="H764">
            <v>37050</v>
          </cell>
          <cell r="I764" t="str">
            <v>22.71±0.08</v>
          </cell>
        </row>
        <row r="765">
          <cell r="A765" t="str">
            <v>007-039</v>
          </cell>
          <cell r="B765" t="str">
            <v>PB2553A.1</v>
          </cell>
          <cell r="C765" t="str">
            <v>붉은호장근</v>
          </cell>
          <cell r="D765" t="str">
            <v>Reynoutria japonica for. elata</v>
          </cell>
          <cell r="E765" t="str">
            <v>전초</v>
          </cell>
          <cell r="F765" t="str">
            <v>Polygonaceae</v>
          </cell>
          <cell r="G765" t="str">
            <v>마디풀과</v>
          </cell>
          <cell r="H765">
            <v>37062</v>
          </cell>
          <cell r="I765" t="str">
            <v>19.53±0.13</v>
          </cell>
        </row>
        <row r="766">
          <cell r="A766" t="str">
            <v>007-040</v>
          </cell>
          <cell r="B766" t="str">
            <v>PB4999.1</v>
          </cell>
          <cell r="C766" t="str">
            <v>뻐꾹채</v>
          </cell>
          <cell r="D766" t="str">
            <v>Rhapontica uniflora</v>
          </cell>
          <cell r="E766" t="str">
            <v>전초</v>
          </cell>
          <cell r="F766" t="str">
            <v>Compositae</v>
          </cell>
          <cell r="G766" t="str">
            <v>국화과</v>
          </cell>
          <cell r="H766">
            <v>37049</v>
          </cell>
          <cell r="I766" t="str">
            <v>18.78±0.08</v>
          </cell>
        </row>
        <row r="767">
          <cell r="A767" t="str">
            <v>007-041</v>
          </cell>
          <cell r="B767" t="str">
            <v>PB2468.1</v>
          </cell>
          <cell r="C767" t="str">
            <v>뽕나무</v>
          </cell>
          <cell r="D767" t="str">
            <v>Morus alba</v>
          </cell>
          <cell r="E767" t="str">
            <v>잎</v>
          </cell>
          <cell r="F767" t="str">
            <v>Moraceae</v>
          </cell>
          <cell r="G767" t="str">
            <v>뽕나무과</v>
          </cell>
          <cell r="H767">
            <v>37053</v>
          </cell>
          <cell r="I767" t="str">
            <v>18.98±0.16</v>
          </cell>
        </row>
        <row r="768">
          <cell r="A768" t="str">
            <v>007-042</v>
          </cell>
          <cell r="B768" t="str">
            <v>PB2468.2</v>
          </cell>
          <cell r="C768" t="str">
            <v>뽕나무</v>
          </cell>
          <cell r="D768" t="str">
            <v>Morus alba</v>
          </cell>
          <cell r="E768" t="str">
            <v>줄기</v>
          </cell>
          <cell r="F768" t="str">
            <v>Moraceae</v>
          </cell>
          <cell r="G768" t="str">
            <v>뽕나무과</v>
          </cell>
          <cell r="H768">
            <v>37053</v>
          </cell>
          <cell r="I768" t="str">
            <v>21.85±0.11</v>
          </cell>
        </row>
        <row r="769">
          <cell r="A769" t="str">
            <v>007-043</v>
          </cell>
          <cell r="B769" t="str">
            <v>PB4038A.1</v>
          </cell>
          <cell r="C769" t="str">
            <v>사약채</v>
          </cell>
          <cell r="D769" t="str">
            <v>Angelica fallax</v>
          </cell>
          <cell r="E769" t="str">
            <v>전초</v>
          </cell>
          <cell r="F769" t="str">
            <v>Umbelliferae</v>
          </cell>
          <cell r="G769" t="str">
            <v>산형과</v>
          </cell>
          <cell r="H769">
            <v>37049</v>
          </cell>
          <cell r="I769" t="str">
            <v>19.93±0.15</v>
          </cell>
        </row>
        <row r="770">
          <cell r="A770" t="str">
            <v>007-044</v>
          </cell>
          <cell r="B770" t="str">
            <v>PB4672.2</v>
          </cell>
          <cell r="C770" t="str">
            <v>산괴불나무</v>
          </cell>
          <cell r="D770" t="str">
            <v>Lonicera chrysantha var. crassipes</v>
          </cell>
          <cell r="E770" t="str">
            <v>줄기</v>
          </cell>
          <cell r="F770" t="str">
            <v>Caprifoliaceae</v>
          </cell>
          <cell r="G770" t="str">
            <v>인동과</v>
          </cell>
          <cell r="H770">
            <v>37047</v>
          </cell>
          <cell r="I770" t="str">
            <v>23.45±0.17</v>
          </cell>
        </row>
        <row r="771">
          <cell r="A771" t="str">
            <v>007-045</v>
          </cell>
          <cell r="B771" t="str">
            <v>PB3907.1</v>
          </cell>
          <cell r="C771" t="str">
            <v>산닥나무</v>
          </cell>
          <cell r="D771" t="str">
            <v>Wikstroemia trichotoma</v>
          </cell>
          <cell r="E771" t="str">
            <v>전초</v>
          </cell>
          <cell r="F771" t="str">
            <v>Thymelaeaceae</v>
          </cell>
          <cell r="G771" t="str">
            <v>팥꽃나무과</v>
          </cell>
          <cell r="H771">
            <v>37049</v>
          </cell>
          <cell r="I771" t="str">
            <v>20.47±0.12</v>
          </cell>
        </row>
        <row r="772">
          <cell r="A772" t="str">
            <v>007-046</v>
          </cell>
          <cell r="B772" t="str">
            <v>PB4063.1</v>
          </cell>
          <cell r="C772" t="str">
            <v>산딸나무</v>
          </cell>
          <cell r="D772" t="str">
            <v>Cornus kousa</v>
          </cell>
          <cell r="E772" t="str">
            <v>잎</v>
          </cell>
          <cell r="F772" t="str">
            <v>Cornaceae</v>
          </cell>
          <cell r="G772" t="str">
            <v>층층나무과</v>
          </cell>
          <cell r="H772">
            <v>37050</v>
          </cell>
          <cell r="I772" t="str">
            <v>21.20±0.10</v>
          </cell>
        </row>
        <row r="773">
          <cell r="A773" t="str">
            <v>007-047</v>
          </cell>
          <cell r="B773" t="str">
            <v>PB4063.2</v>
          </cell>
          <cell r="C773" t="str">
            <v>산딸나무</v>
          </cell>
          <cell r="D773" t="str">
            <v>Cornus kousa</v>
          </cell>
          <cell r="E773" t="str">
            <v>줄기</v>
          </cell>
          <cell r="F773" t="str">
            <v>Cornaceae</v>
          </cell>
          <cell r="G773" t="str">
            <v>층층나무과</v>
          </cell>
          <cell r="H773">
            <v>37050</v>
          </cell>
          <cell r="I773" t="str">
            <v>22.03±0.12</v>
          </cell>
        </row>
        <row r="774">
          <cell r="A774" t="str">
            <v>007-048</v>
          </cell>
          <cell r="B774" t="str">
            <v>PB3329.3</v>
          </cell>
          <cell r="C774" t="str">
            <v>산사</v>
          </cell>
          <cell r="D774" t="str">
            <v>Crataegus pinnatifida</v>
          </cell>
          <cell r="E774" t="str">
            <v>잎,줄기</v>
          </cell>
          <cell r="F774" t="str">
            <v>Rosaceae</v>
          </cell>
          <cell r="G774" t="str">
            <v>장미과</v>
          </cell>
          <cell r="H774">
            <v>37049</v>
          </cell>
          <cell r="I774" t="str">
            <v>20.64±0.13</v>
          </cell>
        </row>
        <row r="775">
          <cell r="A775" t="str">
            <v>007-049</v>
          </cell>
          <cell r="B775" t="str">
            <v>PB4852.1</v>
          </cell>
          <cell r="C775" t="str">
            <v>산솜방망이</v>
          </cell>
          <cell r="D775" t="str">
            <v>Senecio flammeus</v>
          </cell>
          <cell r="E775" t="str">
            <v>전초</v>
          </cell>
          <cell r="F775" t="str">
            <v>Compositae</v>
          </cell>
          <cell r="G775" t="str">
            <v>국화과</v>
          </cell>
          <cell r="H775">
            <v>37050</v>
          </cell>
          <cell r="I775" t="str">
            <v>25.10±0.31</v>
          </cell>
        </row>
        <row r="776">
          <cell r="A776" t="str">
            <v>007-050</v>
          </cell>
          <cell r="B776" t="str">
            <v>PB3240.1</v>
          </cell>
          <cell r="C776" t="str">
            <v>산오이풀</v>
          </cell>
          <cell r="D776" t="str">
            <v>Sanguisorba hakusanensis</v>
          </cell>
          <cell r="E776" t="str">
            <v>전초</v>
          </cell>
          <cell r="F776" t="str">
            <v>Rosaceae</v>
          </cell>
          <cell r="G776" t="str">
            <v>장미과</v>
          </cell>
          <cell r="H776">
            <v>37047</v>
          </cell>
          <cell r="I776" t="str">
            <v>20.30±0.09</v>
          </cell>
        </row>
        <row r="777">
          <cell r="A777" t="str">
            <v>007-051</v>
          </cell>
          <cell r="B777" t="str">
            <v>PB2064.2</v>
          </cell>
          <cell r="C777" t="str">
            <v>섬말나리</v>
          </cell>
          <cell r="D777" t="str">
            <v>Lilium hansonii</v>
          </cell>
          <cell r="E777" t="str">
            <v>전초</v>
          </cell>
          <cell r="F777" t="str">
            <v>Liliaceae</v>
          </cell>
          <cell r="G777" t="str">
            <v>백합과</v>
          </cell>
          <cell r="H777">
            <v>37050</v>
          </cell>
          <cell r="I777" t="str">
            <v>18.70±0.11</v>
          </cell>
        </row>
        <row r="778">
          <cell r="A778" t="str">
            <v>007-052</v>
          </cell>
          <cell r="B778" t="str">
            <v>PB4410.2</v>
          </cell>
          <cell r="C778" t="str">
            <v>섬백리향</v>
          </cell>
          <cell r="D778" t="str">
            <v>Thymus quinquecostatus var. japonica</v>
          </cell>
          <cell r="E778" t="str">
            <v>전초</v>
          </cell>
          <cell r="F778" t="str">
            <v>Labiatae</v>
          </cell>
          <cell r="G778" t="str">
            <v>꿀풀과</v>
          </cell>
          <cell r="H778">
            <v>37062</v>
          </cell>
          <cell r="I778" t="str">
            <v>22.01±0.10</v>
          </cell>
        </row>
        <row r="779">
          <cell r="A779" t="str">
            <v>007-053</v>
          </cell>
          <cell r="B779" t="str">
            <v>PB3972.1</v>
          </cell>
          <cell r="C779" t="str">
            <v>섬오갈피</v>
          </cell>
          <cell r="D779" t="str">
            <v>Acanthopanax koreanum</v>
          </cell>
          <cell r="E779" t="str">
            <v>잎</v>
          </cell>
          <cell r="F779" t="str">
            <v>Araliaceae</v>
          </cell>
          <cell r="G779" t="str">
            <v>두릅나무과</v>
          </cell>
          <cell r="H779">
            <v>37053</v>
          </cell>
          <cell r="I779" t="str">
            <v>20.99±0.11</v>
          </cell>
        </row>
        <row r="780">
          <cell r="A780" t="str">
            <v>007-054</v>
          </cell>
          <cell r="B780" t="str">
            <v>PB3972.2</v>
          </cell>
          <cell r="C780" t="str">
            <v>섬오갈피</v>
          </cell>
          <cell r="D780" t="str">
            <v>Acanthopanax koreanum</v>
          </cell>
          <cell r="E780" t="str">
            <v>줄기</v>
          </cell>
          <cell r="F780" t="str">
            <v>Araliaceae</v>
          </cell>
          <cell r="G780" t="str">
            <v>두릅나무과</v>
          </cell>
          <cell r="H780">
            <v>37053</v>
          </cell>
          <cell r="I780" t="str">
            <v>21.58±0.10</v>
          </cell>
        </row>
        <row r="781">
          <cell r="A781" t="str">
            <v>007-055</v>
          </cell>
          <cell r="B781" t="str">
            <v>PB4710.1</v>
          </cell>
          <cell r="C781" t="str">
            <v>솔체꽃</v>
          </cell>
          <cell r="D781" t="str">
            <v>Scabiosa mansenensis</v>
          </cell>
          <cell r="E781" t="str">
            <v>전초</v>
          </cell>
          <cell r="F781" t="str">
            <v>Dipsacaceae</v>
          </cell>
          <cell r="G781" t="str">
            <v>산토끼꽃과</v>
          </cell>
          <cell r="H781">
            <v>37049</v>
          </cell>
          <cell r="I781" t="str">
            <v>18.78±0.22</v>
          </cell>
        </row>
        <row r="782">
          <cell r="A782" t="str">
            <v>007-056</v>
          </cell>
          <cell r="B782" t="str">
            <v>PB2634.1</v>
          </cell>
          <cell r="C782" t="str">
            <v>쇠무릎</v>
          </cell>
          <cell r="D782" t="str">
            <v>Achyranthes japonica</v>
          </cell>
          <cell r="E782" t="str">
            <v>전초</v>
          </cell>
          <cell r="F782" t="str">
            <v>Amarantaceae</v>
          </cell>
          <cell r="G782" t="str">
            <v>비름과</v>
          </cell>
          <cell r="H782">
            <v>37053</v>
          </cell>
          <cell r="I782" t="str">
            <v>20.06±0.15</v>
          </cell>
        </row>
        <row r="783">
          <cell r="A783" t="str">
            <v>007-057</v>
          </cell>
          <cell r="B783" t="str">
            <v>PB3596.1</v>
          </cell>
          <cell r="C783" t="str">
            <v>쉬나무</v>
          </cell>
          <cell r="D783" t="str">
            <v>Evodia daniellii</v>
          </cell>
          <cell r="E783" t="str">
            <v>잎</v>
          </cell>
          <cell r="F783" t="str">
            <v>Rutaceae</v>
          </cell>
          <cell r="G783" t="str">
            <v>운향과</v>
          </cell>
          <cell r="H783">
            <v>37049</v>
          </cell>
          <cell r="I783" t="str">
            <v>19.81±0.09</v>
          </cell>
        </row>
        <row r="784">
          <cell r="A784" t="str">
            <v>007-058</v>
          </cell>
          <cell r="B784" t="str">
            <v>PB1207.1</v>
          </cell>
          <cell r="C784" t="str">
            <v>십자고사리</v>
          </cell>
          <cell r="D784" t="str">
            <v>Polystichum tripteron</v>
          </cell>
          <cell r="E784" t="str">
            <v>전초</v>
          </cell>
          <cell r="F784" t="str">
            <v>Aspidaceae</v>
          </cell>
          <cell r="G784" t="str">
            <v>면마과</v>
          </cell>
          <cell r="H784">
            <v>37030</v>
          </cell>
          <cell r="I784" t="str">
            <v>20.31±0.12</v>
          </cell>
        </row>
        <row r="785">
          <cell r="A785" t="str">
            <v>007-059</v>
          </cell>
          <cell r="B785" t="str">
            <v>PB4596.1</v>
          </cell>
          <cell r="C785" t="str">
            <v>애기솔나물</v>
          </cell>
          <cell r="D785" t="str">
            <v>Galium pusillum</v>
          </cell>
          <cell r="E785" t="str">
            <v>전초</v>
          </cell>
          <cell r="F785" t="str">
            <v>Rubiaceae</v>
          </cell>
          <cell r="G785" t="str">
            <v>꼭두선이과</v>
          </cell>
          <cell r="H785">
            <v>37062</v>
          </cell>
          <cell r="I785" t="str">
            <v>19.18±0.13</v>
          </cell>
        </row>
        <row r="786">
          <cell r="A786" t="str">
            <v>007-060</v>
          </cell>
          <cell r="B786" t="str">
            <v>PB2044.1</v>
          </cell>
          <cell r="C786" t="str">
            <v>애기원추리</v>
          </cell>
          <cell r="D786" t="str">
            <v>Hemerocallis minor</v>
          </cell>
          <cell r="E786" t="str">
            <v>전초</v>
          </cell>
          <cell r="F786" t="str">
            <v>Liliaceae</v>
          </cell>
          <cell r="G786" t="str">
            <v>백합과</v>
          </cell>
          <cell r="H786">
            <v>37049</v>
          </cell>
          <cell r="I786" t="str">
            <v>21.57±0.10</v>
          </cell>
        </row>
        <row r="787">
          <cell r="A787" t="str">
            <v>007-061</v>
          </cell>
          <cell r="B787" t="str">
            <v>PB4150.1</v>
          </cell>
          <cell r="C787" t="str">
            <v>앵초</v>
          </cell>
          <cell r="D787" t="str">
            <v>Primula sieboldii</v>
          </cell>
          <cell r="E787" t="str">
            <v>전초</v>
          </cell>
          <cell r="F787" t="str">
            <v>Primulaceae</v>
          </cell>
          <cell r="G787" t="str">
            <v>앵초과</v>
          </cell>
          <cell r="H787">
            <v>37050</v>
          </cell>
          <cell r="I787" t="str">
            <v>22.45±0.15</v>
          </cell>
        </row>
        <row r="788">
          <cell r="A788" t="str">
            <v>007-062</v>
          </cell>
          <cell r="B788" t="str">
            <v>PB3091.1</v>
          </cell>
          <cell r="C788" t="str">
            <v>얇은잎고광나무</v>
          </cell>
          <cell r="D788" t="str">
            <v>Philadelphus tenuifolius</v>
          </cell>
          <cell r="E788" t="str">
            <v>지상부</v>
          </cell>
          <cell r="F788" t="str">
            <v>Saxifragaceae</v>
          </cell>
          <cell r="G788" t="str">
            <v>범의귀과</v>
          </cell>
          <cell r="H788">
            <v>37049</v>
          </cell>
          <cell r="I788" t="str">
            <v>19.36±0.29</v>
          </cell>
        </row>
        <row r="789">
          <cell r="A789" t="str">
            <v>007-063</v>
          </cell>
          <cell r="B789" t="str">
            <v>PB4688.2</v>
          </cell>
          <cell r="C789" t="str">
            <v>왕괴불나무</v>
          </cell>
          <cell r="D789" t="str">
            <v>Lonicera vidalii</v>
          </cell>
          <cell r="E789" t="str">
            <v>줄기</v>
          </cell>
          <cell r="F789" t="str">
            <v>Caprifoliaceae</v>
          </cell>
          <cell r="G789" t="str">
            <v>인동과</v>
          </cell>
          <cell r="H789">
            <v>37047</v>
          </cell>
          <cell r="I789" t="str">
            <v>19.68±0.11</v>
          </cell>
        </row>
        <row r="790">
          <cell r="A790" t="str">
            <v>007-064</v>
          </cell>
          <cell r="B790" t="str">
            <v>PB3967.2</v>
          </cell>
          <cell r="C790" t="str">
            <v>음나무</v>
          </cell>
          <cell r="D790" t="str">
            <v>Kalopanax pictus</v>
          </cell>
          <cell r="E790" t="str">
            <v>줄기-심재</v>
          </cell>
          <cell r="F790" t="str">
            <v>Araliaceae</v>
          </cell>
          <cell r="G790" t="str">
            <v>두릅나무과</v>
          </cell>
          <cell r="H790">
            <v>37042</v>
          </cell>
          <cell r="I790" t="str">
            <v>23.71±0.12</v>
          </cell>
        </row>
        <row r="791">
          <cell r="A791" t="str">
            <v>007-065</v>
          </cell>
          <cell r="B791" t="str">
            <v>PB2030.1</v>
          </cell>
          <cell r="C791" t="str">
            <v>일월비비추</v>
          </cell>
          <cell r="D791" t="str">
            <v>Hosta capitata</v>
          </cell>
          <cell r="E791" t="str">
            <v>전초</v>
          </cell>
          <cell r="F791" t="str">
            <v>Liliaceae</v>
          </cell>
          <cell r="G791" t="str">
            <v>백합과</v>
          </cell>
          <cell r="H791">
            <v>37049</v>
          </cell>
          <cell r="I791" t="str">
            <v>20.33±0.17</v>
          </cell>
        </row>
        <row r="792">
          <cell r="A792" t="str">
            <v>007-066</v>
          </cell>
          <cell r="B792" t="str">
            <v>PB4345.1</v>
          </cell>
          <cell r="C792" t="str">
            <v>자난초</v>
          </cell>
          <cell r="D792" t="str">
            <v>Ajuga spectabilis</v>
          </cell>
          <cell r="E792" t="str">
            <v>전초</v>
          </cell>
          <cell r="F792" t="str">
            <v>Labiatae</v>
          </cell>
          <cell r="G792" t="str">
            <v>꿀풀과</v>
          </cell>
          <cell r="H792">
            <v>37050</v>
          </cell>
          <cell r="I792" t="str">
            <v>23.28±0.12</v>
          </cell>
        </row>
        <row r="793">
          <cell r="A793" t="str">
            <v>007-067</v>
          </cell>
          <cell r="B793" t="str">
            <v>PB4747.2</v>
          </cell>
          <cell r="C793" t="str">
            <v>자주꽃방망이</v>
          </cell>
          <cell r="D793" t="str">
            <v>Campanula glomerata var. dahurica</v>
          </cell>
          <cell r="E793" t="str">
            <v>뿌리</v>
          </cell>
          <cell r="F793" t="str">
            <v>Campanulaceae</v>
          </cell>
          <cell r="G793" t="str">
            <v>초롱꽃과</v>
          </cell>
          <cell r="H793">
            <v>37062</v>
          </cell>
          <cell r="I793" t="str">
            <v>21.22±0.08</v>
          </cell>
        </row>
        <row r="794">
          <cell r="A794" t="str">
            <v>007-068</v>
          </cell>
          <cell r="B794" t="str">
            <v>PB4747.3</v>
          </cell>
          <cell r="C794" t="str">
            <v>자주꽃방망이</v>
          </cell>
          <cell r="D794" t="str">
            <v>Campanula glomerata var. dahurica</v>
          </cell>
          <cell r="E794" t="str">
            <v>지상부</v>
          </cell>
          <cell r="F794" t="str">
            <v>Campanulaceae</v>
          </cell>
          <cell r="G794" t="str">
            <v>초롱꽃과</v>
          </cell>
          <cell r="H794">
            <v>37062</v>
          </cell>
          <cell r="I794" t="str">
            <v>22.79±0.25</v>
          </cell>
        </row>
        <row r="795">
          <cell r="A795" t="str">
            <v>007-069</v>
          </cell>
          <cell r="B795" t="str">
            <v>PB3795.1</v>
          </cell>
          <cell r="C795" t="str">
            <v>장구밥나무</v>
          </cell>
          <cell r="D795" t="str">
            <v>Grewia biloba var. parviflora</v>
          </cell>
          <cell r="E795" t="str">
            <v>잎</v>
          </cell>
          <cell r="F795" t="str">
            <v>Tiliaceae</v>
          </cell>
          <cell r="G795" t="str">
            <v>피나무과</v>
          </cell>
          <cell r="H795">
            <v>37053</v>
          </cell>
          <cell r="I795" t="str">
            <v>20.81±0.12</v>
          </cell>
        </row>
        <row r="796">
          <cell r="A796" t="str">
            <v>007-070</v>
          </cell>
          <cell r="B796" t="str">
            <v>PB3795.2</v>
          </cell>
          <cell r="C796" t="str">
            <v>장구밥나무</v>
          </cell>
          <cell r="D796" t="str">
            <v>Grewia biloba var. parviflora</v>
          </cell>
          <cell r="E796" t="str">
            <v>줄기</v>
          </cell>
          <cell r="F796" t="str">
            <v>Tiliaceae</v>
          </cell>
          <cell r="G796" t="str">
            <v>피나무과</v>
          </cell>
          <cell r="H796">
            <v>37053</v>
          </cell>
          <cell r="I796" t="str">
            <v>22.46±0.23</v>
          </cell>
        </row>
        <row r="797">
          <cell r="A797" t="str">
            <v>007-071</v>
          </cell>
          <cell r="B797" t="str">
            <v>PB1167.1</v>
          </cell>
          <cell r="C797" t="str">
            <v>점고사리</v>
          </cell>
          <cell r="D797" t="str">
            <v>Hypolepis punctata</v>
          </cell>
          <cell r="E797" t="str">
            <v>전초</v>
          </cell>
          <cell r="F797" t="str">
            <v>Pteridaceae</v>
          </cell>
          <cell r="G797" t="str">
            <v>고사리과</v>
          </cell>
          <cell r="H797">
            <v>37053</v>
          </cell>
          <cell r="I797" t="str">
            <v>20.16±0.11</v>
          </cell>
        </row>
        <row r="798">
          <cell r="A798" t="str">
            <v>007-072</v>
          </cell>
          <cell r="B798" t="str">
            <v>PB3151.2</v>
          </cell>
          <cell r="C798" t="str">
            <v>좀조팝나무</v>
          </cell>
          <cell r="D798" t="str">
            <v>Spiraea microgyna</v>
          </cell>
          <cell r="E798" t="str">
            <v>전초</v>
          </cell>
          <cell r="F798" t="str">
            <v>Rosaceae</v>
          </cell>
          <cell r="G798" t="str">
            <v>장미과</v>
          </cell>
          <cell r="H798">
            <v>37049</v>
          </cell>
          <cell r="I798" t="str">
            <v>20.16±0.05</v>
          </cell>
        </row>
        <row r="799">
          <cell r="A799" t="str">
            <v>007-073</v>
          </cell>
          <cell r="B799" t="str">
            <v>PB1668.1</v>
          </cell>
          <cell r="C799" t="str">
            <v>주름조개풀</v>
          </cell>
          <cell r="D799" t="str">
            <v>Oplismenus undulatifolius</v>
          </cell>
          <cell r="E799" t="str">
            <v>전초</v>
          </cell>
          <cell r="F799" t="str">
            <v>Gramineae</v>
          </cell>
          <cell r="G799" t="str">
            <v>벼과</v>
          </cell>
          <cell r="H799">
            <v>37053</v>
          </cell>
          <cell r="I799" t="str">
            <v>22.33±0.18</v>
          </cell>
        </row>
        <row r="800">
          <cell r="A800" t="str">
            <v>007-074</v>
          </cell>
          <cell r="B800" t="str">
            <v>PB2091.1</v>
          </cell>
          <cell r="C800" t="str">
            <v>죽대</v>
          </cell>
          <cell r="D800" t="str">
            <v>Polygonatum lasianthum var. coreanum</v>
          </cell>
          <cell r="E800" t="str">
            <v>전초</v>
          </cell>
          <cell r="F800" t="str">
            <v>Liliaceae</v>
          </cell>
          <cell r="G800" t="str">
            <v>백합과</v>
          </cell>
          <cell r="H800">
            <v>37047</v>
          </cell>
          <cell r="I800" t="str">
            <v>24.37±0.10</v>
          </cell>
        </row>
        <row r="801">
          <cell r="A801" t="str">
            <v>007-075</v>
          </cell>
          <cell r="B801" t="str">
            <v>PB3670.1</v>
          </cell>
          <cell r="C801" t="str">
            <v>줄사철나무</v>
          </cell>
          <cell r="D801" t="str">
            <v>Euonymus fortunei var. radicans</v>
          </cell>
          <cell r="E801" t="str">
            <v>전초</v>
          </cell>
          <cell r="F801" t="str">
            <v>Celastraceae</v>
          </cell>
          <cell r="G801" t="str">
            <v>노박덩굴과</v>
          </cell>
          <cell r="H801">
            <v>37050</v>
          </cell>
          <cell r="I801" t="str">
            <v>20.08±0.04</v>
          </cell>
        </row>
        <row r="802">
          <cell r="A802" t="str">
            <v>007-076</v>
          </cell>
          <cell r="B802" t="str">
            <v>PB3155.2</v>
          </cell>
          <cell r="C802" t="str">
            <v>중산국수나무</v>
          </cell>
          <cell r="D802" t="str">
            <v>Physocarpus intermedius</v>
          </cell>
          <cell r="E802" t="str">
            <v>열매,잎</v>
          </cell>
          <cell r="F802" t="str">
            <v>Rosaceae</v>
          </cell>
          <cell r="G802" t="str">
            <v>장미과</v>
          </cell>
          <cell r="H802">
            <v>37049</v>
          </cell>
          <cell r="I802" t="str">
            <v>20.11±0.14</v>
          </cell>
        </row>
        <row r="803">
          <cell r="A803" t="str">
            <v>007-077</v>
          </cell>
          <cell r="B803" t="str">
            <v>PB3975.2</v>
          </cell>
          <cell r="C803" t="str">
            <v>지리산오갈피</v>
          </cell>
          <cell r="D803" t="str">
            <v>Acanthopanax chiisanensis</v>
          </cell>
          <cell r="E803" t="str">
            <v>줄기</v>
          </cell>
          <cell r="F803" t="str">
            <v>Araliaceae</v>
          </cell>
          <cell r="G803" t="str">
            <v>두릅나무과</v>
          </cell>
          <cell r="H803">
            <v>37047</v>
          </cell>
          <cell r="I803" t="str">
            <v>20.76±0.12</v>
          </cell>
        </row>
        <row r="804">
          <cell r="A804" t="str">
            <v>007-078</v>
          </cell>
          <cell r="B804" t="str">
            <v>PB4562.2</v>
          </cell>
          <cell r="C804" t="str">
            <v>질경이</v>
          </cell>
          <cell r="D804" t="str">
            <v>Plantago asiatica</v>
          </cell>
          <cell r="E804" t="str">
            <v>전초</v>
          </cell>
          <cell r="F804" t="str">
            <v>Plantaginaceae</v>
          </cell>
          <cell r="G804" t="str">
            <v>질경이과</v>
          </cell>
          <cell r="H804">
            <v>37053</v>
          </cell>
          <cell r="I804" t="str">
            <v>20.94±0.14</v>
          </cell>
        </row>
        <row r="805">
          <cell r="A805" t="str">
            <v>007-079</v>
          </cell>
          <cell r="B805" t="str">
            <v>PB2056.1</v>
          </cell>
          <cell r="C805" t="str">
            <v>참산부추</v>
          </cell>
          <cell r="D805" t="str">
            <v>Allium sacculiferum</v>
          </cell>
          <cell r="E805" t="str">
            <v>전초</v>
          </cell>
          <cell r="F805" t="str">
            <v>Liliaceae</v>
          </cell>
          <cell r="G805" t="str">
            <v>백합과</v>
          </cell>
          <cell r="H805">
            <v>37050</v>
          </cell>
          <cell r="I805" t="str">
            <v>23.00±0.12</v>
          </cell>
        </row>
        <row r="806">
          <cell r="A806" t="str">
            <v>007-080</v>
          </cell>
          <cell r="B806" t="str">
            <v>PB4821.1</v>
          </cell>
          <cell r="C806" t="str">
            <v>참취</v>
          </cell>
          <cell r="D806" t="str">
            <v>Aster scaber</v>
          </cell>
          <cell r="E806" t="str">
            <v>전초</v>
          </cell>
          <cell r="F806" t="str">
            <v>Compositae</v>
          </cell>
          <cell r="G806" t="str">
            <v>국화과</v>
          </cell>
          <cell r="H806">
            <v>37049</v>
          </cell>
          <cell r="I806" t="str">
            <v>24.14±0.09</v>
          </cell>
        </row>
        <row r="807">
          <cell r="A807" t="str">
            <v>007-081</v>
          </cell>
          <cell r="B807" t="str">
            <v>PB1956.1</v>
          </cell>
          <cell r="C807" t="str">
            <v>창포</v>
          </cell>
          <cell r="D807" t="str">
            <v>Acorus calamus var. angustatus</v>
          </cell>
          <cell r="E807" t="str">
            <v>전초</v>
          </cell>
          <cell r="F807" t="str">
            <v>Araceae</v>
          </cell>
          <cell r="G807" t="str">
            <v>천남성과</v>
          </cell>
          <cell r="H807">
            <v>37062</v>
          </cell>
          <cell r="I807" t="str">
            <v>20.78±0.16</v>
          </cell>
        </row>
        <row r="808">
          <cell r="A808" t="str">
            <v>007-082</v>
          </cell>
          <cell r="B808" t="str">
            <v>PB3372.2</v>
          </cell>
          <cell r="C808" t="str">
            <v>채진목</v>
          </cell>
          <cell r="D808" t="str">
            <v>Amelanchier asiatica</v>
          </cell>
          <cell r="E808" t="str">
            <v>잎</v>
          </cell>
          <cell r="F808" t="str">
            <v>Rosaceae</v>
          </cell>
          <cell r="G808" t="str">
            <v>장미과</v>
          </cell>
          <cell r="H808">
            <v>37050</v>
          </cell>
          <cell r="I808" t="str">
            <v>19.85±0.16</v>
          </cell>
        </row>
        <row r="809">
          <cell r="A809" t="str">
            <v>007-083</v>
          </cell>
          <cell r="B809" t="str">
            <v>PB4626A.1</v>
          </cell>
          <cell r="C809" t="str">
            <v>캐나다딱총나무</v>
          </cell>
          <cell r="D809" t="str">
            <v>Sambucus  canadensis</v>
          </cell>
          <cell r="E809" t="str">
            <v>잎,꽃</v>
          </cell>
          <cell r="F809" t="str">
            <v>Caprifoliaceae</v>
          </cell>
          <cell r="G809" t="str">
            <v>인동과</v>
          </cell>
          <cell r="H809">
            <v>37049</v>
          </cell>
          <cell r="I809" t="str">
            <v>19.11±0.08</v>
          </cell>
        </row>
        <row r="810">
          <cell r="A810" t="str">
            <v>007-084</v>
          </cell>
          <cell r="B810" t="str">
            <v>PB2043.1</v>
          </cell>
          <cell r="C810" t="str">
            <v>큰원추리</v>
          </cell>
          <cell r="D810" t="str">
            <v>Hemerocallis middendorfi</v>
          </cell>
          <cell r="E810" t="str">
            <v>전초</v>
          </cell>
          <cell r="F810" t="str">
            <v>Liliaceae</v>
          </cell>
          <cell r="G810" t="str">
            <v>백합과</v>
          </cell>
          <cell r="H810">
            <v>37062</v>
          </cell>
          <cell r="I810" t="str">
            <v>22.86±0.18</v>
          </cell>
        </row>
        <row r="811">
          <cell r="A811" t="str">
            <v>007-085</v>
          </cell>
          <cell r="B811" t="str">
            <v>PB3027A.1</v>
          </cell>
          <cell r="C811" t="str">
            <v>태백기린초</v>
          </cell>
          <cell r="D811" t="str">
            <v>Sedum latiovalifolium</v>
          </cell>
          <cell r="E811" t="str">
            <v>전초</v>
          </cell>
          <cell r="F811" t="str">
            <v>Crassulaceae</v>
          </cell>
          <cell r="G811" t="str">
            <v>돌나물과</v>
          </cell>
          <cell r="H811">
            <v>37049</v>
          </cell>
          <cell r="I811" t="str">
            <v>21.48±0.10</v>
          </cell>
        </row>
        <row r="812">
          <cell r="A812" t="str">
            <v>007-086</v>
          </cell>
          <cell r="B812" t="str">
            <v>PB3560A.1</v>
          </cell>
          <cell r="C812" t="str">
            <v>털쥐손이</v>
          </cell>
          <cell r="D812" t="str">
            <v>Geranium eriostemon var. reinii</v>
          </cell>
          <cell r="E812" t="str">
            <v>전초</v>
          </cell>
          <cell r="F812" t="str">
            <v>Geraniaceae</v>
          </cell>
          <cell r="G812" t="str">
            <v>쥐손이풀과</v>
          </cell>
          <cell r="H812">
            <v>37047</v>
          </cell>
          <cell r="I812" t="str">
            <v>19.64±0.08</v>
          </cell>
        </row>
        <row r="813">
          <cell r="A813" t="str">
            <v>007-087</v>
          </cell>
          <cell r="B813" t="str">
            <v>PB4873.1</v>
          </cell>
          <cell r="C813" t="str">
            <v>톱풀</v>
          </cell>
          <cell r="D813" t="str">
            <v>Achillea sibirica</v>
          </cell>
          <cell r="E813" t="str">
            <v>전초</v>
          </cell>
          <cell r="F813" t="str">
            <v>Compositae</v>
          </cell>
          <cell r="G813" t="str">
            <v>국화과</v>
          </cell>
          <cell r="H813">
            <v>37049</v>
          </cell>
          <cell r="I813" t="str">
            <v>20.45±0.05</v>
          </cell>
        </row>
        <row r="814">
          <cell r="A814" t="str">
            <v>007-088</v>
          </cell>
          <cell r="B814" t="str">
            <v>PB3388.3</v>
          </cell>
          <cell r="C814" t="str">
            <v>팥배나무</v>
          </cell>
          <cell r="D814" t="str">
            <v>Sorbus alnifolia</v>
          </cell>
          <cell r="E814" t="str">
            <v>잎</v>
          </cell>
          <cell r="F814" t="str">
            <v>Rosaceae</v>
          </cell>
          <cell r="G814" t="str">
            <v>장미과</v>
          </cell>
          <cell r="H814">
            <v>37050</v>
          </cell>
          <cell r="I814" t="str">
            <v>19.20±0.06</v>
          </cell>
        </row>
        <row r="815">
          <cell r="A815" t="str">
            <v>007-089</v>
          </cell>
          <cell r="B815" t="str">
            <v>PB4889.1</v>
          </cell>
          <cell r="C815" t="str">
            <v>포천구절초</v>
          </cell>
          <cell r="D815" t="str">
            <v>Chrysanthemum zawadskii var. tenuisectum</v>
          </cell>
          <cell r="E815" t="str">
            <v>전초</v>
          </cell>
          <cell r="F815" t="str">
            <v>Compositae</v>
          </cell>
          <cell r="G815" t="str">
            <v>국화과</v>
          </cell>
          <cell r="H815">
            <v>37049</v>
          </cell>
          <cell r="I815" t="str">
            <v>21.65±0.14</v>
          </cell>
        </row>
        <row r="816">
          <cell r="A816" t="str">
            <v>007-090</v>
          </cell>
          <cell r="B816" t="str">
            <v>PB3121.2</v>
          </cell>
          <cell r="C816" t="str">
            <v>풍년화</v>
          </cell>
          <cell r="D816" t="str">
            <v>Hamamelis japonica</v>
          </cell>
          <cell r="E816" t="str">
            <v>잎</v>
          </cell>
          <cell r="F816" t="str">
            <v>Hamamelidaceae</v>
          </cell>
          <cell r="G816" t="str">
            <v>조록나무과</v>
          </cell>
          <cell r="H816">
            <v>37049</v>
          </cell>
          <cell r="I816" t="str">
            <v>21.93±0.11</v>
          </cell>
        </row>
        <row r="817">
          <cell r="A817" t="str">
            <v>007-091</v>
          </cell>
          <cell r="B817" t="str">
            <v>PB4888A.1</v>
          </cell>
          <cell r="C817" t="str">
            <v>한라구절초</v>
          </cell>
          <cell r="D817" t="str">
            <v>Chrysanthemum zawadskii subsp. coreanum</v>
          </cell>
          <cell r="E817" t="str">
            <v>전초</v>
          </cell>
          <cell r="F817" t="str">
            <v>Compositae</v>
          </cell>
          <cell r="G817" t="str">
            <v>국화과</v>
          </cell>
          <cell r="H817">
            <v>37049</v>
          </cell>
          <cell r="I817" t="str">
            <v>21.34±0.13</v>
          </cell>
        </row>
        <row r="818">
          <cell r="A818" t="str">
            <v>007-092</v>
          </cell>
          <cell r="B818" t="str">
            <v>PB2882.2</v>
          </cell>
          <cell r="C818" t="str">
            <v>함박꽃나무</v>
          </cell>
          <cell r="D818" t="str">
            <v>Magnolia sieboldii</v>
          </cell>
          <cell r="E818" t="str">
            <v>줄기</v>
          </cell>
          <cell r="F818" t="str">
            <v>Magnoliaceae</v>
          </cell>
          <cell r="G818" t="str">
            <v>목련과</v>
          </cell>
          <cell r="H818">
            <v>37047</v>
          </cell>
          <cell r="I818" t="str">
            <v>21.50±0.14</v>
          </cell>
        </row>
        <row r="819">
          <cell r="A819" t="str">
            <v>007-093</v>
          </cell>
          <cell r="B819" t="str">
            <v>PB3739.1</v>
          </cell>
          <cell r="C819" t="str">
            <v>합다리나무</v>
          </cell>
          <cell r="D819" t="str">
            <v>Meliosma oldhamii</v>
          </cell>
          <cell r="E819" t="str">
            <v>잎</v>
          </cell>
          <cell r="F819" t="str">
            <v>Sabiaceae</v>
          </cell>
          <cell r="G819" t="str">
            <v>나도밤나무과</v>
          </cell>
          <cell r="H819">
            <v>37042</v>
          </cell>
          <cell r="I819" t="str">
            <v>21.74±0.11</v>
          </cell>
        </row>
        <row r="820">
          <cell r="A820" t="str">
            <v>007-094</v>
          </cell>
          <cell r="B820" t="str">
            <v>PB3264.1</v>
          </cell>
          <cell r="C820" t="str">
            <v>해당화</v>
          </cell>
          <cell r="D820" t="str">
            <v>Rosa rugosa</v>
          </cell>
          <cell r="E820" t="str">
            <v>잎</v>
          </cell>
          <cell r="F820" t="str">
            <v>Rosaceae</v>
          </cell>
          <cell r="G820" t="str">
            <v>장미과</v>
          </cell>
          <cell r="H820">
            <v>37053</v>
          </cell>
          <cell r="I820" t="str">
            <v>21.93±0.17</v>
          </cell>
        </row>
        <row r="821">
          <cell r="A821" t="str">
            <v>007-095</v>
          </cell>
          <cell r="B821" t="str">
            <v>PB3264.2</v>
          </cell>
          <cell r="C821" t="str">
            <v>해당화</v>
          </cell>
          <cell r="D821" t="str">
            <v>Rosa rugosa</v>
          </cell>
          <cell r="E821" t="str">
            <v>줄기</v>
          </cell>
          <cell r="F821" t="str">
            <v>Rosaceae</v>
          </cell>
          <cell r="G821" t="str">
            <v>장미과</v>
          </cell>
          <cell r="H821">
            <v>37053</v>
          </cell>
          <cell r="I821" t="str">
            <v>20.35±0.06</v>
          </cell>
        </row>
        <row r="822">
          <cell r="A822" t="str">
            <v>007-096</v>
          </cell>
          <cell r="B822" t="str">
            <v>PB2265.1</v>
          </cell>
          <cell r="C822" t="str">
            <v>홀아비꽃대</v>
          </cell>
          <cell r="D822" t="str">
            <v>Chloranthus japonicus</v>
          </cell>
          <cell r="E822" t="str">
            <v>전초</v>
          </cell>
          <cell r="F822" t="str">
            <v>Chloranthaceae</v>
          </cell>
          <cell r="G822" t="str">
            <v>홀아비꽃대과</v>
          </cell>
          <cell r="H822">
            <v>37050</v>
          </cell>
          <cell r="I822" t="str">
            <v>20.69±0.12</v>
          </cell>
        </row>
        <row r="823">
          <cell r="A823" t="str">
            <v>007-097</v>
          </cell>
          <cell r="B823" t="str">
            <v>PB3671.4</v>
          </cell>
          <cell r="C823" t="str">
            <v>화살나무</v>
          </cell>
          <cell r="D823" t="str">
            <v>Euonymus alatus</v>
          </cell>
          <cell r="E823" t="str">
            <v>잎</v>
          </cell>
          <cell r="F823" t="str">
            <v>Celastraceae</v>
          </cell>
          <cell r="G823" t="str">
            <v>노박덩굴과</v>
          </cell>
          <cell r="H823">
            <v>37049</v>
          </cell>
          <cell r="I823" t="str">
            <v>19.27±0.19</v>
          </cell>
        </row>
        <row r="824">
          <cell r="A824" t="str">
            <v>007-098</v>
          </cell>
          <cell r="B824" t="str">
            <v>PB1425.1</v>
          </cell>
          <cell r="C824" t="str">
            <v>흑삼릉</v>
          </cell>
          <cell r="D824" t="str">
            <v>Sparganium stoloniferum</v>
          </cell>
          <cell r="E824" t="str">
            <v>전초</v>
          </cell>
          <cell r="F824" t="str">
            <v>Sparganiaceae</v>
          </cell>
          <cell r="G824" t="str">
            <v>흑삼릉과</v>
          </cell>
          <cell r="H824">
            <v>37062</v>
          </cell>
          <cell r="I824" t="str">
            <v>25.43±0.44</v>
          </cell>
        </row>
        <row r="825">
          <cell r="A825" t="str">
            <v>007-099</v>
          </cell>
          <cell r="B825" t="str">
            <v>PB2894.1</v>
          </cell>
          <cell r="C825" t="str">
            <v>흑오미자</v>
          </cell>
          <cell r="D825" t="str">
            <v>Schisandra nigra</v>
          </cell>
          <cell r="E825" t="str">
            <v>잎</v>
          </cell>
          <cell r="F825" t="str">
            <v>Magnoliaceae</v>
          </cell>
          <cell r="G825" t="str">
            <v>목련과</v>
          </cell>
          <cell r="H825">
            <v>37053</v>
          </cell>
          <cell r="I825" t="str">
            <v>18.83±0.15</v>
          </cell>
        </row>
        <row r="826">
          <cell r="A826" t="str">
            <v>007-100</v>
          </cell>
          <cell r="B826" t="str">
            <v>PB2894.2</v>
          </cell>
          <cell r="C826" t="str">
            <v>흑오미자</v>
          </cell>
          <cell r="D826" t="str">
            <v>Schisandra nigra</v>
          </cell>
          <cell r="E826" t="str">
            <v>줄기</v>
          </cell>
          <cell r="F826" t="str">
            <v>Magnoliaceae</v>
          </cell>
          <cell r="G826" t="str">
            <v>목련과</v>
          </cell>
          <cell r="H826">
            <v>37053</v>
          </cell>
          <cell r="I826" t="str">
            <v>22.94±0.23</v>
          </cell>
        </row>
        <row r="827">
          <cell r="A827" t="str">
            <v>008-001</v>
          </cell>
          <cell r="B827" t="str">
            <v>PB2092.1</v>
          </cell>
          <cell r="C827" t="str">
            <v>각시둥굴레</v>
          </cell>
          <cell r="D827" t="str">
            <v>Polygonatum humile</v>
          </cell>
          <cell r="E827" t="str">
            <v>전초</v>
          </cell>
          <cell r="F827" t="str">
            <v>Liliaceae</v>
          </cell>
          <cell r="G827" t="str">
            <v>백합과</v>
          </cell>
          <cell r="H827">
            <v>37064</v>
          </cell>
          <cell r="I827" t="str">
            <v>19.87±0.11</v>
          </cell>
        </row>
        <row r="828">
          <cell r="A828" t="str">
            <v>008-002</v>
          </cell>
          <cell r="B828" t="str">
            <v>PB2038.2</v>
          </cell>
          <cell r="C828" t="str">
            <v>각시원추리</v>
          </cell>
          <cell r="D828" t="str">
            <v>Hemerocallis dumortieri</v>
          </cell>
          <cell r="E828" t="str">
            <v>뿌리</v>
          </cell>
          <cell r="F828" t="str">
            <v>Liliaceae</v>
          </cell>
          <cell r="G828" t="str">
            <v>백합과</v>
          </cell>
          <cell r="H828">
            <v>37091</v>
          </cell>
          <cell r="I828" t="str">
            <v>21.33±0.05</v>
          </cell>
        </row>
        <row r="829">
          <cell r="A829" t="str">
            <v>008-003</v>
          </cell>
          <cell r="B829" t="str">
            <v>PB1615.2</v>
          </cell>
          <cell r="C829" t="str">
            <v>갈대</v>
          </cell>
          <cell r="D829" t="str">
            <v>Phragmites communis</v>
          </cell>
          <cell r="E829" t="str">
            <v>지상부</v>
          </cell>
          <cell r="F829" t="str">
            <v>Gramineae</v>
          </cell>
          <cell r="G829" t="str">
            <v>벼과</v>
          </cell>
          <cell r="H829">
            <v>37082</v>
          </cell>
          <cell r="I829" t="str">
            <v>20.28±0.12</v>
          </cell>
        </row>
        <row r="830">
          <cell r="A830" t="str">
            <v>008-004</v>
          </cell>
          <cell r="B830" t="str">
            <v>PB3757.3</v>
          </cell>
          <cell r="C830" t="str">
            <v>갈매나무</v>
          </cell>
          <cell r="D830" t="str">
            <v>Rhamnus davurica</v>
          </cell>
          <cell r="E830" t="str">
            <v>잎</v>
          </cell>
          <cell r="F830" t="str">
            <v>Rhamnaceae</v>
          </cell>
          <cell r="G830" t="str">
            <v>갈매나무과</v>
          </cell>
          <cell r="H830">
            <v>37091</v>
          </cell>
          <cell r="I830" t="str">
            <v>19.41±0.10</v>
          </cell>
        </row>
        <row r="831">
          <cell r="A831" t="str">
            <v>008-005</v>
          </cell>
          <cell r="B831" t="str">
            <v>PB3757.4</v>
          </cell>
          <cell r="C831" t="str">
            <v>갈매나무</v>
          </cell>
          <cell r="D831" t="str">
            <v>Rhamnus davurica</v>
          </cell>
          <cell r="E831" t="str">
            <v>열매</v>
          </cell>
          <cell r="F831" t="str">
            <v>Rhamnaceae</v>
          </cell>
          <cell r="G831" t="str">
            <v>갈매나무과</v>
          </cell>
          <cell r="H831">
            <v>37091</v>
          </cell>
          <cell r="I831" t="str">
            <v>19.59±0.04</v>
          </cell>
        </row>
        <row r="832">
          <cell r="A832" t="str">
            <v>008-006</v>
          </cell>
          <cell r="B832" t="str">
            <v>PB3814.2</v>
          </cell>
          <cell r="C832" t="str">
            <v>개다래</v>
          </cell>
          <cell r="D832" t="str">
            <v>Actinidia polygama</v>
          </cell>
          <cell r="E832" t="str">
            <v>잎</v>
          </cell>
          <cell r="F832" t="str">
            <v>Actinidiaceae</v>
          </cell>
          <cell r="G832" t="str">
            <v>다래나무과</v>
          </cell>
          <cell r="H832">
            <v>37091</v>
          </cell>
          <cell r="I832" t="str">
            <v>20.32±0.13</v>
          </cell>
        </row>
        <row r="833">
          <cell r="A833" t="str">
            <v>008-007</v>
          </cell>
          <cell r="B833" t="str">
            <v>PB4898.1</v>
          </cell>
          <cell r="C833" t="str">
            <v>개똥쑥</v>
          </cell>
          <cell r="D833" t="str">
            <v>Artemisia annua</v>
          </cell>
          <cell r="E833" t="str">
            <v>잎</v>
          </cell>
          <cell r="F833" t="str">
            <v>Compositae</v>
          </cell>
          <cell r="G833" t="str">
            <v>국화과</v>
          </cell>
          <cell r="H833">
            <v>37107</v>
          </cell>
          <cell r="I833" t="str">
            <v>19.28±0.12</v>
          </cell>
        </row>
        <row r="834">
          <cell r="A834" t="str">
            <v>008-008</v>
          </cell>
          <cell r="B834" t="str">
            <v>PB4826.1</v>
          </cell>
          <cell r="C834" t="str">
            <v>갯개미취</v>
          </cell>
          <cell r="D834" t="str">
            <v>Aster tripolium</v>
          </cell>
          <cell r="E834" t="str">
            <v>전초</v>
          </cell>
          <cell r="F834" t="str">
            <v>Compositae</v>
          </cell>
          <cell r="G834" t="str">
            <v>국화과</v>
          </cell>
          <cell r="H834">
            <v>37103</v>
          </cell>
          <cell r="I834" t="str">
            <v>20.86±0.09</v>
          </cell>
        </row>
        <row r="835">
          <cell r="A835" t="str">
            <v>008-009</v>
          </cell>
          <cell r="B835" t="str">
            <v>PB2720.1</v>
          </cell>
          <cell r="C835" t="str">
            <v>검종덩굴</v>
          </cell>
          <cell r="D835" t="str">
            <v>Clematis fusca</v>
          </cell>
          <cell r="E835" t="str">
            <v>전초</v>
          </cell>
          <cell r="F835" t="str">
            <v>Ranunculaceae</v>
          </cell>
          <cell r="G835" t="str">
            <v>미나리아재비과</v>
          </cell>
          <cell r="H835">
            <v>37064</v>
          </cell>
          <cell r="I835" t="str">
            <v>24.33±0.17</v>
          </cell>
        </row>
        <row r="836">
          <cell r="A836" t="str">
            <v>008-010</v>
          </cell>
          <cell r="B836" t="str">
            <v>PB1149.2</v>
          </cell>
          <cell r="C836" t="str">
            <v>고비</v>
          </cell>
          <cell r="D836" t="str">
            <v>Osmunda japonica</v>
          </cell>
          <cell r="E836" t="str">
            <v>소엽</v>
          </cell>
          <cell r="F836" t="str">
            <v>Osmundaceae</v>
          </cell>
          <cell r="G836" t="str">
            <v>고비과</v>
          </cell>
          <cell r="H836">
            <v>37074</v>
          </cell>
          <cell r="I836" t="str">
            <v>19.59±0.11</v>
          </cell>
        </row>
        <row r="837">
          <cell r="A837" t="str">
            <v>008-011</v>
          </cell>
          <cell r="B837" t="str">
            <v>PB1149.3</v>
          </cell>
          <cell r="C837" t="str">
            <v>고비</v>
          </cell>
          <cell r="D837" t="str">
            <v>Osmunda japonica</v>
          </cell>
          <cell r="E837" t="str">
            <v>엽병</v>
          </cell>
          <cell r="F837" t="str">
            <v>Osmundaceae</v>
          </cell>
          <cell r="G837" t="str">
            <v>고비과</v>
          </cell>
          <cell r="H837">
            <v>37074</v>
          </cell>
          <cell r="I837" t="str">
            <v>23.34±0.12</v>
          </cell>
        </row>
        <row r="838">
          <cell r="A838" t="str">
            <v>008-012</v>
          </cell>
          <cell r="B838" t="str">
            <v>PB4158.1</v>
          </cell>
          <cell r="C838" t="str">
            <v>고욤나무</v>
          </cell>
          <cell r="D838" t="str">
            <v>Diospyros lotus</v>
          </cell>
          <cell r="E838" t="str">
            <v>잎</v>
          </cell>
          <cell r="F838" t="str">
            <v>Ebenaceae</v>
          </cell>
          <cell r="G838" t="str">
            <v>감나무과</v>
          </cell>
          <cell r="H838">
            <v>37091</v>
          </cell>
          <cell r="I838" t="str">
            <v>22.30±0.08</v>
          </cell>
        </row>
        <row r="839">
          <cell r="A839" t="str">
            <v>008-013</v>
          </cell>
          <cell r="B839" t="str">
            <v>PB4158.2</v>
          </cell>
          <cell r="C839" t="str">
            <v>고욤나무</v>
          </cell>
          <cell r="D839" t="str">
            <v>Diospyros lotus</v>
          </cell>
          <cell r="E839" t="str">
            <v>줄기</v>
          </cell>
          <cell r="F839" t="str">
            <v>Ebenaceae</v>
          </cell>
          <cell r="G839" t="str">
            <v>감나무과</v>
          </cell>
          <cell r="H839">
            <v>37091</v>
          </cell>
          <cell r="I839" t="str">
            <v>20.55±0.09</v>
          </cell>
        </row>
        <row r="840">
          <cell r="A840" t="str">
            <v>008-014</v>
          </cell>
          <cell r="B840" t="str">
            <v>PB3627.1</v>
          </cell>
          <cell r="C840" t="str">
            <v>광대싸리</v>
          </cell>
          <cell r="D840" t="str">
            <v>Securinega suffruticosa</v>
          </cell>
          <cell r="E840" t="str">
            <v>잎</v>
          </cell>
          <cell r="F840" t="str">
            <v>Euphorbiaceae</v>
          </cell>
          <cell r="G840" t="str">
            <v>대극과</v>
          </cell>
          <cell r="H840">
            <v>37091</v>
          </cell>
          <cell r="I840" t="str">
            <v>20.39±0.11</v>
          </cell>
        </row>
        <row r="841">
          <cell r="A841" t="str">
            <v>008-015</v>
          </cell>
          <cell r="B841" t="str">
            <v>PB4039.1</v>
          </cell>
          <cell r="C841" t="str">
            <v>궁궁이</v>
          </cell>
          <cell r="D841" t="str">
            <v>Angelica polymorpha</v>
          </cell>
          <cell r="E841" t="str">
            <v>잎,줄기</v>
          </cell>
          <cell r="F841" t="str">
            <v>Umbelliferae</v>
          </cell>
          <cell r="G841" t="str">
            <v>산형과</v>
          </cell>
          <cell r="H841">
            <v>37064</v>
          </cell>
          <cell r="I841" t="str">
            <v>25.30±0.50</v>
          </cell>
        </row>
        <row r="842">
          <cell r="A842" t="str">
            <v>008-016</v>
          </cell>
          <cell r="B842" t="str">
            <v>PB4585.1</v>
          </cell>
          <cell r="C842" t="str">
            <v>꼭두서니</v>
          </cell>
          <cell r="D842" t="str">
            <v>Rubia akane</v>
          </cell>
          <cell r="E842" t="str">
            <v>전초</v>
          </cell>
          <cell r="F842" t="str">
            <v>Rubiaceae</v>
          </cell>
          <cell r="G842" t="str">
            <v>꼭두선이과</v>
          </cell>
          <cell r="H842">
            <v>37091</v>
          </cell>
          <cell r="I842" t="str">
            <v>22.08±0.09</v>
          </cell>
        </row>
        <row r="843">
          <cell r="A843" t="str">
            <v>008-017</v>
          </cell>
          <cell r="B843" t="str">
            <v>PB4373.2</v>
          </cell>
          <cell r="C843" t="str">
            <v>꿀풀</v>
          </cell>
          <cell r="D843" t="str">
            <v>Prunella vulgaris var. lilacina</v>
          </cell>
          <cell r="E843" t="str">
            <v>전초</v>
          </cell>
          <cell r="F843" t="str">
            <v>Labiatae</v>
          </cell>
          <cell r="G843" t="str">
            <v>꿀풀과</v>
          </cell>
          <cell r="H843">
            <v>37064</v>
          </cell>
          <cell r="I843" t="str">
            <v>21.99±0.07</v>
          </cell>
        </row>
        <row r="844">
          <cell r="A844" t="str">
            <v>008-018</v>
          </cell>
          <cell r="B844" t="str">
            <v>PB2872.1</v>
          </cell>
          <cell r="C844" t="str">
            <v>꿩의다리아재비</v>
          </cell>
          <cell r="D844" t="str">
            <v>Caulophyllum rebustum</v>
          </cell>
          <cell r="E844" t="str">
            <v>잎,줄기</v>
          </cell>
          <cell r="F844" t="str">
            <v>Berberidaceae</v>
          </cell>
          <cell r="G844" t="str">
            <v>매자나무과</v>
          </cell>
          <cell r="H844">
            <v>37064</v>
          </cell>
          <cell r="I844" t="str">
            <v>22.10±0.18</v>
          </cell>
        </row>
        <row r="845">
          <cell r="A845" t="str">
            <v>008-019</v>
          </cell>
          <cell r="B845" t="str">
            <v>PB2872.2</v>
          </cell>
          <cell r="C845" t="str">
            <v>꿩의다리아재비</v>
          </cell>
          <cell r="D845" t="str">
            <v>Caulophyllum rebustum</v>
          </cell>
          <cell r="E845" t="str">
            <v>뿌리</v>
          </cell>
          <cell r="F845" t="str">
            <v>Berberidaceae</v>
          </cell>
          <cell r="G845" t="str">
            <v>매자나무과</v>
          </cell>
          <cell r="H845">
            <v>37064</v>
          </cell>
          <cell r="I845" t="str">
            <v>19.12±0.12</v>
          </cell>
        </row>
        <row r="846">
          <cell r="A846" t="str">
            <v>008-020</v>
          </cell>
          <cell r="B846" t="str">
            <v>PB2619.1</v>
          </cell>
          <cell r="C846" t="str">
            <v>나문재</v>
          </cell>
          <cell r="D846" t="str">
            <v>Suaeda asparagoides</v>
          </cell>
          <cell r="E846" t="str">
            <v>전초</v>
          </cell>
          <cell r="F846" t="str">
            <v>Chenopodiaceae</v>
          </cell>
          <cell r="G846" t="str">
            <v>명아주과</v>
          </cell>
          <cell r="H846">
            <v>37103</v>
          </cell>
          <cell r="I846" t="str">
            <v>20.13±0.23</v>
          </cell>
        </row>
        <row r="847">
          <cell r="A847" t="str">
            <v>008-021</v>
          </cell>
          <cell r="B847" t="str">
            <v>PB2305.1</v>
          </cell>
          <cell r="C847" t="str">
            <v>내버들</v>
          </cell>
          <cell r="D847" t="str">
            <v>Salix gilgiana</v>
          </cell>
          <cell r="E847" t="str">
            <v>잎</v>
          </cell>
          <cell r="F847" t="str">
            <v>Salicaceae</v>
          </cell>
          <cell r="G847" t="str">
            <v>버드나무과</v>
          </cell>
          <cell r="H847">
            <v>37091</v>
          </cell>
          <cell r="I847" t="str">
            <v>20.00±0.06</v>
          </cell>
        </row>
        <row r="848">
          <cell r="A848" t="str">
            <v>008-022</v>
          </cell>
          <cell r="B848" t="str">
            <v>PB4725.3</v>
          </cell>
          <cell r="C848" t="str">
            <v>노랑하늘타리</v>
          </cell>
          <cell r="D848" t="str">
            <v>Trichosanthes kirilowii var. japonica</v>
          </cell>
          <cell r="E848" t="str">
            <v>잎,줄기</v>
          </cell>
          <cell r="F848" t="str">
            <v>Cucurbitaceae</v>
          </cell>
          <cell r="G848" t="str">
            <v>박과</v>
          </cell>
          <cell r="H848">
            <v>37076</v>
          </cell>
          <cell r="I848" t="str">
            <v>22.50±0.26</v>
          </cell>
        </row>
        <row r="849">
          <cell r="A849" t="str">
            <v>008-023</v>
          </cell>
          <cell r="B849" t="str">
            <v>PB2834.1</v>
          </cell>
          <cell r="C849" t="str">
            <v>눈빛승마</v>
          </cell>
          <cell r="D849" t="str">
            <v>Cimicifuga daburica</v>
          </cell>
          <cell r="E849" t="str">
            <v>잎,줄기</v>
          </cell>
          <cell r="F849" t="str">
            <v>Ranunculaceae</v>
          </cell>
          <cell r="G849" t="str">
            <v>미나리아재비과</v>
          </cell>
          <cell r="H849">
            <v>37064</v>
          </cell>
          <cell r="I849" t="str">
            <v>25.96±0.17</v>
          </cell>
        </row>
        <row r="850">
          <cell r="A850" t="str">
            <v>008-024</v>
          </cell>
          <cell r="B850" t="str">
            <v>PB2834.2</v>
          </cell>
          <cell r="C850" t="str">
            <v>눈빛승마</v>
          </cell>
          <cell r="D850" t="str">
            <v>Cimicifuga daburica</v>
          </cell>
          <cell r="E850" t="str">
            <v>뿌리</v>
          </cell>
          <cell r="F850" t="str">
            <v>Ranunculaceae</v>
          </cell>
          <cell r="G850" t="str">
            <v>미나리아재비과</v>
          </cell>
          <cell r="H850">
            <v>37064</v>
          </cell>
          <cell r="I850" t="str">
            <v>21.65±0.23</v>
          </cell>
        </row>
        <row r="851">
          <cell r="A851" t="str">
            <v>008-025</v>
          </cell>
          <cell r="B851" t="str">
            <v>PB2470.1</v>
          </cell>
          <cell r="C851" t="str">
            <v>닥나무</v>
          </cell>
          <cell r="D851" t="str">
            <v>Broussonetia kazinoki</v>
          </cell>
          <cell r="E851" t="str">
            <v>잎</v>
          </cell>
          <cell r="F851" t="str">
            <v>Moraceae</v>
          </cell>
          <cell r="G851" t="str">
            <v>뽕나무과</v>
          </cell>
          <cell r="H851">
            <v>37091</v>
          </cell>
          <cell r="I851" t="str">
            <v>25.48±0.10</v>
          </cell>
        </row>
        <row r="852">
          <cell r="A852" t="str">
            <v>008-026</v>
          </cell>
          <cell r="B852" t="str">
            <v>PB3234.1</v>
          </cell>
          <cell r="C852" t="str">
            <v>단풍터리풀</v>
          </cell>
          <cell r="D852" t="str">
            <v>Filipendula multijuga</v>
          </cell>
          <cell r="E852" t="str">
            <v>전초</v>
          </cell>
          <cell r="F852" t="str">
            <v>Rosaceae</v>
          </cell>
          <cell r="G852" t="str">
            <v>장미과</v>
          </cell>
          <cell r="H852">
            <v>37064</v>
          </cell>
          <cell r="I852" t="str">
            <v>21.29±0.11</v>
          </cell>
        </row>
        <row r="853">
          <cell r="A853" t="str">
            <v>008-027</v>
          </cell>
          <cell r="B853" t="str">
            <v>PB3958.1</v>
          </cell>
          <cell r="C853" t="str">
            <v>달맞이꽃</v>
          </cell>
          <cell r="D853" t="str">
            <v>Oenothera odorata</v>
          </cell>
          <cell r="E853" t="str">
            <v>전초</v>
          </cell>
          <cell r="F853" t="str">
            <v>Onagraceae</v>
          </cell>
          <cell r="G853" t="str">
            <v>바늘꽃과</v>
          </cell>
          <cell r="H853">
            <v>37082</v>
          </cell>
          <cell r="I853" t="str">
            <v>19.70±0.13</v>
          </cell>
        </row>
        <row r="854">
          <cell r="A854" t="str">
            <v>008-028</v>
          </cell>
          <cell r="B854" t="str">
            <v>PB1973.1</v>
          </cell>
          <cell r="C854" t="str">
            <v>닭의장풀</v>
          </cell>
          <cell r="D854" t="str">
            <v>Commelina communis</v>
          </cell>
          <cell r="E854" t="str">
            <v>전초</v>
          </cell>
          <cell r="F854" t="str">
            <v>Commelinaceae</v>
          </cell>
          <cell r="G854" t="str">
            <v>닭의장풀과</v>
          </cell>
          <cell r="H854">
            <v>37053</v>
          </cell>
          <cell r="I854" t="str">
            <v>22.57±0.12</v>
          </cell>
        </row>
        <row r="855">
          <cell r="A855" t="str">
            <v>008-029</v>
          </cell>
          <cell r="B855" t="str">
            <v>PB3778.2</v>
          </cell>
          <cell r="C855" t="str">
            <v>담쟁이덩굴</v>
          </cell>
          <cell r="D855" t="str">
            <v>Parthenocissua tricuspidata</v>
          </cell>
          <cell r="E855" t="str">
            <v>줄기</v>
          </cell>
          <cell r="F855" t="str">
            <v>Vitaceae</v>
          </cell>
          <cell r="G855" t="str">
            <v>포도과</v>
          </cell>
          <cell r="H855">
            <v>37103</v>
          </cell>
          <cell r="I855" t="str">
            <v>21.45±0.19</v>
          </cell>
        </row>
        <row r="856">
          <cell r="A856" t="str">
            <v>008-030</v>
          </cell>
          <cell r="B856" t="str">
            <v>PB3778.3</v>
          </cell>
          <cell r="C856" t="str">
            <v>담쟁이덩굴</v>
          </cell>
          <cell r="D856" t="str">
            <v>Parthenocissua tricuspidata</v>
          </cell>
          <cell r="E856" t="str">
            <v>열매-미숙과</v>
          </cell>
          <cell r="F856" t="str">
            <v>Vitaceae</v>
          </cell>
          <cell r="G856" t="str">
            <v>포도과</v>
          </cell>
          <cell r="H856">
            <v>37103</v>
          </cell>
          <cell r="I856" t="str">
            <v>19.99±0.09</v>
          </cell>
        </row>
        <row r="857">
          <cell r="A857" t="str">
            <v>008-031</v>
          </cell>
          <cell r="B857" t="str">
            <v>PB3036.2</v>
          </cell>
          <cell r="C857" t="str">
            <v>도깨비부채</v>
          </cell>
          <cell r="D857" t="str">
            <v>Rodgersia podophylla</v>
          </cell>
          <cell r="E857" t="str">
            <v>뿌리</v>
          </cell>
          <cell r="F857" t="str">
            <v>Saxifragaceae</v>
          </cell>
          <cell r="G857" t="str">
            <v>범의귀과</v>
          </cell>
          <cell r="H857">
            <v>37064</v>
          </cell>
          <cell r="I857" t="str">
            <v>19.78±0.29</v>
          </cell>
        </row>
        <row r="858">
          <cell r="A858" t="str">
            <v>008-032</v>
          </cell>
          <cell r="B858" t="str">
            <v>PB4795.1</v>
          </cell>
          <cell r="C858" t="str">
            <v>돼지풀</v>
          </cell>
          <cell r="D858" t="str">
            <v>Ambrosia artemisiifolia var. elatior</v>
          </cell>
          <cell r="E858" t="str">
            <v>전초</v>
          </cell>
          <cell r="F858" t="str">
            <v>Compositae</v>
          </cell>
          <cell r="G858" t="str">
            <v>국화과</v>
          </cell>
          <cell r="H858">
            <v>37082</v>
          </cell>
          <cell r="I858" t="str">
            <v>21.14±0.17</v>
          </cell>
        </row>
        <row r="859">
          <cell r="A859" t="str">
            <v>008-033</v>
          </cell>
          <cell r="B859" t="str">
            <v>PB3980.4</v>
          </cell>
          <cell r="C859" t="str">
            <v>두릅나무</v>
          </cell>
          <cell r="D859" t="str">
            <v>Aralia elata</v>
          </cell>
          <cell r="E859" t="str">
            <v>줄기-심재</v>
          </cell>
          <cell r="F859" t="str">
            <v>Araliaceae</v>
          </cell>
          <cell r="G859" t="str">
            <v>두릅나무과</v>
          </cell>
          <cell r="H859">
            <v>37076</v>
          </cell>
          <cell r="I859" t="str">
            <v>19.42±0.12</v>
          </cell>
        </row>
        <row r="860">
          <cell r="A860" t="str">
            <v>008-034</v>
          </cell>
          <cell r="B860" t="str">
            <v>PB3980.5</v>
          </cell>
          <cell r="C860" t="str">
            <v>두릅나무</v>
          </cell>
          <cell r="D860" t="str">
            <v>Aralia elata</v>
          </cell>
          <cell r="E860" t="str">
            <v>줄기-수피</v>
          </cell>
          <cell r="F860" t="str">
            <v>Araliaceae</v>
          </cell>
          <cell r="G860" t="str">
            <v>두릅나무과</v>
          </cell>
          <cell r="H860">
            <v>37076</v>
          </cell>
          <cell r="I860" t="str">
            <v>19.03±0.05</v>
          </cell>
        </row>
        <row r="861">
          <cell r="A861" t="str">
            <v>008-035</v>
          </cell>
          <cell r="B861" t="str">
            <v>PB3099.1</v>
          </cell>
          <cell r="C861" t="str">
            <v>등수국</v>
          </cell>
          <cell r="D861" t="str">
            <v>Hydrangea petiolaris</v>
          </cell>
          <cell r="E861" t="str">
            <v>지엽</v>
          </cell>
          <cell r="F861" t="str">
            <v>Saxifragaceae</v>
          </cell>
          <cell r="G861" t="str">
            <v>범의귀과</v>
          </cell>
          <cell r="H861">
            <v>37076</v>
          </cell>
          <cell r="I861" t="str">
            <v>21.16±0.10</v>
          </cell>
        </row>
        <row r="862">
          <cell r="A862" t="str">
            <v>008-036</v>
          </cell>
          <cell r="B862" t="str">
            <v>PB1677.1</v>
          </cell>
          <cell r="C862" t="str">
            <v>띠</v>
          </cell>
          <cell r="D862" t="str">
            <v>Imperata cylindrica var. koenigii</v>
          </cell>
          <cell r="E862" t="str">
            <v>잎</v>
          </cell>
          <cell r="F862" t="str">
            <v>Gramineae</v>
          </cell>
          <cell r="G862" t="str">
            <v>벼과</v>
          </cell>
          <cell r="H862">
            <v>37074</v>
          </cell>
          <cell r="I862" t="str">
            <v>20.09±0.06</v>
          </cell>
        </row>
        <row r="863">
          <cell r="A863" t="str">
            <v>008-037</v>
          </cell>
          <cell r="B863" t="str">
            <v>PB2065.1</v>
          </cell>
          <cell r="C863" t="str">
            <v>말나리</v>
          </cell>
          <cell r="D863" t="str">
            <v>Lilium distichum</v>
          </cell>
          <cell r="E863" t="str">
            <v>전초</v>
          </cell>
          <cell r="F863" t="str">
            <v>Liliaceae</v>
          </cell>
          <cell r="G863" t="str">
            <v>백합과</v>
          </cell>
          <cell r="H863">
            <v>37064</v>
          </cell>
          <cell r="I863" t="str">
            <v>20.00±0.13</v>
          </cell>
        </row>
        <row r="864">
          <cell r="A864" t="str">
            <v>008-038</v>
          </cell>
          <cell r="B864" t="str">
            <v>PB2126.1</v>
          </cell>
          <cell r="C864" t="str">
            <v>맥문동</v>
          </cell>
          <cell r="D864" t="str">
            <v>Liriope platyphylla</v>
          </cell>
          <cell r="E864" t="str">
            <v>전초</v>
          </cell>
          <cell r="F864" t="str">
            <v>Liliaceae</v>
          </cell>
          <cell r="G864" t="str">
            <v>백합과</v>
          </cell>
          <cell r="H864">
            <v>37076</v>
          </cell>
          <cell r="I864" t="str">
            <v>19.51±0.21</v>
          </cell>
        </row>
        <row r="865">
          <cell r="A865" t="str">
            <v>008-039</v>
          </cell>
          <cell r="B865" t="str">
            <v>PB3208.1</v>
          </cell>
          <cell r="C865" t="str">
            <v>멍석딸기</v>
          </cell>
          <cell r="D865" t="str">
            <v>Rubus parvifolius</v>
          </cell>
          <cell r="E865" t="str">
            <v>잎,줄기</v>
          </cell>
          <cell r="F865" t="str">
            <v>Rosaceae</v>
          </cell>
          <cell r="G865" t="str">
            <v>장미과</v>
          </cell>
          <cell r="H865">
            <v>37076</v>
          </cell>
          <cell r="I865" t="str">
            <v>22.36±0.19</v>
          </cell>
        </row>
        <row r="866">
          <cell r="A866" t="str">
            <v>008-040</v>
          </cell>
          <cell r="B866" t="str">
            <v>PB4913.1</v>
          </cell>
          <cell r="C866" t="str">
            <v>물쑥</v>
          </cell>
          <cell r="D866" t="str">
            <v>Artemisia selengensis</v>
          </cell>
          <cell r="E866" t="str">
            <v>전초</v>
          </cell>
          <cell r="F866" t="str">
            <v>Compositae</v>
          </cell>
          <cell r="G866" t="str">
            <v>국화과</v>
          </cell>
          <cell r="H866">
            <v>37082</v>
          </cell>
          <cell r="I866" t="str">
            <v>19.81±0.16</v>
          </cell>
        </row>
        <row r="867">
          <cell r="A867" t="str">
            <v>008-041</v>
          </cell>
          <cell r="B867" t="str">
            <v>PB3081.1</v>
          </cell>
          <cell r="C867" t="str">
            <v>물참대</v>
          </cell>
          <cell r="D867" t="str">
            <v>Deutzia glabrata</v>
          </cell>
          <cell r="E867" t="str">
            <v>꽃,잎</v>
          </cell>
          <cell r="F867" t="str">
            <v>Saxifragaceae</v>
          </cell>
          <cell r="G867" t="str">
            <v>범의귀과</v>
          </cell>
          <cell r="H867">
            <v>37047</v>
          </cell>
          <cell r="I867" t="str">
            <v>20.49±0.04</v>
          </cell>
        </row>
        <row r="868">
          <cell r="A868" t="str">
            <v>008-042</v>
          </cell>
          <cell r="B868" t="str">
            <v>PB3081.3</v>
          </cell>
          <cell r="C868" t="str">
            <v>물참대</v>
          </cell>
          <cell r="D868" t="str">
            <v>Deutzia glabrata</v>
          </cell>
          <cell r="E868" t="str">
            <v>줄기</v>
          </cell>
          <cell r="F868" t="str">
            <v>Saxifragaceae</v>
          </cell>
          <cell r="G868" t="str">
            <v>범의귀과</v>
          </cell>
          <cell r="H868">
            <v>37047</v>
          </cell>
          <cell r="I868" t="str">
            <v>24.46±0.09</v>
          </cell>
        </row>
        <row r="869">
          <cell r="A869" t="str">
            <v>008-043</v>
          </cell>
          <cell r="B869" t="str">
            <v>PB3102.1</v>
          </cell>
          <cell r="C869" t="str">
            <v>바위수국</v>
          </cell>
          <cell r="D869" t="str">
            <v>Schizophragma hydrangeoides</v>
          </cell>
          <cell r="E869" t="str">
            <v>잎</v>
          </cell>
          <cell r="F869" t="str">
            <v>Saxifragaceae</v>
          </cell>
          <cell r="G869" t="str">
            <v>범의귀과</v>
          </cell>
          <cell r="H869">
            <v>37076</v>
          </cell>
          <cell r="I869" t="str">
            <v>21.13±0.12</v>
          </cell>
        </row>
        <row r="870">
          <cell r="A870" t="str">
            <v>008-044</v>
          </cell>
          <cell r="B870" t="str">
            <v>PB4388.1</v>
          </cell>
          <cell r="C870" t="str">
            <v>배암차즈기</v>
          </cell>
          <cell r="D870" t="str">
            <v>Salvia plebeia</v>
          </cell>
          <cell r="E870" t="str">
            <v>전초</v>
          </cell>
          <cell r="F870" t="str">
            <v>Labiatae</v>
          </cell>
          <cell r="G870" t="str">
            <v>꿀풀과</v>
          </cell>
          <cell r="H870">
            <v>37082</v>
          </cell>
          <cell r="I870" t="str">
            <v>22.23±0.12</v>
          </cell>
        </row>
        <row r="871">
          <cell r="A871" t="str">
            <v>008-045</v>
          </cell>
          <cell r="B871" t="str">
            <v>PB4810.2</v>
          </cell>
          <cell r="C871" t="str">
            <v>벌개미취</v>
          </cell>
          <cell r="D871" t="str">
            <v>Aster koraiensis</v>
          </cell>
          <cell r="E871" t="str">
            <v>전초</v>
          </cell>
          <cell r="F871" t="str">
            <v>Compositae</v>
          </cell>
          <cell r="G871" t="str">
            <v>국화과</v>
          </cell>
          <cell r="H871">
            <v>37091</v>
          </cell>
          <cell r="I871" t="str">
            <v>20.99±0.12</v>
          </cell>
        </row>
        <row r="872">
          <cell r="A872" t="str">
            <v>008-046</v>
          </cell>
          <cell r="B872" t="str">
            <v>PB3215.2</v>
          </cell>
          <cell r="C872" t="str">
            <v>복분자딸기</v>
          </cell>
          <cell r="D872" t="str">
            <v>Rubus coreanus</v>
          </cell>
          <cell r="E872" t="str">
            <v>잎,줄기</v>
          </cell>
          <cell r="F872" t="str">
            <v>Rosaceae</v>
          </cell>
          <cell r="G872" t="str">
            <v>장미과</v>
          </cell>
          <cell r="H872">
            <v>37103</v>
          </cell>
          <cell r="I872" t="str">
            <v>22.76±0.07</v>
          </cell>
        </row>
        <row r="873">
          <cell r="A873" t="str">
            <v>008-047</v>
          </cell>
          <cell r="B873" t="str">
            <v>PB3284.2</v>
          </cell>
          <cell r="C873" t="str">
            <v>복사나무</v>
          </cell>
          <cell r="D873" t="str">
            <v>Prunus persica</v>
          </cell>
          <cell r="E873" t="str">
            <v>잎</v>
          </cell>
          <cell r="F873" t="str">
            <v>Rosaceae</v>
          </cell>
          <cell r="G873" t="str">
            <v>장미과</v>
          </cell>
          <cell r="H873">
            <v>37092</v>
          </cell>
          <cell r="I873" t="str">
            <v>20.41±0.06</v>
          </cell>
        </row>
        <row r="874">
          <cell r="A874" t="str">
            <v>008-048</v>
          </cell>
          <cell r="B874" t="str">
            <v>PB3284.4</v>
          </cell>
          <cell r="C874" t="str">
            <v>복사나무</v>
          </cell>
          <cell r="D874" t="str">
            <v>Prunus persica</v>
          </cell>
          <cell r="E874" t="str">
            <v>줄기-수피</v>
          </cell>
          <cell r="F874" t="str">
            <v>Rosaceae</v>
          </cell>
          <cell r="G874" t="str">
            <v>장미과</v>
          </cell>
          <cell r="H874">
            <v>37092</v>
          </cell>
          <cell r="I874" t="str">
            <v>19.31±0.27</v>
          </cell>
        </row>
        <row r="875">
          <cell r="A875" t="str">
            <v>008-049</v>
          </cell>
          <cell r="B875" t="str">
            <v>PB4632.1</v>
          </cell>
          <cell r="C875" t="str">
            <v>분단나무</v>
          </cell>
          <cell r="D875" t="str">
            <v>Viburnum furcatum</v>
          </cell>
          <cell r="E875" t="str">
            <v>잎</v>
          </cell>
          <cell r="F875" t="str">
            <v>Caprifoliaceae</v>
          </cell>
          <cell r="G875" t="str">
            <v>인동과</v>
          </cell>
          <cell r="H875">
            <v>37092</v>
          </cell>
          <cell r="I875" t="str">
            <v>23.50±0.08</v>
          </cell>
        </row>
        <row r="876">
          <cell r="A876" t="str">
            <v>008-050</v>
          </cell>
          <cell r="B876" t="str">
            <v>PB4632.3</v>
          </cell>
          <cell r="C876" t="str">
            <v>분단나무</v>
          </cell>
          <cell r="D876" t="str">
            <v>Viburnum furcatum</v>
          </cell>
          <cell r="E876" t="str">
            <v>줄기-수피</v>
          </cell>
          <cell r="F876" t="str">
            <v>Caprifoliaceae</v>
          </cell>
          <cell r="G876" t="str">
            <v>인동과</v>
          </cell>
          <cell r="H876">
            <v>37092</v>
          </cell>
          <cell r="I876" t="str">
            <v>22.12±0.08</v>
          </cell>
        </row>
        <row r="877">
          <cell r="A877" t="str">
            <v>008-051</v>
          </cell>
          <cell r="B877" t="str">
            <v>PB3654.3</v>
          </cell>
          <cell r="C877" t="str">
            <v>붉나무</v>
          </cell>
          <cell r="D877" t="str">
            <v>Rhus chinensis</v>
          </cell>
          <cell r="E877" t="str">
            <v>잎</v>
          </cell>
          <cell r="F877" t="str">
            <v>Anacardiaceae</v>
          </cell>
          <cell r="G877" t="str">
            <v>옻나무과</v>
          </cell>
          <cell r="H877">
            <v>37076</v>
          </cell>
          <cell r="I877" t="str">
            <v>20.56±0.15</v>
          </cell>
        </row>
        <row r="878">
          <cell r="A878" t="str">
            <v>008-052</v>
          </cell>
          <cell r="B878" t="str">
            <v>PB3654.5</v>
          </cell>
          <cell r="C878" t="str">
            <v>붉나무</v>
          </cell>
          <cell r="D878" t="str">
            <v>Rhus chinensis</v>
          </cell>
          <cell r="E878" t="str">
            <v>줄기-수피</v>
          </cell>
          <cell r="F878" t="str">
            <v>Anacardiaceae</v>
          </cell>
          <cell r="G878" t="str">
            <v>옻나무과</v>
          </cell>
          <cell r="H878">
            <v>37076</v>
          </cell>
          <cell r="I878" t="str">
            <v>18.19±0.08</v>
          </cell>
        </row>
        <row r="879">
          <cell r="A879" t="str">
            <v>008-053</v>
          </cell>
          <cell r="B879" t="str">
            <v>PB2172.1</v>
          </cell>
          <cell r="C879" t="str">
            <v>붓꽃</v>
          </cell>
          <cell r="D879" t="str">
            <v>Iris netschinskia</v>
          </cell>
          <cell r="E879" t="str">
            <v>전초</v>
          </cell>
          <cell r="F879" t="str">
            <v>Iridaceae</v>
          </cell>
          <cell r="G879" t="str">
            <v>붓꽃과</v>
          </cell>
          <cell r="H879">
            <v>37064</v>
          </cell>
          <cell r="I879" t="str">
            <v>21.76±0.09</v>
          </cell>
        </row>
        <row r="880">
          <cell r="A880" t="str">
            <v>008-054</v>
          </cell>
          <cell r="B880" t="str">
            <v>PB4894.1</v>
          </cell>
          <cell r="C880" t="str">
            <v>사철쑥</v>
          </cell>
          <cell r="D880" t="str">
            <v>Artemisia capillaris</v>
          </cell>
          <cell r="E880" t="str">
            <v>전초</v>
          </cell>
          <cell r="F880" t="str">
            <v>Compositae</v>
          </cell>
          <cell r="G880" t="str">
            <v>국화과</v>
          </cell>
          <cell r="H880">
            <v>37082</v>
          </cell>
          <cell r="I880" t="str">
            <v>20.78±0.12</v>
          </cell>
        </row>
        <row r="881">
          <cell r="A881" t="str">
            <v>008-055</v>
          </cell>
          <cell r="B881" t="str">
            <v>PB4063.3</v>
          </cell>
          <cell r="C881" t="str">
            <v>산딸나무</v>
          </cell>
          <cell r="D881" t="str">
            <v>Cornus kousa</v>
          </cell>
          <cell r="E881" t="str">
            <v>잎</v>
          </cell>
          <cell r="F881" t="str">
            <v>Cornaceae</v>
          </cell>
          <cell r="G881" t="str">
            <v>층층나무과</v>
          </cell>
          <cell r="H881">
            <v>37076</v>
          </cell>
          <cell r="I881" t="str">
            <v>21.71±0.11</v>
          </cell>
        </row>
        <row r="882">
          <cell r="A882" t="str">
            <v>008-056</v>
          </cell>
          <cell r="B882" t="str">
            <v>PB4063.4</v>
          </cell>
          <cell r="C882" t="str">
            <v>산딸나무</v>
          </cell>
          <cell r="D882" t="str">
            <v>Cornus kousa</v>
          </cell>
          <cell r="E882" t="str">
            <v>줄기-심재</v>
          </cell>
          <cell r="F882" t="str">
            <v>Cornaceae</v>
          </cell>
          <cell r="G882" t="str">
            <v>층층나무과</v>
          </cell>
          <cell r="H882">
            <v>37076</v>
          </cell>
          <cell r="I882" t="str">
            <v>21.98±0.16</v>
          </cell>
        </row>
        <row r="883">
          <cell r="A883" t="str">
            <v>008-057</v>
          </cell>
          <cell r="B883" t="str">
            <v>PB4063.5</v>
          </cell>
          <cell r="C883" t="str">
            <v>산딸나무</v>
          </cell>
          <cell r="D883" t="str">
            <v>Cornus kousa</v>
          </cell>
          <cell r="E883" t="str">
            <v>줄기-수피</v>
          </cell>
          <cell r="F883" t="str">
            <v>Cornaceae</v>
          </cell>
          <cell r="G883" t="str">
            <v>층층나무과</v>
          </cell>
          <cell r="H883">
            <v>37076</v>
          </cell>
          <cell r="I883" t="str">
            <v>20.28±0.16</v>
          </cell>
        </row>
        <row r="884">
          <cell r="A884" t="str">
            <v>008-058</v>
          </cell>
          <cell r="B884" t="str">
            <v>PB3589.1</v>
          </cell>
          <cell r="C884" t="str">
            <v>산초나무</v>
          </cell>
          <cell r="D884" t="str">
            <v>Zanthoxylum schinifolium</v>
          </cell>
          <cell r="E884" t="str">
            <v>잎</v>
          </cell>
          <cell r="F884" t="str">
            <v>Rutaceae</v>
          </cell>
          <cell r="G884" t="str">
            <v>운향과</v>
          </cell>
          <cell r="H884">
            <v>37091</v>
          </cell>
          <cell r="I884" t="str">
            <v>19.86±0.09</v>
          </cell>
        </row>
        <row r="885">
          <cell r="A885" t="str">
            <v>008-059</v>
          </cell>
          <cell r="B885" t="str">
            <v>PB1119.1</v>
          </cell>
          <cell r="C885" t="str">
            <v>석송</v>
          </cell>
          <cell r="D885" t="str">
            <v>Lycopodium clavatum var. nipponicum</v>
          </cell>
          <cell r="E885" t="str">
            <v>전초</v>
          </cell>
          <cell r="F885" t="str">
            <v>Lycopodiaceae</v>
          </cell>
          <cell r="G885" t="str">
            <v>석송과</v>
          </cell>
          <cell r="H885">
            <v>37074</v>
          </cell>
          <cell r="I885" t="str">
            <v>19.35±0.09</v>
          </cell>
        </row>
        <row r="886">
          <cell r="A886" t="str">
            <v>008-060</v>
          </cell>
          <cell r="B886" t="str">
            <v>PB4173.2</v>
          </cell>
          <cell r="C886" t="str">
            <v>쇠물푸레</v>
          </cell>
          <cell r="D886" t="str">
            <v>Fraxinus sieboldiana</v>
          </cell>
          <cell r="E886" t="str">
            <v>잎</v>
          </cell>
          <cell r="F886" t="str">
            <v>Oleaceae</v>
          </cell>
          <cell r="G886" t="str">
            <v>물푸레나무과</v>
          </cell>
          <cell r="H886">
            <v>37092</v>
          </cell>
          <cell r="I886" t="str">
            <v>20.84±0.11</v>
          </cell>
        </row>
        <row r="887">
          <cell r="A887" t="str">
            <v>008-061</v>
          </cell>
          <cell r="B887" t="str">
            <v>PB4334.1</v>
          </cell>
          <cell r="C887" t="str">
            <v>순비기나무</v>
          </cell>
          <cell r="D887" t="str">
            <v>Vitex rotundifolia</v>
          </cell>
          <cell r="E887" t="str">
            <v>잎</v>
          </cell>
          <cell r="F887" t="str">
            <v>Verbenaceae</v>
          </cell>
          <cell r="G887" t="str">
            <v>마편초과</v>
          </cell>
          <cell r="H887">
            <v>37076</v>
          </cell>
          <cell r="I887" t="str">
            <v>20.79±0.08</v>
          </cell>
        </row>
        <row r="888">
          <cell r="A888" t="str">
            <v>008-062</v>
          </cell>
          <cell r="B888" t="str">
            <v>PB4334.2</v>
          </cell>
          <cell r="C888" t="str">
            <v>순비기나무</v>
          </cell>
          <cell r="D888" t="str">
            <v>Vitex rotundifolia</v>
          </cell>
          <cell r="E888" t="str">
            <v>줄기-심재</v>
          </cell>
          <cell r="F888" t="str">
            <v>Verbenaceae</v>
          </cell>
          <cell r="G888" t="str">
            <v>마편초과</v>
          </cell>
          <cell r="H888">
            <v>37076</v>
          </cell>
          <cell r="I888" t="str">
            <v>22.83±0.18</v>
          </cell>
        </row>
        <row r="889">
          <cell r="A889" t="str">
            <v>008-063</v>
          </cell>
          <cell r="B889" t="str">
            <v>PB3653.1</v>
          </cell>
          <cell r="C889" t="str">
            <v>시로미</v>
          </cell>
          <cell r="D889" t="str">
            <v>Empetrum nigrum var. japonicum</v>
          </cell>
          <cell r="E889" t="str">
            <v>잎</v>
          </cell>
          <cell r="F889" t="str">
            <v>Empetraceae</v>
          </cell>
          <cell r="G889" t="str">
            <v>시로미과</v>
          </cell>
          <cell r="H889">
            <v>37103</v>
          </cell>
          <cell r="I889" t="str">
            <v>19.71±0.08</v>
          </cell>
        </row>
        <row r="890">
          <cell r="A890" t="str">
            <v>008-064</v>
          </cell>
          <cell r="B890" t="str">
            <v>PB4047.1</v>
          </cell>
          <cell r="C890" t="str">
            <v>신감채</v>
          </cell>
          <cell r="D890" t="str">
            <v>Ostericum grosseserratum</v>
          </cell>
          <cell r="E890" t="str">
            <v>전초</v>
          </cell>
          <cell r="F890" t="str">
            <v>Umbelliferae</v>
          </cell>
          <cell r="G890" t="str">
            <v>산형과</v>
          </cell>
          <cell r="H890">
            <v>37091</v>
          </cell>
          <cell r="I890" t="str">
            <v>22.73±0.07</v>
          </cell>
        </row>
        <row r="891">
          <cell r="A891" t="str">
            <v>008-065</v>
          </cell>
          <cell r="B891" t="str">
            <v>PB2585.1</v>
          </cell>
          <cell r="C891" t="str">
            <v>여뀌</v>
          </cell>
          <cell r="D891" t="str">
            <v>Persicaria hydropiper</v>
          </cell>
          <cell r="E891" t="str">
            <v>전초</v>
          </cell>
          <cell r="F891" t="str">
            <v>Polygonaceae</v>
          </cell>
          <cell r="G891" t="str">
            <v>마디풀과</v>
          </cell>
          <cell r="H891">
            <v>37082</v>
          </cell>
          <cell r="I891" t="str">
            <v>19.94±0.05</v>
          </cell>
        </row>
        <row r="892">
          <cell r="A892" t="str">
            <v>008-066</v>
          </cell>
          <cell r="B892" t="str">
            <v>PB3766.1</v>
          </cell>
          <cell r="C892" t="str">
            <v>왕머루</v>
          </cell>
          <cell r="D892" t="str">
            <v>Vitis amurensis</v>
          </cell>
          <cell r="E892" t="str">
            <v>잎,줄기</v>
          </cell>
          <cell r="F892" t="str">
            <v>Vitaceae</v>
          </cell>
          <cell r="G892" t="str">
            <v>포도과</v>
          </cell>
          <cell r="H892">
            <v>37076</v>
          </cell>
          <cell r="I892" t="str">
            <v>22.30±0.12</v>
          </cell>
        </row>
        <row r="893">
          <cell r="A893" t="str">
            <v>008-067</v>
          </cell>
          <cell r="B893" t="str">
            <v>PB2281.2</v>
          </cell>
          <cell r="C893" t="str">
            <v>왕버들</v>
          </cell>
          <cell r="D893" t="str">
            <v>Salix glandulosa</v>
          </cell>
          <cell r="E893" t="str">
            <v>잎</v>
          </cell>
          <cell r="F893" t="str">
            <v>Salicaceae</v>
          </cell>
          <cell r="G893" t="str">
            <v>버드나무과</v>
          </cell>
          <cell r="H893">
            <v>37082</v>
          </cell>
          <cell r="I893" t="str">
            <v>19.73±0.15</v>
          </cell>
        </row>
        <row r="894">
          <cell r="A894" t="str">
            <v>008-068</v>
          </cell>
          <cell r="B894" t="str">
            <v>PB4013.1</v>
          </cell>
          <cell r="C894" t="str">
            <v>왜방풍</v>
          </cell>
          <cell r="D894" t="str">
            <v>Aegopodium alpestre</v>
          </cell>
          <cell r="E894" t="str">
            <v>전초</v>
          </cell>
          <cell r="F894" t="str">
            <v>Umbelliferae</v>
          </cell>
          <cell r="G894" t="str">
            <v>산형과</v>
          </cell>
          <cell r="H894">
            <v>37064</v>
          </cell>
          <cell r="I894" t="str">
            <v>21.18±0.13</v>
          </cell>
        </row>
        <row r="895">
          <cell r="A895" t="str">
            <v>008-069</v>
          </cell>
          <cell r="B895" t="str">
            <v>PB2119.2</v>
          </cell>
          <cell r="C895" t="str">
            <v>은방울꽃</v>
          </cell>
          <cell r="D895" t="str">
            <v>Convallaria keiskei</v>
          </cell>
          <cell r="E895" t="str">
            <v>전초</v>
          </cell>
          <cell r="F895" t="str">
            <v>Liliaceae</v>
          </cell>
          <cell r="G895" t="str">
            <v>백합과</v>
          </cell>
          <cell r="H895">
            <v>37064</v>
          </cell>
          <cell r="I895" t="str">
            <v>20.10±0.09</v>
          </cell>
        </row>
        <row r="896">
          <cell r="A896" t="str">
            <v>008-070</v>
          </cell>
          <cell r="B896" t="str">
            <v>PB1643.1</v>
          </cell>
          <cell r="C896" t="str">
            <v>잔디</v>
          </cell>
          <cell r="D896" t="str">
            <v>Zoysia japonica</v>
          </cell>
          <cell r="E896" t="str">
            <v>전초</v>
          </cell>
          <cell r="F896" t="str">
            <v>Gramineae</v>
          </cell>
          <cell r="G896" t="str">
            <v>벼과</v>
          </cell>
          <cell r="H896">
            <v>37076</v>
          </cell>
          <cell r="I896" t="str">
            <v>21.38±0.13</v>
          </cell>
        </row>
        <row r="897">
          <cell r="A897" t="str">
            <v>008-071</v>
          </cell>
          <cell r="B897" t="str">
            <v>PB3999.1</v>
          </cell>
          <cell r="C897" t="str">
            <v>전호</v>
          </cell>
          <cell r="D897" t="str">
            <v>Anthriscus sylvestris</v>
          </cell>
          <cell r="E897" t="str">
            <v>잎,줄기</v>
          </cell>
          <cell r="F897" t="str">
            <v>Umbelliferae</v>
          </cell>
          <cell r="G897" t="str">
            <v>산형과</v>
          </cell>
          <cell r="H897">
            <v>37064</v>
          </cell>
          <cell r="I897" t="str">
            <v>19.88±0.08</v>
          </cell>
        </row>
        <row r="898">
          <cell r="A898" t="str">
            <v>008-072</v>
          </cell>
          <cell r="B898" t="str">
            <v>PB3999.2</v>
          </cell>
          <cell r="C898" t="str">
            <v>전호</v>
          </cell>
          <cell r="D898" t="str">
            <v>Anthriscus sylvestris</v>
          </cell>
          <cell r="E898" t="str">
            <v>뿌리</v>
          </cell>
          <cell r="F898" t="str">
            <v>Umbelliferae</v>
          </cell>
          <cell r="G898" t="str">
            <v>산형과</v>
          </cell>
          <cell r="H898">
            <v>37064</v>
          </cell>
          <cell r="I898" t="str">
            <v>24.24±0.16</v>
          </cell>
        </row>
        <row r="899">
          <cell r="A899" t="str">
            <v>008-073</v>
          </cell>
          <cell r="B899" t="str">
            <v>PB5004.1</v>
          </cell>
          <cell r="C899" t="str">
            <v>절굿대</v>
          </cell>
          <cell r="D899" t="str">
            <v>Echinops setifer</v>
          </cell>
          <cell r="E899" t="str">
            <v>전초</v>
          </cell>
          <cell r="F899" t="str">
            <v>Compositae</v>
          </cell>
          <cell r="G899" t="str">
            <v>국화과</v>
          </cell>
          <cell r="H899">
            <v>37049</v>
          </cell>
          <cell r="I899" t="str">
            <v>21.31±0.22</v>
          </cell>
        </row>
        <row r="900">
          <cell r="A900" t="str">
            <v>008-074</v>
          </cell>
          <cell r="B900" t="str">
            <v>PB1486.2</v>
          </cell>
          <cell r="C900" t="str">
            <v>조릿대</v>
          </cell>
          <cell r="D900" t="str">
            <v>Sasa borealis</v>
          </cell>
          <cell r="E900" t="str">
            <v>줄기</v>
          </cell>
          <cell r="F900" t="str">
            <v>Gramineae</v>
          </cell>
          <cell r="G900" t="str">
            <v>벼과</v>
          </cell>
          <cell r="H900">
            <v>37091</v>
          </cell>
          <cell r="I900" t="str">
            <v>22.60±0.17</v>
          </cell>
        </row>
        <row r="901">
          <cell r="A901" t="str">
            <v>008-075</v>
          </cell>
          <cell r="B901" t="str">
            <v>PB2407.1</v>
          </cell>
          <cell r="C901" t="str">
            <v>졸참나무</v>
          </cell>
          <cell r="D901" t="str">
            <v>Quercus serrata</v>
          </cell>
          <cell r="E901" t="str">
            <v>잎</v>
          </cell>
          <cell r="F901" t="str">
            <v>Fagaceae</v>
          </cell>
          <cell r="G901" t="str">
            <v>참나무과</v>
          </cell>
          <cell r="H901">
            <v>37076</v>
          </cell>
          <cell r="I901" t="str">
            <v>21.60±0.11</v>
          </cell>
        </row>
        <row r="902">
          <cell r="A902" t="str">
            <v>008-076</v>
          </cell>
          <cell r="B902" t="str">
            <v>PB2609.1</v>
          </cell>
          <cell r="C902" t="str">
            <v>좀명아주</v>
          </cell>
          <cell r="D902" t="str">
            <v>Chenopodium ficifolium</v>
          </cell>
          <cell r="E902" t="str">
            <v>전초</v>
          </cell>
          <cell r="F902" t="str">
            <v>Chenopodiaceae</v>
          </cell>
          <cell r="G902" t="str">
            <v>명아주과</v>
          </cell>
          <cell r="H902">
            <v>37082</v>
          </cell>
          <cell r="I902" t="str">
            <v>23.04±0.24</v>
          </cell>
        </row>
        <row r="903">
          <cell r="A903" t="str">
            <v>008-077</v>
          </cell>
          <cell r="B903" t="str">
            <v>PB4134.1</v>
          </cell>
          <cell r="C903" t="str">
            <v>좁쌀풀</v>
          </cell>
          <cell r="D903" t="str">
            <v>Lysimachia vulgaris var. davurica</v>
          </cell>
          <cell r="E903" t="str">
            <v>전초</v>
          </cell>
          <cell r="F903" t="str">
            <v>Primulaceae</v>
          </cell>
          <cell r="G903" t="str">
            <v>앵초과</v>
          </cell>
          <cell r="H903">
            <v>37064</v>
          </cell>
          <cell r="I903" t="str">
            <v>20.87±0.29</v>
          </cell>
        </row>
        <row r="904">
          <cell r="A904" t="str">
            <v>008-078</v>
          </cell>
          <cell r="B904" t="str">
            <v>PB3225.1</v>
          </cell>
          <cell r="C904" t="str">
            <v>줄딸기</v>
          </cell>
          <cell r="D904" t="str">
            <v>Rubus oldhamii</v>
          </cell>
          <cell r="E904" t="str">
            <v>지엽</v>
          </cell>
          <cell r="F904" t="str">
            <v>Rosaceae</v>
          </cell>
          <cell r="G904" t="str">
            <v>장미과</v>
          </cell>
          <cell r="H904">
            <v>37076</v>
          </cell>
          <cell r="I904" t="str">
            <v>20.31±0.19</v>
          </cell>
        </row>
        <row r="905">
          <cell r="A905" t="str">
            <v>008-079</v>
          </cell>
          <cell r="B905" t="str">
            <v>PB4574.1</v>
          </cell>
          <cell r="C905" t="str">
            <v>중대가리나무</v>
          </cell>
          <cell r="D905" t="str">
            <v>Adina rubella</v>
          </cell>
          <cell r="E905" t="str">
            <v>잎</v>
          </cell>
          <cell r="F905" t="str">
            <v>Rubiaceae</v>
          </cell>
          <cell r="G905" t="str">
            <v>꼭두선이과</v>
          </cell>
          <cell r="H905">
            <v>37092</v>
          </cell>
          <cell r="I905" t="str">
            <v>19.03±0.15</v>
          </cell>
        </row>
        <row r="906">
          <cell r="A906" t="str">
            <v>008-080</v>
          </cell>
          <cell r="B906" t="str">
            <v>PB3815.1</v>
          </cell>
          <cell r="C906" t="str">
            <v>쥐다래</v>
          </cell>
          <cell r="D906" t="str">
            <v>Actinidia kolomikta</v>
          </cell>
          <cell r="E906" t="str">
            <v>잎</v>
          </cell>
          <cell r="F906" t="str">
            <v>Actinidiaceae</v>
          </cell>
          <cell r="G906" t="str">
            <v>다래나무과</v>
          </cell>
          <cell r="H906">
            <v>37064</v>
          </cell>
          <cell r="I906" t="str">
            <v>21.73±0.07</v>
          </cell>
        </row>
        <row r="907">
          <cell r="A907" t="str">
            <v>008-081</v>
          </cell>
          <cell r="B907" t="str">
            <v>PB3815.2</v>
          </cell>
          <cell r="C907" t="str">
            <v>쥐다래</v>
          </cell>
          <cell r="D907" t="str">
            <v>Actinidia kolomikta</v>
          </cell>
          <cell r="E907" t="str">
            <v>줄기</v>
          </cell>
          <cell r="F907" t="str">
            <v>Actinidiaceae</v>
          </cell>
          <cell r="G907" t="str">
            <v>다래나무과</v>
          </cell>
          <cell r="H907">
            <v>37064</v>
          </cell>
          <cell r="I907" t="str">
            <v>21.88±0.14</v>
          </cell>
        </row>
        <row r="908">
          <cell r="A908" t="str">
            <v>008-082</v>
          </cell>
          <cell r="B908" t="str">
            <v>PB4188.1</v>
          </cell>
          <cell r="C908" t="str">
            <v>쥐똥나무</v>
          </cell>
          <cell r="D908" t="str">
            <v>Ligustrum obtusifolium</v>
          </cell>
          <cell r="E908" t="str">
            <v>잎</v>
          </cell>
          <cell r="F908" t="str">
            <v>Oleaceae</v>
          </cell>
          <cell r="G908" t="str">
            <v>물푸레나무과</v>
          </cell>
          <cell r="H908">
            <v>37076</v>
          </cell>
          <cell r="I908" t="str">
            <v>22.68±0.08</v>
          </cell>
        </row>
        <row r="909">
          <cell r="A909" t="str">
            <v>008-083</v>
          </cell>
          <cell r="B909" t="str">
            <v>PB4188.2</v>
          </cell>
          <cell r="C909" t="str">
            <v>쥐똥나무</v>
          </cell>
          <cell r="D909" t="str">
            <v>Ligustrum obtusifolium</v>
          </cell>
          <cell r="E909" t="str">
            <v>줄기</v>
          </cell>
          <cell r="F909" t="str">
            <v>Oleaceae</v>
          </cell>
          <cell r="G909" t="str">
            <v>물푸레나무과</v>
          </cell>
          <cell r="H909">
            <v>37076</v>
          </cell>
          <cell r="I909" t="str">
            <v>26.06±0.27</v>
          </cell>
        </row>
        <row r="910">
          <cell r="A910" t="str">
            <v>008-084</v>
          </cell>
          <cell r="B910" t="str">
            <v>PB2116.1</v>
          </cell>
          <cell r="C910" t="str">
            <v>진부애기나리</v>
          </cell>
          <cell r="D910" t="str">
            <v>Disporum ovale</v>
          </cell>
          <cell r="E910" t="str">
            <v>전초</v>
          </cell>
          <cell r="F910" t="str">
            <v>Liliaceae</v>
          </cell>
          <cell r="G910" t="str">
            <v>백합과</v>
          </cell>
          <cell r="H910">
            <v>37064</v>
          </cell>
          <cell r="I910" t="str">
            <v>21.81±0.15</v>
          </cell>
        </row>
        <row r="911">
          <cell r="A911" t="str">
            <v>008-085</v>
          </cell>
          <cell r="B911" t="str">
            <v>PB2662.1</v>
          </cell>
          <cell r="C911" t="str">
            <v>참개별꽃</v>
          </cell>
          <cell r="D911" t="str">
            <v>Pseudostellaria coreana</v>
          </cell>
          <cell r="E911" t="str">
            <v>전초</v>
          </cell>
          <cell r="F911" t="str">
            <v>Caryophyllaceae</v>
          </cell>
          <cell r="G911" t="str">
            <v>석죽과</v>
          </cell>
          <cell r="H911">
            <v>37064</v>
          </cell>
          <cell r="I911" t="str">
            <v>22.09±0.22</v>
          </cell>
        </row>
        <row r="912">
          <cell r="A912" t="str">
            <v>008-086</v>
          </cell>
          <cell r="B912" t="str">
            <v>PB2386.1</v>
          </cell>
          <cell r="C912" t="str">
            <v>참개암나무</v>
          </cell>
          <cell r="D912" t="str">
            <v>Corylus sieboldiana</v>
          </cell>
          <cell r="E912" t="str">
            <v>잎</v>
          </cell>
          <cell r="F912" t="str">
            <v>Betulaceae</v>
          </cell>
          <cell r="G912" t="str">
            <v>자작나무과</v>
          </cell>
          <cell r="H912">
            <v>37091</v>
          </cell>
          <cell r="I912" t="str">
            <v>21.55±0.12</v>
          </cell>
        </row>
        <row r="913">
          <cell r="A913" t="str">
            <v>008-087</v>
          </cell>
          <cell r="B913" t="str">
            <v>PB2075.1</v>
          </cell>
          <cell r="C913" t="str">
            <v>참나리</v>
          </cell>
          <cell r="D913" t="str">
            <v>Lilium lancifolium</v>
          </cell>
          <cell r="E913" t="str">
            <v>지상부</v>
          </cell>
          <cell r="F913" t="str">
            <v>Liliaceae</v>
          </cell>
          <cell r="G913" t="str">
            <v>백합과</v>
          </cell>
          <cell r="H913">
            <v>37076</v>
          </cell>
          <cell r="I913" t="str">
            <v>20.68±0.10</v>
          </cell>
        </row>
        <row r="914">
          <cell r="A914" t="str">
            <v>008-088</v>
          </cell>
          <cell r="B914" t="str">
            <v>PB4742.1</v>
          </cell>
          <cell r="C914" t="str">
            <v>초롱꽃</v>
          </cell>
          <cell r="D914" t="str">
            <v>Campanula punctata</v>
          </cell>
          <cell r="E914" t="str">
            <v>전초</v>
          </cell>
          <cell r="F914" t="str">
            <v>Campanulaceae</v>
          </cell>
          <cell r="G914" t="str">
            <v>초롱꽃과</v>
          </cell>
          <cell r="H914">
            <v>37064</v>
          </cell>
          <cell r="I914" t="str">
            <v>20.80±0.19</v>
          </cell>
        </row>
        <row r="915">
          <cell r="A915" t="str">
            <v>008-089</v>
          </cell>
          <cell r="B915" t="str">
            <v>PB3519.1</v>
          </cell>
          <cell r="C915" t="str">
            <v>칡</v>
          </cell>
          <cell r="D915" t="str">
            <v>Pueraria thunbergiana</v>
          </cell>
          <cell r="E915" t="str">
            <v>지엽</v>
          </cell>
          <cell r="F915" t="str">
            <v>Leguminosae</v>
          </cell>
          <cell r="G915" t="str">
            <v>콩과</v>
          </cell>
          <cell r="H915">
            <v>37074</v>
          </cell>
          <cell r="I915" t="str">
            <v>21.80±0.30</v>
          </cell>
        </row>
        <row r="916">
          <cell r="A916" t="str">
            <v>008-090</v>
          </cell>
          <cell r="B916" t="str">
            <v>PB3231.3</v>
          </cell>
          <cell r="C916" t="str">
            <v>터리풀</v>
          </cell>
          <cell r="D916" t="str">
            <v>Filipendula glaberrima</v>
          </cell>
          <cell r="E916" t="str">
            <v>전초</v>
          </cell>
          <cell r="F916" t="str">
            <v>Rosaceae</v>
          </cell>
          <cell r="G916" t="str">
            <v>장미과</v>
          </cell>
          <cell r="H916">
            <v>37064</v>
          </cell>
          <cell r="I916" t="str">
            <v>20.06±0.26</v>
          </cell>
        </row>
        <row r="917">
          <cell r="A917" t="str">
            <v>008-091</v>
          </cell>
          <cell r="B917" t="str">
            <v>PB2449.1</v>
          </cell>
          <cell r="C917" t="str">
            <v>팽나무</v>
          </cell>
          <cell r="D917" t="str">
            <v>Celtis sinensis</v>
          </cell>
          <cell r="E917" t="str">
            <v>잎</v>
          </cell>
          <cell r="F917" t="str">
            <v>Ulmaceae</v>
          </cell>
          <cell r="G917" t="str">
            <v>느릅나무과</v>
          </cell>
          <cell r="H917">
            <v>37076</v>
          </cell>
          <cell r="I917" t="str">
            <v>20.80±0.08</v>
          </cell>
        </row>
        <row r="918">
          <cell r="A918" t="str">
            <v>008-092</v>
          </cell>
          <cell r="B918" t="str">
            <v>PB2449.2</v>
          </cell>
          <cell r="C918" t="str">
            <v>팽나무</v>
          </cell>
          <cell r="D918" t="str">
            <v>Celtis sinensis</v>
          </cell>
          <cell r="E918" t="str">
            <v>줄기-심재</v>
          </cell>
          <cell r="F918" t="str">
            <v>Ulmaceae</v>
          </cell>
          <cell r="G918" t="str">
            <v>느릅나무과</v>
          </cell>
          <cell r="H918">
            <v>37076</v>
          </cell>
          <cell r="I918" t="str">
            <v>19.10±0.06</v>
          </cell>
        </row>
        <row r="919">
          <cell r="A919" t="str">
            <v>008-093</v>
          </cell>
          <cell r="B919" t="str">
            <v>PB3416.1</v>
          </cell>
          <cell r="C919" t="str">
            <v>풀싸리</v>
          </cell>
          <cell r="D919" t="str">
            <v>Lespedeza thunbergii var. intermedia</v>
          </cell>
          <cell r="E919" t="str">
            <v>잎,줄기</v>
          </cell>
          <cell r="F919" t="str">
            <v>Leguminosae</v>
          </cell>
          <cell r="G919" t="str">
            <v>콩과</v>
          </cell>
          <cell r="H919">
            <v>37076</v>
          </cell>
          <cell r="I919" t="str">
            <v>21.13±0.12</v>
          </cell>
        </row>
        <row r="920">
          <cell r="A920" t="str">
            <v>008-094</v>
          </cell>
          <cell r="B920" t="str">
            <v>PB4724.1</v>
          </cell>
          <cell r="C920" t="str">
            <v>하늘타리</v>
          </cell>
          <cell r="D920" t="str">
            <v>Trichosanthes kirilowii</v>
          </cell>
          <cell r="E920" t="str">
            <v>잎,줄기</v>
          </cell>
          <cell r="F920" t="str">
            <v>Cucurbitaceae</v>
          </cell>
          <cell r="G920" t="str">
            <v>박과</v>
          </cell>
          <cell r="H920">
            <v>37076</v>
          </cell>
          <cell r="I920" t="str">
            <v>21.09±0.16</v>
          </cell>
        </row>
        <row r="921">
          <cell r="A921" t="str">
            <v>008-095</v>
          </cell>
          <cell r="B921" t="str">
            <v>PB2484.1</v>
          </cell>
          <cell r="C921" t="str">
            <v>환삼덩굴</v>
          </cell>
          <cell r="D921" t="str">
            <v>Humulus japonicus</v>
          </cell>
          <cell r="E921" t="str">
            <v>잎,줄기</v>
          </cell>
          <cell r="F921" t="str">
            <v>Cannabinaceae</v>
          </cell>
          <cell r="G921" t="str">
            <v>삼과</v>
          </cell>
          <cell r="H921">
            <v>37076</v>
          </cell>
          <cell r="I921" t="str">
            <v>21.03±0.08</v>
          </cell>
        </row>
        <row r="922">
          <cell r="A922" t="str">
            <v>008-096</v>
          </cell>
          <cell r="B922" t="str">
            <v>PB3965.3</v>
          </cell>
          <cell r="C922" t="str">
            <v>황칠나무</v>
          </cell>
          <cell r="D922" t="str">
            <v>Dendropanax morbifera</v>
          </cell>
          <cell r="E922" t="str">
            <v>잎</v>
          </cell>
          <cell r="F922" t="str">
            <v>Araliaceae</v>
          </cell>
          <cell r="G922" t="str">
            <v>두릅나무과</v>
          </cell>
          <cell r="H922">
            <v>37074</v>
          </cell>
          <cell r="I922" t="str">
            <v>22.06±0.09</v>
          </cell>
        </row>
        <row r="923">
          <cell r="A923" t="str">
            <v>008-097</v>
          </cell>
          <cell r="B923" t="str">
            <v>PB3821.1</v>
          </cell>
          <cell r="C923" t="str">
            <v>후피향나무</v>
          </cell>
          <cell r="D923" t="str">
            <v>Ternstroemia japonica</v>
          </cell>
          <cell r="E923" t="str">
            <v>잎</v>
          </cell>
          <cell r="F923" t="str">
            <v>Theaceae</v>
          </cell>
          <cell r="G923" t="str">
            <v>차나무과</v>
          </cell>
          <cell r="H923">
            <v>37076</v>
          </cell>
          <cell r="I923" t="str">
            <v>21.08±0.13</v>
          </cell>
        </row>
        <row r="924">
          <cell r="A924" t="str">
            <v>008-098</v>
          </cell>
          <cell r="B924" t="str">
            <v>PB3821.2</v>
          </cell>
          <cell r="C924" t="str">
            <v>후피향나무</v>
          </cell>
          <cell r="D924" t="str">
            <v>Ternstroemia japonica</v>
          </cell>
          <cell r="E924" t="str">
            <v>줄기-심재</v>
          </cell>
          <cell r="F924" t="str">
            <v>Theaceae</v>
          </cell>
          <cell r="G924" t="str">
            <v>차나무과</v>
          </cell>
          <cell r="H924">
            <v>37076</v>
          </cell>
          <cell r="I924" t="str">
            <v>25.67±0.40</v>
          </cell>
        </row>
        <row r="925">
          <cell r="A925" t="str">
            <v>008-099</v>
          </cell>
          <cell r="B925" t="str">
            <v>PB3821.3</v>
          </cell>
          <cell r="C925" t="str">
            <v>후피향나무</v>
          </cell>
          <cell r="D925" t="str">
            <v>Ternstroemia japonica</v>
          </cell>
          <cell r="E925" t="str">
            <v>줄기-수피</v>
          </cell>
          <cell r="F925" t="str">
            <v>Theaceae</v>
          </cell>
          <cell r="G925" t="str">
            <v>차나무과</v>
          </cell>
          <cell r="H925">
            <v>37076</v>
          </cell>
          <cell r="I925" t="str">
            <v>19.94±0.07</v>
          </cell>
        </row>
        <row r="926">
          <cell r="A926" t="str">
            <v>008-100</v>
          </cell>
          <cell r="B926" t="str">
            <v>PB3120.2</v>
          </cell>
          <cell r="C926" t="str">
            <v>히어리</v>
          </cell>
          <cell r="D926" t="str">
            <v>Corylopsis coreana</v>
          </cell>
          <cell r="E926" t="str">
            <v>잎</v>
          </cell>
          <cell r="F926" t="str">
            <v>Hamamelidaceae</v>
          </cell>
          <cell r="G926" t="str">
            <v>조록나무과</v>
          </cell>
          <cell r="H926">
            <v>37049</v>
          </cell>
          <cell r="I926" t="str">
            <v>20.11±0.15</v>
          </cell>
        </row>
        <row r="927">
          <cell r="A927" t="str">
            <v>009-001</v>
          </cell>
          <cell r="B927" t="str">
            <v>PB2038.1</v>
          </cell>
          <cell r="C927" t="str">
            <v>각시원추리</v>
          </cell>
          <cell r="D927" t="str">
            <v>Hemerocallis dumortieri</v>
          </cell>
          <cell r="E927" t="str">
            <v>지상부</v>
          </cell>
          <cell r="F927" t="str">
            <v>Liliaceae</v>
          </cell>
          <cell r="G927" t="str">
            <v>백합과</v>
          </cell>
          <cell r="H927">
            <v>37091</v>
          </cell>
          <cell r="I927" t="str">
            <v>19.01±0.08</v>
          </cell>
        </row>
        <row r="928">
          <cell r="A928" t="str">
            <v>009-002</v>
          </cell>
          <cell r="B928" t="str">
            <v>PB1615.1</v>
          </cell>
          <cell r="C928" t="str">
            <v>갈대</v>
          </cell>
          <cell r="D928" t="str">
            <v>Phragmites communis</v>
          </cell>
          <cell r="E928" t="str">
            <v>잎,줄기</v>
          </cell>
          <cell r="F928" t="str">
            <v>Gramineae</v>
          </cell>
          <cell r="G928" t="str">
            <v>벼과</v>
          </cell>
          <cell r="H928">
            <v>37103</v>
          </cell>
          <cell r="I928" t="str">
            <v>22.65±0.49</v>
          </cell>
        </row>
        <row r="929">
          <cell r="A929" t="str">
            <v>009-003</v>
          </cell>
          <cell r="B929" t="str">
            <v>PB3814.3</v>
          </cell>
          <cell r="C929" t="str">
            <v>개다래</v>
          </cell>
          <cell r="D929" t="str">
            <v>Actinidia polygama</v>
          </cell>
          <cell r="E929" t="str">
            <v>줄기</v>
          </cell>
          <cell r="F929" t="str">
            <v>Actinidiaceae</v>
          </cell>
          <cell r="G929" t="str">
            <v>다래나무과</v>
          </cell>
          <cell r="H929">
            <v>37091</v>
          </cell>
          <cell r="I929" t="str">
            <v>22.80±0.26</v>
          </cell>
        </row>
        <row r="930">
          <cell r="A930" t="str">
            <v>009-004</v>
          </cell>
          <cell r="B930" t="str">
            <v>PB4898.2</v>
          </cell>
          <cell r="C930" t="str">
            <v>개똥쑥</v>
          </cell>
          <cell r="D930" t="str">
            <v>Artemisia annua</v>
          </cell>
          <cell r="E930" t="str">
            <v>줄기, 뿌리</v>
          </cell>
          <cell r="F930" t="str">
            <v>Compositae</v>
          </cell>
          <cell r="G930" t="str">
            <v>국화과</v>
          </cell>
          <cell r="H930">
            <v>37107</v>
          </cell>
          <cell r="I930" t="str">
            <v>21.46±0.21</v>
          </cell>
        </row>
        <row r="931">
          <cell r="A931" t="str">
            <v>009-005</v>
          </cell>
          <cell r="B931" t="str">
            <v>PB4016.1</v>
          </cell>
          <cell r="C931" t="str">
            <v>갯사상자</v>
          </cell>
          <cell r="D931" t="str">
            <v>Cnidium japonicum</v>
          </cell>
          <cell r="E931" t="str">
            <v>잎,줄기</v>
          </cell>
          <cell r="F931" t="str">
            <v>Umbelliferae</v>
          </cell>
          <cell r="G931" t="str">
            <v>산형과</v>
          </cell>
          <cell r="H931">
            <v>37103</v>
          </cell>
          <cell r="I931" t="str">
            <v>19.89±0.11</v>
          </cell>
        </row>
        <row r="932">
          <cell r="A932" t="str">
            <v>009-006</v>
          </cell>
          <cell r="B932" t="str">
            <v>PB4157.1</v>
          </cell>
          <cell r="C932" t="str">
            <v>갯질경</v>
          </cell>
          <cell r="D932" t="str">
            <v>Limonium tetragonum</v>
          </cell>
          <cell r="E932" t="str">
            <v>전초</v>
          </cell>
          <cell r="F932" t="str">
            <v>Plumbaginaceae</v>
          </cell>
          <cell r="G932" t="str">
            <v>갯질경이과</v>
          </cell>
          <cell r="H932">
            <v>37103</v>
          </cell>
          <cell r="I932" t="str">
            <v>20.81±0.08</v>
          </cell>
        </row>
        <row r="933">
          <cell r="A933" t="str">
            <v>009-007</v>
          </cell>
          <cell r="B933" t="str">
            <v>PB4842.2</v>
          </cell>
          <cell r="C933" t="str">
            <v>갯취</v>
          </cell>
          <cell r="D933" t="str">
            <v>Ligularia taquetii</v>
          </cell>
          <cell r="E933" t="str">
            <v>잎,줄기</v>
          </cell>
          <cell r="F933" t="str">
            <v>Compositae</v>
          </cell>
          <cell r="G933" t="str">
            <v>국화과</v>
          </cell>
          <cell r="H933">
            <v>37103</v>
          </cell>
          <cell r="I933" t="str">
            <v>22.24±0.13</v>
          </cell>
        </row>
        <row r="934">
          <cell r="A934" t="str">
            <v>009-008</v>
          </cell>
          <cell r="B934" t="str">
            <v>PB3656.2</v>
          </cell>
          <cell r="C934" t="str">
            <v>검양옻나무</v>
          </cell>
          <cell r="D934" t="str">
            <v>Rhus succedanea</v>
          </cell>
          <cell r="E934" t="str">
            <v>잎</v>
          </cell>
          <cell r="F934" t="str">
            <v>Anacardiaceae</v>
          </cell>
          <cell r="G934" t="str">
            <v>옻나무과</v>
          </cell>
          <cell r="H934">
            <v>37110</v>
          </cell>
          <cell r="I934" t="str">
            <v>20.30±0.08</v>
          </cell>
        </row>
        <row r="935">
          <cell r="A935" t="str">
            <v>009-009</v>
          </cell>
          <cell r="B935" t="str">
            <v>PB3656.3</v>
          </cell>
          <cell r="C935" t="str">
            <v>검양옻나무</v>
          </cell>
          <cell r="D935" t="str">
            <v>Rhus succedanea</v>
          </cell>
          <cell r="E935" t="str">
            <v>줄기</v>
          </cell>
          <cell r="F935" t="str">
            <v>Anacardiaceae</v>
          </cell>
          <cell r="G935" t="str">
            <v>옻나무과</v>
          </cell>
          <cell r="H935">
            <v>37110</v>
          </cell>
          <cell r="I935" t="str">
            <v>20.37±0.08</v>
          </cell>
        </row>
        <row r="936">
          <cell r="A936" t="str">
            <v>009-010</v>
          </cell>
          <cell r="B936" t="str">
            <v>PB3198.1</v>
          </cell>
          <cell r="C936" t="str">
            <v>겨울딸기</v>
          </cell>
          <cell r="D936" t="str">
            <v>Rubus buergeri</v>
          </cell>
          <cell r="E936" t="str">
            <v>잎</v>
          </cell>
          <cell r="F936" t="str">
            <v>Rosaceae</v>
          </cell>
          <cell r="G936" t="str">
            <v>장미과</v>
          </cell>
          <cell r="H936">
            <v>37092</v>
          </cell>
          <cell r="I936" t="str">
            <v>23.19±0.11</v>
          </cell>
        </row>
        <row r="937">
          <cell r="A937" t="str">
            <v>009-011</v>
          </cell>
          <cell r="B937" t="str">
            <v>PB1332.1</v>
          </cell>
          <cell r="C937" t="str">
            <v>골고사리</v>
          </cell>
          <cell r="D937" t="str">
            <v>Asplenium scolopendrium</v>
          </cell>
          <cell r="E937" t="str">
            <v>잎,줄기</v>
          </cell>
          <cell r="F937" t="str">
            <v>Aspleniaceae</v>
          </cell>
          <cell r="G937" t="str">
            <v>꼬리고사리과</v>
          </cell>
          <cell r="H937">
            <v>37103</v>
          </cell>
          <cell r="I937" t="str">
            <v>19.90±0.15</v>
          </cell>
        </row>
        <row r="938">
          <cell r="A938" t="str">
            <v>009-012</v>
          </cell>
          <cell r="B938" t="str">
            <v>PB1989.2</v>
          </cell>
          <cell r="C938" t="str">
            <v>골풀</v>
          </cell>
          <cell r="D938" t="str">
            <v>Juncus effusus var. decipiens</v>
          </cell>
          <cell r="E938" t="str">
            <v>지상부</v>
          </cell>
          <cell r="F938" t="str">
            <v>Juncaceae</v>
          </cell>
          <cell r="G938" t="str">
            <v>골풀과</v>
          </cell>
          <cell r="H938">
            <v>37103</v>
          </cell>
          <cell r="I938" t="str">
            <v>22.73±0.17</v>
          </cell>
        </row>
        <row r="939">
          <cell r="A939" t="str">
            <v>009-013</v>
          </cell>
          <cell r="B939" t="str">
            <v>PB3206.1</v>
          </cell>
          <cell r="C939" t="str">
            <v>곰딸기</v>
          </cell>
          <cell r="D939" t="str">
            <v>Rubus phoenicolasius</v>
          </cell>
          <cell r="E939" t="str">
            <v>잎,열매</v>
          </cell>
          <cell r="F939" t="str">
            <v>Rosaceae</v>
          </cell>
          <cell r="G939" t="str">
            <v>장미과</v>
          </cell>
          <cell r="H939">
            <v>37091</v>
          </cell>
          <cell r="I939" t="str">
            <v>19.28±0.09</v>
          </cell>
        </row>
        <row r="940">
          <cell r="A940" t="str">
            <v>009-014</v>
          </cell>
          <cell r="B940" t="str">
            <v>PB3206.2</v>
          </cell>
          <cell r="C940" t="str">
            <v>곰딸기</v>
          </cell>
          <cell r="D940" t="str">
            <v>Rubus phoenicolasius</v>
          </cell>
          <cell r="E940" t="str">
            <v>줄기</v>
          </cell>
          <cell r="F940" t="str">
            <v>Rosaceae</v>
          </cell>
          <cell r="G940" t="str">
            <v>장미과</v>
          </cell>
          <cell r="H940">
            <v>37091</v>
          </cell>
          <cell r="I940" t="str">
            <v>23.23±0.14</v>
          </cell>
        </row>
        <row r="941">
          <cell r="A941" t="str">
            <v>009-015</v>
          </cell>
          <cell r="B941" t="str">
            <v>PB3627.3</v>
          </cell>
          <cell r="C941" t="str">
            <v>광대싸리</v>
          </cell>
          <cell r="D941" t="str">
            <v>Securinega suffruticosa</v>
          </cell>
          <cell r="E941" t="str">
            <v>잎</v>
          </cell>
          <cell r="F941" t="str">
            <v>Euphorbiaceae</v>
          </cell>
          <cell r="G941" t="str">
            <v>대극과</v>
          </cell>
          <cell r="H941">
            <v>37092</v>
          </cell>
          <cell r="I941" t="str">
            <v>19.45±0.08</v>
          </cell>
        </row>
        <row r="942">
          <cell r="A942" t="str">
            <v>009-016</v>
          </cell>
          <cell r="B942" t="str">
            <v>PB3627.4</v>
          </cell>
          <cell r="C942" t="str">
            <v>광대싸리</v>
          </cell>
          <cell r="D942" t="str">
            <v>Securinega suffruticosa</v>
          </cell>
          <cell r="E942" t="str">
            <v>줄기-심재</v>
          </cell>
          <cell r="F942" t="str">
            <v>Euphorbiaceae</v>
          </cell>
          <cell r="G942" t="str">
            <v>대극과</v>
          </cell>
          <cell r="H942">
            <v>37092</v>
          </cell>
          <cell r="I942" t="str">
            <v>22.18±0.39</v>
          </cell>
        </row>
        <row r="943">
          <cell r="A943" t="str">
            <v>009-017</v>
          </cell>
          <cell r="B943" t="str">
            <v>PB3627.5</v>
          </cell>
          <cell r="C943" t="str">
            <v>광대싸리</v>
          </cell>
          <cell r="D943" t="str">
            <v>Securinega suffruticosa</v>
          </cell>
          <cell r="E943" t="str">
            <v>줄기-수피</v>
          </cell>
          <cell r="F943" t="str">
            <v>Euphorbiaceae</v>
          </cell>
          <cell r="G943" t="str">
            <v>대극과</v>
          </cell>
          <cell r="H943">
            <v>37092</v>
          </cell>
          <cell r="I943" t="str">
            <v>18.13±0.10</v>
          </cell>
        </row>
        <row r="944">
          <cell r="A944" t="str">
            <v>009-018</v>
          </cell>
          <cell r="B944" t="str">
            <v>PB4041.1</v>
          </cell>
          <cell r="C944" t="str">
            <v>구릿대</v>
          </cell>
          <cell r="D944" t="str">
            <v>Angelica dahurica</v>
          </cell>
          <cell r="E944" t="str">
            <v>잎,꽃</v>
          </cell>
          <cell r="F944" t="str">
            <v>Umbelliferae</v>
          </cell>
          <cell r="G944" t="str">
            <v>산형과</v>
          </cell>
          <cell r="H944">
            <v>37110</v>
          </cell>
          <cell r="I944" t="str">
            <v>22.36±0.13</v>
          </cell>
        </row>
        <row r="945">
          <cell r="A945" t="str">
            <v>009-019</v>
          </cell>
          <cell r="B945" t="str">
            <v>PB4041.2</v>
          </cell>
          <cell r="C945" t="str">
            <v>구릿대</v>
          </cell>
          <cell r="D945" t="str">
            <v>Angelica dahurica</v>
          </cell>
          <cell r="E945" t="str">
            <v>줄기</v>
          </cell>
          <cell r="F945" t="str">
            <v>Umbelliferae</v>
          </cell>
          <cell r="G945" t="str">
            <v>산형과</v>
          </cell>
          <cell r="H945">
            <v>37110</v>
          </cell>
          <cell r="I945" t="str">
            <v>20.99±0.06</v>
          </cell>
        </row>
        <row r="946">
          <cell r="A946" t="str">
            <v>009-020</v>
          </cell>
          <cell r="B946" t="str">
            <v>PB3810.1</v>
          </cell>
          <cell r="C946" t="str">
            <v>까치깨</v>
          </cell>
          <cell r="D946" t="str">
            <v>Corchoropsis psilocarpa</v>
          </cell>
          <cell r="E946" t="str">
            <v>전초</v>
          </cell>
          <cell r="F946" t="str">
            <v>Sterculiaceae</v>
          </cell>
          <cell r="G946" t="str">
            <v>벽오동과</v>
          </cell>
          <cell r="H946">
            <v>37110</v>
          </cell>
          <cell r="I946" t="str">
            <v>25.23±0.28</v>
          </cell>
        </row>
        <row r="947">
          <cell r="A947" t="str">
            <v>009-021</v>
          </cell>
          <cell r="B947" t="str">
            <v>PB3632.1</v>
          </cell>
          <cell r="C947" t="str">
            <v>깨풀</v>
          </cell>
          <cell r="D947" t="str">
            <v>Acalypha australis</v>
          </cell>
          <cell r="E947" t="str">
            <v>전초</v>
          </cell>
          <cell r="F947" t="str">
            <v>Euphorbiaceae</v>
          </cell>
          <cell r="G947" t="str">
            <v>대극과</v>
          </cell>
          <cell r="H947">
            <v>37110</v>
          </cell>
          <cell r="I947" t="str">
            <v>20.69±0.16</v>
          </cell>
        </row>
        <row r="948">
          <cell r="A948" t="str">
            <v>009-022</v>
          </cell>
          <cell r="B948" t="str">
            <v>PB2305.2</v>
          </cell>
          <cell r="C948" t="str">
            <v>내버들</v>
          </cell>
          <cell r="D948" t="str">
            <v>Salix gilgiana</v>
          </cell>
          <cell r="E948" t="str">
            <v>줄기</v>
          </cell>
          <cell r="F948" t="str">
            <v>Salicaceae</v>
          </cell>
          <cell r="G948" t="str">
            <v>버드나무과</v>
          </cell>
          <cell r="H948">
            <v>37091</v>
          </cell>
          <cell r="I948" t="str">
            <v>22.80±0.22</v>
          </cell>
        </row>
        <row r="949">
          <cell r="A949" t="str">
            <v>009-023</v>
          </cell>
          <cell r="B949" t="str">
            <v>PB2752.1</v>
          </cell>
          <cell r="C949" t="str">
            <v>노루귀</v>
          </cell>
          <cell r="D949" t="str">
            <v>Hepatica asiatica</v>
          </cell>
          <cell r="E949" t="str">
            <v>전초</v>
          </cell>
          <cell r="F949" t="str">
            <v>Ranunculaceae</v>
          </cell>
          <cell r="G949" t="str">
            <v>미나리아재비과</v>
          </cell>
          <cell r="H949">
            <v>37064</v>
          </cell>
          <cell r="I949" t="str">
            <v>20.74±0.11</v>
          </cell>
        </row>
        <row r="950">
          <cell r="A950" t="str">
            <v>009-024</v>
          </cell>
          <cell r="B950" t="str">
            <v>PB1416.1</v>
          </cell>
          <cell r="C950" t="str">
            <v>눈향나무</v>
          </cell>
          <cell r="D950" t="str">
            <v>Juniperus chinensis var. sargentii</v>
          </cell>
          <cell r="E950" t="str">
            <v>잎</v>
          </cell>
          <cell r="F950" t="str">
            <v>Cupressaceae</v>
          </cell>
          <cell r="G950" t="str">
            <v>측백나무과</v>
          </cell>
          <cell r="H950">
            <v>37103</v>
          </cell>
          <cell r="I950" t="str">
            <v>23.00±0.21</v>
          </cell>
        </row>
        <row r="951">
          <cell r="A951" t="str">
            <v>009-025</v>
          </cell>
          <cell r="B951" t="str">
            <v>PB1416.2</v>
          </cell>
          <cell r="C951" t="str">
            <v>눈향나무</v>
          </cell>
          <cell r="D951" t="str">
            <v>Juniperus chinensis var. sargentii</v>
          </cell>
          <cell r="E951" t="str">
            <v>줄기</v>
          </cell>
          <cell r="F951" t="str">
            <v>Cupressaceae</v>
          </cell>
          <cell r="G951" t="str">
            <v>측백나무과</v>
          </cell>
          <cell r="H951">
            <v>37103</v>
          </cell>
          <cell r="I951" t="str">
            <v>22.44±0.17</v>
          </cell>
        </row>
        <row r="952">
          <cell r="A952" t="str">
            <v>009-026</v>
          </cell>
          <cell r="B952" t="str">
            <v>PB2952.1</v>
          </cell>
          <cell r="C952" t="str">
            <v>다닥냉이</v>
          </cell>
          <cell r="D952" t="str">
            <v>Lepidium apetalum</v>
          </cell>
          <cell r="E952" t="str">
            <v>전초</v>
          </cell>
          <cell r="F952" t="str">
            <v>Cruciferae</v>
          </cell>
          <cell r="G952" t="str">
            <v>십자화과</v>
          </cell>
          <cell r="H952">
            <v>37082</v>
          </cell>
          <cell r="I952" t="str">
            <v>21.65±0.16</v>
          </cell>
        </row>
        <row r="953">
          <cell r="A953" t="str">
            <v>009-027</v>
          </cell>
          <cell r="B953" t="str">
            <v>PB2470.2</v>
          </cell>
          <cell r="C953" t="str">
            <v>닥나무</v>
          </cell>
          <cell r="D953" t="str">
            <v>Broussonetia kazinoki</v>
          </cell>
          <cell r="E953" t="str">
            <v>줄기</v>
          </cell>
          <cell r="F953" t="str">
            <v>Moraceae</v>
          </cell>
          <cell r="G953" t="str">
            <v>뽕나무과</v>
          </cell>
          <cell r="H953">
            <v>37091</v>
          </cell>
          <cell r="I953" t="str">
            <v>23.05±0.05</v>
          </cell>
        </row>
        <row r="954">
          <cell r="A954" t="str">
            <v>009-028</v>
          </cell>
          <cell r="B954" t="str">
            <v>PB1616.1</v>
          </cell>
          <cell r="C954" t="str">
            <v>달뿌리풀</v>
          </cell>
          <cell r="D954" t="str">
            <v>Phragmites japonica</v>
          </cell>
          <cell r="E954" t="str">
            <v>전초</v>
          </cell>
          <cell r="F954" t="str">
            <v>Gramineae</v>
          </cell>
          <cell r="G954" t="str">
            <v>벼과</v>
          </cell>
          <cell r="H954">
            <v>37082</v>
          </cell>
          <cell r="I954" t="str">
            <v>19.20±0.09</v>
          </cell>
        </row>
        <row r="955">
          <cell r="A955" t="str">
            <v>009-029</v>
          </cell>
          <cell r="B955" t="str">
            <v>PB3778.1</v>
          </cell>
          <cell r="C955" t="str">
            <v>담쟁이덩굴</v>
          </cell>
          <cell r="D955" t="str">
            <v>Parthenocissua tricuspidata</v>
          </cell>
          <cell r="E955" t="str">
            <v>잎</v>
          </cell>
          <cell r="F955" t="str">
            <v>Vitaceae</v>
          </cell>
          <cell r="G955" t="str">
            <v>포도과</v>
          </cell>
          <cell r="H955">
            <v>37103</v>
          </cell>
          <cell r="I955" t="str">
            <v>20.98±0.24</v>
          </cell>
        </row>
        <row r="956">
          <cell r="A956" t="str">
            <v>009-030</v>
          </cell>
          <cell r="B956" t="str">
            <v>PB2846.2</v>
          </cell>
          <cell r="C956" t="str">
            <v>동의나물</v>
          </cell>
          <cell r="D956" t="str">
            <v>Caltha palustris var. membranacea</v>
          </cell>
          <cell r="E956" t="str">
            <v>잎,줄기</v>
          </cell>
          <cell r="F956" t="str">
            <v>Ranunculaceae</v>
          </cell>
          <cell r="G956" t="str">
            <v>미나리아재비과</v>
          </cell>
          <cell r="H956">
            <v>37064</v>
          </cell>
          <cell r="I956" t="str">
            <v>22.11±0.16</v>
          </cell>
        </row>
        <row r="957">
          <cell r="A957" t="str">
            <v>009-031</v>
          </cell>
          <cell r="B957" t="str">
            <v>PB2846.3</v>
          </cell>
          <cell r="C957" t="str">
            <v>동의나물</v>
          </cell>
          <cell r="D957" t="str">
            <v>Caltha palustris var. membranacea</v>
          </cell>
          <cell r="E957" t="str">
            <v>뿌리</v>
          </cell>
          <cell r="F957" t="str">
            <v>Ranunculaceae</v>
          </cell>
          <cell r="G957" t="str">
            <v>미나리아재비과</v>
          </cell>
          <cell r="H957">
            <v>37064</v>
          </cell>
          <cell r="I957" t="str">
            <v>20.32±0.08</v>
          </cell>
        </row>
        <row r="958">
          <cell r="A958" t="str">
            <v>009-032</v>
          </cell>
          <cell r="B958" t="str">
            <v>PB3980.3</v>
          </cell>
          <cell r="C958" t="str">
            <v>두릅나무</v>
          </cell>
          <cell r="D958" t="str">
            <v>Aralia elata</v>
          </cell>
          <cell r="E958" t="str">
            <v>잎</v>
          </cell>
          <cell r="F958" t="str">
            <v>Araliaceae</v>
          </cell>
          <cell r="G958" t="str">
            <v>두릅나무과</v>
          </cell>
          <cell r="H958">
            <v>37076</v>
          </cell>
          <cell r="I958" t="str">
            <v>25.37±0.23</v>
          </cell>
        </row>
        <row r="959">
          <cell r="A959" t="str">
            <v>009-033</v>
          </cell>
          <cell r="B959" t="str">
            <v>PB3695.1</v>
          </cell>
          <cell r="C959" t="str">
            <v>말오줌때</v>
          </cell>
          <cell r="D959" t="str">
            <v>Euscaphis japonica</v>
          </cell>
          <cell r="E959" t="str">
            <v>잎</v>
          </cell>
          <cell r="F959" t="str">
            <v>Staphyleaceae</v>
          </cell>
          <cell r="G959" t="str">
            <v>고추나무과</v>
          </cell>
          <cell r="H959">
            <v>37092</v>
          </cell>
          <cell r="I959" t="str">
            <v>20.50±0.14</v>
          </cell>
        </row>
        <row r="960">
          <cell r="A960" t="str">
            <v>009-034</v>
          </cell>
          <cell r="B960" t="str">
            <v>PB3695.2</v>
          </cell>
          <cell r="C960" t="str">
            <v>말오줌때</v>
          </cell>
          <cell r="D960" t="str">
            <v>Euscaphis japonica</v>
          </cell>
          <cell r="E960" t="str">
            <v>줄기-심재</v>
          </cell>
          <cell r="F960" t="str">
            <v>Staphyleaceae</v>
          </cell>
          <cell r="G960" t="str">
            <v>고추나무과</v>
          </cell>
          <cell r="H960">
            <v>37092</v>
          </cell>
          <cell r="I960" t="str">
            <v>22.36±0.11</v>
          </cell>
        </row>
        <row r="961">
          <cell r="A961" t="str">
            <v>009-035</v>
          </cell>
          <cell r="B961" t="str">
            <v>PB3695.3</v>
          </cell>
          <cell r="C961" t="str">
            <v>말오줌때</v>
          </cell>
          <cell r="D961" t="str">
            <v>Euscaphis japonica</v>
          </cell>
          <cell r="E961" t="str">
            <v>줄기-수피</v>
          </cell>
          <cell r="F961" t="str">
            <v>Staphyleaceae</v>
          </cell>
          <cell r="G961" t="str">
            <v>고추나무과</v>
          </cell>
          <cell r="H961">
            <v>37092</v>
          </cell>
          <cell r="I961" t="str">
            <v>19.98±0.29</v>
          </cell>
        </row>
        <row r="962">
          <cell r="A962" t="str">
            <v>009-036</v>
          </cell>
          <cell r="B962" t="str">
            <v>PB3450.1</v>
          </cell>
          <cell r="C962" t="str">
            <v>매듭풀</v>
          </cell>
          <cell r="D962" t="str">
            <v>Kummerowia striata</v>
          </cell>
          <cell r="E962" t="str">
            <v>전초</v>
          </cell>
          <cell r="F962" t="str">
            <v>Leguminosae</v>
          </cell>
          <cell r="G962" t="str">
            <v>콩과</v>
          </cell>
          <cell r="H962">
            <v>37082</v>
          </cell>
          <cell r="I962" t="str">
            <v>21.08±0.18</v>
          </cell>
        </row>
        <row r="963">
          <cell r="A963" t="str">
            <v>009-037</v>
          </cell>
          <cell r="B963" t="str">
            <v>PB2562.1</v>
          </cell>
          <cell r="C963" t="str">
            <v>며느리밑씻개</v>
          </cell>
          <cell r="D963" t="str">
            <v>Persicaria senticosa</v>
          </cell>
          <cell r="E963" t="str">
            <v>전초</v>
          </cell>
          <cell r="F963" t="str">
            <v>Polygonaceae</v>
          </cell>
          <cell r="G963" t="str">
            <v>마디풀과</v>
          </cell>
          <cell r="H963">
            <v>37110</v>
          </cell>
          <cell r="I963" t="str">
            <v>22.27±0.23</v>
          </cell>
        </row>
        <row r="964">
          <cell r="A964" t="str">
            <v>009-038</v>
          </cell>
          <cell r="B964" t="str">
            <v>PB3805.1</v>
          </cell>
          <cell r="C964" t="str">
            <v>무궁화</v>
          </cell>
          <cell r="D964" t="str">
            <v>Hibiscus syriacus</v>
          </cell>
          <cell r="E964" t="str">
            <v>잎</v>
          </cell>
          <cell r="F964" t="str">
            <v>Malvaceae</v>
          </cell>
          <cell r="G964" t="str">
            <v>아욱과</v>
          </cell>
          <cell r="H964">
            <v>37092</v>
          </cell>
          <cell r="I964" t="str">
            <v>22.19±0.18</v>
          </cell>
        </row>
        <row r="965">
          <cell r="A965" t="str">
            <v>009-039</v>
          </cell>
          <cell r="B965" t="str">
            <v>PB3805.2</v>
          </cell>
          <cell r="C965" t="str">
            <v>무궁화</v>
          </cell>
          <cell r="D965" t="str">
            <v>Hibiscus syriacus</v>
          </cell>
          <cell r="E965" t="str">
            <v>줄기-심재</v>
          </cell>
          <cell r="F965" t="str">
            <v>Malvaceae</v>
          </cell>
          <cell r="G965" t="str">
            <v>아욱과</v>
          </cell>
          <cell r="H965">
            <v>37092</v>
          </cell>
          <cell r="I965" t="str">
            <v>20.44±0.37</v>
          </cell>
        </row>
        <row r="966">
          <cell r="A966" t="str">
            <v>009-040</v>
          </cell>
          <cell r="B966" t="str">
            <v>PB3805.3</v>
          </cell>
          <cell r="C966" t="str">
            <v>무궁화</v>
          </cell>
          <cell r="D966" t="str">
            <v>Hibiscus syriacus</v>
          </cell>
          <cell r="E966" t="str">
            <v>줄기-수피</v>
          </cell>
          <cell r="F966" t="str">
            <v>Malvaceae</v>
          </cell>
          <cell r="G966" t="str">
            <v>아욱과</v>
          </cell>
          <cell r="H966">
            <v>37092</v>
          </cell>
          <cell r="I966" t="str">
            <v>24.50±0.27</v>
          </cell>
        </row>
        <row r="967">
          <cell r="A967" t="str">
            <v>009-041</v>
          </cell>
          <cell r="B967" t="str">
            <v>PB3081.2</v>
          </cell>
          <cell r="C967" t="str">
            <v>물참대</v>
          </cell>
          <cell r="D967" t="str">
            <v>Deutzia glabrata</v>
          </cell>
          <cell r="E967" t="str">
            <v>잎</v>
          </cell>
          <cell r="F967" t="str">
            <v>Saxifragaceae</v>
          </cell>
          <cell r="G967" t="str">
            <v>범의귀과</v>
          </cell>
          <cell r="H967">
            <v>37064</v>
          </cell>
          <cell r="I967" t="str">
            <v>21.91±0.06</v>
          </cell>
        </row>
        <row r="968">
          <cell r="A968" t="str">
            <v>009-042</v>
          </cell>
          <cell r="B968" t="str">
            <v>PB3081.4</v>
          </cell>
          <cell r="C968" t="str">
            <v>물참대</v>
          </cell>
          <cell r="D968" t="str">
            <v>Deutzia glabrata</v>
          </cell>
          <cell r="E968" t="str">
            <v>줄기</v>
          </cell>
          <cell r="F968" t="str">
            <v>Saxifragaceae</v>
          </cell>
          <cell r="G968" t="str">
            <v>범의귀과</v>
          </cell>
          <cell r="H968">
            <v>37064</v>
          </cell>
          <cell r="I968" t="str">
            <v>22.34±0.17</v>
          </cell>
        </row>
        <row r="969">
          <cell r="A969" t="str">
            <v>009-043</v>
          </cell>
          <cell r="B969" t="str">
            <v>PB3903.1</v>
          </cell>
          <cell r="C969" t="str">
            <v>백서향</v>
          </cell>
          <cell r="D969" t="str">
            <v>Daphne kiusiana</v>
          </cell>
          <cell r="E969" t="str">
            <v>잎</v>
          </cell>
          <cell r="F969" t="str">
            <v>Thymelaeaceae</v>
          </cell>
          <cell r="G969" t="str">
            <v>팥꽃나무과</v>
          </cell>
          <cell r="H969">
            <v>37110</v>
          </cell>
          <cell r="I969" t="str">
            <v>20.05±0.20</v>
          </cell>
        </row>
        <row r="970">
          <cell r="A970" t="str">
            <v>009-044</v>
          </cell>
          <cell r="B970" t="str">
            <v>PB3903.2</v>
          </cell>
          <cell r="C970" t="str">
            <v>백서향</v>
          </cell>
          <cell r="D970" t="str">
            <v>Daphne kiusiana</v>
          </cell>
          <cell r="E970" t="str">
            <v>줄기</v>
          </cell>
          <cell r="F970" t="str">
            <v>Thymelaeaceae</v>
          </cell>
          <cell r="G970" t="str">
            <v>팥꽃나무과</v>
          </cell>
          <cell r="H970">
            <v>37110</v>
          </cell>
          <cell r="I970" t="str">
            <v>21.40±0.31</v>
          </cell>
        </row>
        <row r="971">
          <cell r="A971" t="str">
            <v>009-045</v>
          </cell>
          <cell r="B971" t="str">
            <v>PB2286.1</v>
          </cell>
          <cell r="C971" t="str">
            <v>버드나무</v>
          </cell>
          <cell r="D971" t="str">
            <v>Salix koreensis</v>
          </cell>
          <cell r="E971" t="str">
            <v>잎</v>
          </cell>
          <cell r="F971" t="str">
            <v>Salicaceae</v>
          </cell>
          <cell r="G971" t="str">
            <v>버드나무과</v>
          </cell>
          <cell r="H971">
            <v>37110</v>
          </cell>
          <cell r="I971" t="str">
            <v>19.05±0.08</v>
          </cell>
        </row>
        <row r="972">
          <cell r="A972" t="str">
            <v>009-046</v>
          </cell>
          <cell r="B972" t="str">
            <v>PB2286.2</v>
          </cell>
          <cell r="C972" t="str">
            <v>버드나무</v>
          </cell>
          <cell r="D972" t="str">
            <v>Salix koreensis</v>
          </cell>
          <cell r="E972" t="str">
            <v>줄기</v>
          </cell>
          <cell r="F972" t="str">
            <v>Salicaceae</v>
          </cell>
          <cell r="G972" t="str">
            <v>버드나무과</v>
          </cell>
          <cell r="H972">
            <v>37110</v>
          </cell>
          <cell r="I972" t="str">
            <v>24.41±0.15</v>
          </cell>
        </row>
        <row r="973">
          <cell r="A973" t="str">
            <v>009-047</v>
          </cell>
          <cell r="B973" t="str">
            <v>PB3284.3</v>
          </cell>
          <cell r="C973" t="str">
            <v>복사나무</v>
          </cell>
          <cell r="D973" t="str">
            <v>Prunus persica</v>
          </cell>
          <cell r="E973" t="str">
            <v>줄기-심재</v>
          </cell>
          <cell r="F973" t="str">
            <v>Rosaceae</v>
          </cell>
          <cell r="G973" t="str">
            <v>장미과</v>
          </cell>
          <cell r="H973">
            <v>37092</v>
          </cell>
          <cell r="I973" t="str">
            <v>20.50±0.14</v>
          </cell>
        </row>
        <row r="974">
          <cell r="A974" t="str">
            <v>009-048</v>
          </cell>
          <cell r="B974" t="str">
            <v>PB1423.1</v>
          </cell>
          <cell r="C974" t="str">
            <v>부들</v>
          </cell>
          <cell r="D974" t="str">
            <v>Typha orientalis</v>
          </cell>
          <cell r="E974" t="str">
            <v>잎,줄기</v>
          </cell>
          <cell r="F974" t="str">
            <v>Typhaceae</v>
          </cell>
          <cell r="G974" t="str">
            <v>부들과</v>
          </cell>
          <cell r="H974">
            <v>37103</v>
          </cell>
          <cell r="I974" t="str">
            <v>21.41±0.15</v>
          </cell>
        </row>
        <row r="975">
          <cell r="A975" t="str">
            <v>009-049</v>
          </cell>
          <cell r="B975" t="str">
            <v>PB3807.1</v>
          </cell>
          <cell r="C975" t="str">
            <v>부용</v>
          </cell>
          <cell r="D975" t="str">
            <v>Hibiscus mutabilis</v>
          </cell>
          <cell r="E975" t="str">
            <v>잎</v>
          </cell>
          <cell r="F975" t="str">
            <v>Malvaceae</v>
          </cell>
          <cell r="G975" t="str">
            <v>아욱과</v>
          </cell>
          <cell r="H975">
            <v>37110</v>
          </cell>
          <cell r="I975" t="str">
            <v>21.16±0.17</v>
          </cell>
        </row>
        <row r="976">
          <cell r="A976" t="str">
            <v>009-050</v>
          </cell>
          <cell r="B976" t="str">
            <v>PB3807.2</v>
          </cell>
          <cell r="C976" t="str">
            <v>부용</v>
          </cell>
          <cell r="D976" t="str">
            <v>Hibiscus mutabilis</v>
          </cell>
          <cell r="E976" t="str">
            <v>줄기-심재</v>
          </cell>
          <cell r="F976" t="str">
            <v>Malvaceae</v>
          </cell>
          <cell r="G976" t="str">
            <v>아욱과</v>
          </cell>
          <cell r="H976">
            <v>37110</v>
          </cell>
          <cell r="I976" t="str">
            <v>22.04±0.17</v>
          </cell>
        </row>
        <row r="977">
          <cell r="A977" t="str">
            <v>009-051</v>
          </cell>
          <cell r="B977" t="str">
            <v>PB3807.3</v>
          </cell>
          <cell r="C977" t="str">
            <v>부용</v>
          </cell>
          <cell r="D977" t="str">
            <v>Hibiscus mutabilis</v>
          </cell>
          <cell r="E977" t="str">
            <v>줄기-수피</v>
          </cell>
          <cell r="F977" t="str">
            <v>Malvaceae</v>
          </cell>
          <cell r="G977" t="str">
            <v>아욱과</v>
          </cell>
          <cell r="H977">
            <v>37110</v>
          </cell>
          <cell r="I977" t="str">
            <v>20.86±0.21</v>
          </cell>
        </row>
        <row r="978">
          <cell r="A978" t="str">
            <v>009-052</v>
          </cell>
          <cell r="B978" t="str">
            <v>PB4632.2</v>
          </cell>
          <cell r="C978" t="str">
            <v>분단나무</v>
          </cell>
          <cell r="D978" t="str">
            <v>Viburnum furcatum</v>
          </cell>
          <cell r="E978" t="str">
            <v>줄기-심재</v>
          </cell>
          <cell r="F978" t="str">
            <v>Caprifoliaceae</v>
          </cell>
          <cell r="G978" t="str">
            <v>인동과</v>
          </cell>
          <cell r="H978">
            <v>37092</v>
          </cell>
          <cell r="I978" t="str">
            <v>20.08±0.17</v>
          </cell>
        </row>
        <row r="979">
          <cell r="A979" t="str">
            <v>009-053</v>
          </cell>
          <cell r="B979" t="str">
            <v>PB3654.4</v>
          </cell>
          <cell r="C979" t="str">
            <v>붉나무</v>
          </cell>
          <cell r="D979" t="str">
            <v>Rhus chinensis</v>
          </cell>
          <cell r="E979" t="str">
            <v>줄기-심재</v>
          </cell>
          <cell r="F979" t="str">
            <v>Anacardiaceae</v>
          </cell>
          <cell r="G979" t="str">
            <v>옻나무과</v>
          </cell>
          <cell r="H979">
            <v>37076</v>
          </cell>
          <cell r="I979" t="str">
            <v>19.69±0.06</v>
          </cell>
        </row>
        <row r="980">
          <cell r="A980" t="str">
            <v>009-054</v>
          </cell>
          <cell r="B980" t="str">
            <v>PB2746.1</v>
          </cell>
          <cell r="C980" t="str">
            <v>사위질빵</v>
          </cell>
          <cell r="D980" t="str">
            <v>Clematis apiifolia</v>
          </cell>
          <cell r="E980" t="str">
            <v>잎,줄기</v>
          </cell>
          <cell r="F980" t="str">
            <v>Ranunculaceae</v>
          </cell>
          <cell r="G980" t="str">
            <v>미나리아재비과</v>
          </cell>
          <cell r="H980">
            <v>37092</v>
          </cell>
          <cell r="I980" t="str">
            <v>24.83±0.10</v>
          </cell>
        </row>
        <row r="981">
          <cell r="A981" t="str">
            <v>009-055</v>
          </cell>
          <cell r="B981" t="str">
            <v>PB3634.1</v>
          </cell>
          <cell r="C981" t="str">
            <v>산쪽풀</v>
          </cell>
          <cell r="D981" t="str">
            <v>Merrcuialis leiocarpa</v>
          </cell>
          <cell r="E981" t="str">
            <v>전초</v>
          </cell>
          <cell r="F981" t="str">
            <v>Euphorbiaceae</v>
          </cell>
          <cell r="G981" t="str">
            <v>대극과</v>
          </cell>
          <cell r="H981">
            <v>37110</v>
          </cell>
          <cell r="I981" t="str">
            <v>20.90±0.14</v>
          </cell>
        </row>
        <row r="982">
          <cell r="A982" t="str">
            <v>009-056</v>
          </cell>
          <cell r="B982" t="str">
            <v>PB3589.2</v>
          </cell>
          <cell r="C982" t="str">
            <v>산초나무</v>
          </cell>
          <cell r="D982" t="str">
            <v>Zanthoxylum schinifolium</v>
          </cell>
          <cell r="E982" t="str">
            <v>줄기</v>
          </cell>
          <cell r="F982" t="str">
            <v>Rutaceae</v>
          </cell>
          <cell r="G982" t="str">
            <v>운향과</v>
          </cell>
          <cell r="H982">
            <v>37091</v>
          </cell>
          <cell r="I982" t="str">
            <v>22.44±0.14</v>
          </cell>
        </row>
        <row r="983">
          <cell r="A983" t="str">
            <v>009-057</v>
          </cell>
          <cell r="B983" t="str">
            <v>PB4290.1</v>
          </cell>
          <cell r="C983" t="str">
            <v>새삼</v>
          </cell>
          <cell r="D983" t="str">
            <v>Cuscuta japonica</v>
          </cell>
          <cell r="E983" t="str">
            <v>줄기</v>
          </cell>
          <cell r="F983" t="str">
            <v>Convolvulaceae</v>
          </cell>
          <cell r="G983" t="str">
            <v>메꽃과</v>
          </cell>
          <cell r="H983">
            <v>37091</v>
          </cell>
          <cell r="I983" t="str">
            <v>19.04±0.33</v>
          </cell>
        </row>
        <row r="984">
          <cell r="A984" t="str">
            <v>009-058</v>
          </cell>
          <cell r="B984" t="str">
            <v>PB4380.1</v>
          </cell>
          <cell r="C984" t="str">
            <v>석잠풀</v>
          </cell>
          <cell r="D984" t="str">
            <v>Stachys riederi var. japonica</v>
          </cell>
          <cell r="E984" t="str">
            <v>전초</v>
          </cell>
          <cell r="F984" t="str">
            <v>Labiatae</v>
          </cell>
          <cell r="G984" t="str">
            <v>꿀풀과</v>
          </cell>
          <cell r="H984">
            <v>37082</v>
          </cell>
          <cell r="I984" t="str">
            <v>21.25±0.26</v>
          </cell>
        </row>
        <row r="985">
          <cell r="A985" t="str">
            <v>009-059</v>
          </cell>
          <cell r="B985" t="str">
            <v>PB1915.1</v>
          </cell>
          <cell r="C985" t="str">
            <v>송이고랭이</v>
          </cell>
          <cell r="D985" t="str">
            <v>Scirpus triangulatus</v>
          </cell>
          <cell r="E985" t="str">
            <v>잎</v>
          </cell>
          <cell r="F985" t="str">
            <v>Cyperaceae</v>
          </cell>
          <cell r="G985" t="str">
            <v>사초과</v>
          </cell>
          <cell r="H985">
            <v>37103</v>
          </cell>
          <cell r="I985" t="str">
            <v>20.55±0.13</v>
          </cell>
        </row>
        <row r="986">
          <cell r="A986" t="str">
            <v>009-060</v>
          </cell>
          <cell r="B986" t="str">
            <v>PB4173.3</v>
          </cell>
          <cell r="C986" t="str">
            <v>쇠물푸레</v>
          </cell>
          <cell r="D986" t="str">
            <v>Fraxinus sieboldiana</v>
          </cell>
          <cell r="E986" t="str">
            <v>줄기-심재</v>
          </cell>
          <cell r="F986" t="str">
            <v>Oleaceae</v>
          </cell>
          <cell r="G986" t="str">
            <v>물푸레나무과</v>
          </cell>
          <cell r="H986">
            <v>37092</v>
          </cell>
          <cell r="I986" t="str">
            <v>22.55±0.13</v>
          </cell>
        </row>
        <row r="987">
          <cell r="A987" t="str">
            <v>009-061</v>
          </cell>
          <cell r="B987" t="str">
            <v>PB4173.4</v>
          </cell>
          <cell r="C987" t="str">
            <v>쇠물푸레</v>
          </cell>
          <cell r="D987" t="str">
            <v>Fraxinus sieboldiana</v>
          </cell>
          <cell r="E987" t="str">
            <v>줄기-수피</v>
          </cell>
          <cell r="F987" t="str">
            <v>Oleaceae</v>
          </cell>
          <cell r="G987" t="str">
            <v>물푸레나무과</v>
          </cell>
          <cell r="H987">
            <v>37092</v>
          </cell>
          <cell r="I987" t="str">
            <v>20.43±0.08</v>
          </cell>
        </row>
        <row r="988">
          <cell r="A988" t="str">
            <v>009-062</v>
          </cell>
          <cell r="B988" t="str">
            <v>PB2671.1</v>
          </cell>
          <cell r="C988" t="str">
            <v>쇠별꽃</v>
          </cell>
          <cell r="D988" t="str">
            <v>Stellaria aquatica</v>
          </cell>
          <cell r="E988" t="str">
            <v>전초</v>
          </cell>
          <cell r="F988" t="str">
            <v>Caryophyllaceae</v>
          </cell>
          <cell r="G988" t="str">
            <v>석죽과</v>
          </cell>
          <cell r="H988">
            <v>37082</v>
          </cell>
          <cell r="I988" t="str">
            <v>21.03±0.18</v>
          </cell>
        </row>
        <row r="989">
          <cell r="A989" t="str">
            <v>009-063</v>
          </cell>
          <cell r="B989" t="str">
            <v>PB2643.1</v>
          </cell>
          <cell r="C989" t="str">
            <v>쇠비름</v>
          </cell>
          <cell r="D989" t="str">
            <v>Portulaca oleracea</v>
          </cell>
          <cell r="E989" t="str">
            <v>전초</v>
          </cell>
          <cell r="F989" t="str">
            <v>Potulacaceae</v>
          </cell>
          <cell r="G989" t="str">
            <v>쇠비름과</v>
          </cell>
          <cell r="H989">
            <v>37110</v>
          </cell>
          <cell r="I989" t="str">
            <v>23.03±0.10</v>
          </cell>
        </row>
        <row r="990">
          <cell r="A990" t="str">
            <v>009-064</v>
          </cell>
          <cell r="B990" t="str">
            <v>PB4334.3</v>
          </cell>
          <cell r="C990" t="str">
            <v>순비기나무</v>
          </cell>
          <cell r="D990" t="str">
            <v>Vitex rotundifolia</v>
          </cell>
          <cell r="E990" t="str">
            <v>줄기-수피</v>
          </cell>
          <cell r="F990" t="str">
            <v>Verbenaceae</v>
          </cell>
          <cell r="G990" t="str">
            <v>마편초과</v>
          </cell>
          <cell r="H990">
            <v>37076</v>
          </cell>
          <cell r="I990" t="str">
            <v>21.66±0.12</v>
          </cell>
        </row>
        <row r="991">
          <cell r="A991" t="str">
            <v>009-065</v>
          </cell>
          <cell r="B991" t="str">
            <v>PB3653.2</v>
          </cell>
          <cell r="C991" t="str">
            <v>시로미</v>
          </cell>
          <cell r="D991" t="str">
            <v>Empetrum nigrum var. japonicum</v>
          </cell>
          <cell r="E991" t="str">
            <v>줄기</v>
          </cell>
          <cell r="F991" t="str">
            <v>Empetraceae</v>
          </cell>
          <cell r="G991" t="str">
            <v>시로미과</v>
          </cell>
          <cell r="H991">
            <v>37103</v>
          </cell>
          <cell r="I991" t="str">
            <v>20.65±0.15</v>
          </cell>
        </row>
        <row r="992">
          <cell r="A992" t="str">
            <v>009-066</v>
          </cell>
          <cell r="B992" t="str">
            <v>PB4813.1</v>
          </cell>
          <cell r="C992" t="str">
            <v>쑥부쟁이</v>
          </cell>
          <cell r="D992" t="str">
            <v>Aster yomena</v>
          </cell>
          <cell r="E992" t="str">
            <v>전초</v>
          </cell>
          <cell r="F992" t="str">
            <v>Compositae</v>
          </cell>
          <cell r="G992" t="str">
            <v>국화과</v>
          </cell>
          <cell r="H992">
            <v>37091</v>
          </cell>
          <cell r="I992" t="str">
            <v>22.7±0.26</v>
          </cell>
        </row>
        <row r="993">
          <cell r="A993" t="str">
            <v>009-067</v>
          </cell>
          <cell r="B993" t="str">
            <v>PB4515.1</v>
          </cell>
          <cell r="C993" t="str">
            <v>알며느리밥풀</v>
          </cell>
          <cell r="D993" t="str">
            <v>Melampyrum roseum var. ovalifolium</v>
          </cell>
          <cell r="E993" t="str">
            <v>전초</v>
          </cell>
          <cell r="F993" t="str">
            <v>Scrophulariaceae</v>
          </cell>
          <cell r="G993" t="str">
            <v>현삼과</v>
          </cell>
          <cell r="H993">
            <v>37110</v>
          </cell>
          <cell r="I993" t="str">
            <v>19.50±0.14</v>
          </cell>
        </row>
        <row r="994">
          <cell r="A994" t="str">
            <v>009-068</v>
          </cell>
          <cell r="B994" t="str">
            <v>PB1424.1</v>
          </cell>
          <cell r="C994" t="str">
            <v>애기부들</v>
          </cell>
          <cell r="D994" t="str">
            <v>Typha angustata</v>
          </cell>
          <cell r="E994" t="str">
            <v>잎,줄기</v>
          </cell>
          <cell r="F994" t="str">
            <v>Typhaceae</v>
          </cell>
          <cell r="G994" t="str">
            <v>부들과</v>
          </cell>
          <cell r="H994">
            <v>37103</v>
          </cell>
          <cell r="I994" t="str">
            <v>20.37±0.26</v>
          </cell>
        </row>
        <row r="995">
          <cell r="A995" t="str">
            <v>009-069</v>
          </cell>
          <cell r="B995" t="str">
            <v>PB1684.1</v>
          </cell>
          <cell r="C995" t="str">
            <v>억새</v>
          </cell>
          <cell r="D995" t="str">
            <v>Miscanthus sinensis var. purpurascens</v>
          </cell>
          <cell r="E995" t="str">
            <v>잎</v>
          </cell>
          <cell r="F995" t="str">
            <v>Gramineae</v>
          </cell>
          <cell r="G995" t="str">
            <v>벼과</v>
          </cell>
          <cell r="H995">
            <v>37074</v>
          </cell>
          <cell r="I995" t="str">
            <v>22.08±0.26</v>
          </cell>
        </row>
        <row r="996">
          <cell r="A996" t="str">
            <v>009-070</v>
          </cell>
          <cell r="B996" t="str">
            <v>PB2281.3</v>
          </cell>
          <cell r="C996" t="str">
            <v>왕버들</v>
          </cell>
          <cell r="D996" t="str">
            <v>Salix glandulosa</v>
          </cell>
          <cell r="E996" t="str">
            <v>줄기-심재</v>
          </cell>
          <cell r="F996" t="str">
            <v>Salicaceae</v>
          </cell>
          <cell r="G996" t="str">
            <v>버드나무과</v>
          </cell>
          <cell r="H996">
            <v>37082</v>
          </cell>
          <cell r="I996" t="str">
            <v>22.70±0.08</v>
          </cell>
        </row>
        <row r="997">
          <cell r="A997" t="str">
            <v>009-071</v>
          </cell>
          <cell r="B997" t="str">
            <v>PB2281.4</v>
          </cell>
          <cell r="C997" t="str">
            <v>왕버들</v>
          </cell>
          <cell r="D997" t="str">
            <v>Salix glandulosa</v>
          </cell>
          <cell r="E997" t="str">
            <v>줄기-수피</v>
          </cell>
          <cell r="F997" t="str">
            <v>Salicaceae</v>
          </cell>
          <cell r="G997" t="str">
            <v>버드나무과</v>
          </cell>
          <cell r="H997">
            <v>37082</v>
          </cell>
          <cell r="I997" t="str">
            <v>19.17±0.10</v>
          </cell>
        </row>
        <row r="998">
          <cell r="A998" t="str">
            <v>009-072</v>
          </cell>
          <cell r="B998" t="str">
            <v>PB3625.1</v>
          </cell>
          <cell r="C998" t="str">
            <v>유동</v>
          </cell>
          <cell r="D998" t="str">
            <v>Aleurites fordii</v>
          </cell>
          <cell r="E998" t="str">
            <v>잎</v>
          </cell>
          <cell r="F998" t="str">
            <v>Euphorbiaceae</v>
          </cell>
          <cell r="G998" t="str">
            <v>대극과</v>
          </cell>
          <cell r="H998">
            <v>37110</v>
          </cell>
          <cell r="I998" t="str">
            <v>18.83±0.10</v>
          </cell>
        </row>
        <row r="999">
          <cell r="A999" t="str">
            <v>009-073</v>
          </cell>
          <cell r="B999" t="str">
            <v>PB4377.1</v>
          </cell>
          <cell r="C999" t="str">
            <v>익모초</v>
          </cell>
          <cell r="D999" t="str">
            <v>Leonurus sibiricus</v>
          </cell>
          <cell r="E999" t="str">
            <v>전초</v>
          </cell>
          <cell r="F999" t="str">
            <v>Labiatae</v>
          </cell>
          <cell r="G999" t="str">
            <v>꿀풀과</v>
          </cell>
          <cell r="H999">
            <v>37091</v>
          </cell>
          <cell r="I999" t="str">
            <v>20.26±0.11</v>
          </cell>
        </row>
        <row r="1000">
          <cell r="A1000" t="str">
            <v>009-074</v>
          </cell>
          <cell r="B1000" t="str">
            <v>PB3460.1</v>
          </cell>
          <cell r="C1000" t="str">
            <v>자귀풀</v>
          </cell>
          <cell r="D1000" t="str">
            <v>Aeschynomene indica</v>
          </cell>
          <cell r="E1000" t="str">
            <v>잎,줄기</v>
          </cell>
          <cell r="F1000" t="str">
            <v>Leguminosae</v>
          </cell>
          <cell r="G1000" t="str">
            <v>콩과</v>
          </cell>
          <cell r="H1000">
            <v>37103</v>
          </cell>
          <cell r="I1000" t="str">
            <v>21.95±0.09</v>
          </cell>
        </row>
        <row r="1001">
          <cell r="A1001" t="str">
            <v>009-075</v>
          </cell>
          <cell r="B1001" t="str">
            <v>PB4045.1</v>
          </cell>
          <cell r="C1001" t="str">
            <v>잔잎바디</v>
          </cell>
          <cell r="D1001" t="str">
            <v>Angelica czernevia</v>
          </cell>
          <cell r="E1001" t="str">
            <v>잎,줄기</v>
          </cell>
          <cell r="F1001" t="str">
            <v>Umbelliferae</v>
          </cell>
          <cell r="G1001" t="str">
            <v>산형과</v>
          </cell>
          <cell r="H1001">
            <v>37064</v>
          </cell>
          <cell r="I1001" t="str">
            <v>23.80±0.09</v>
          </cell>
        </row>
        <row r="1002">
          <cell r="A1002" t="str">
            <v>009-076</v>
          </cell>
          <cell r="B1002" t="str">
            <v>PB4045.2</v>
          </cell>
          <cell r="C1002" t="str">
            <v>잔잎바디</v>
          </cell>
          <cell r="D1002" t="str">
            <v>Angelica czernevia</v>
          </cell>
          <cell r="E1002" t="str">
            <v>뿌리</v>
          </cell>
          <cell r="F1002" t="str">
            <v>Umbelliferae</v>
          </cell>
          <cell r="G1002" t="str">
            <v>산형과</v>
          </cell>
          <cell r="H1002">
            <v>37064</v>
          </cell>
          <cell r="I1002" t="str">
            <v>22.35±0.22</v>
          </cell>
        </row>
        <row r="1003">
          <cell r="A1003" t="str">
            <v>009-077</v>
          </cell>
          <cell r="B1003" t="str">
            <v>PB4895.1</v>
          </cell>
          <cell r="C1003" t="str">
            <v>제비쑥</v>
          </cell>
          <cell r="D1003" t="str">
            <v>Artemisia japonica</v>
          </cell>
          <cell r="E1003" t="str">
            <v>전초</v>
          </cell>
          <cell r="F1003" t="str">
            <v>Compositae</v>
          </cell>
          <cell r="G1003" t="str">
            <v>국화과</v>
          </cell>
          <cell r="H1003">
            <v>37082</v>
          </cell>
          <cell r="I1003" t="str">
            <v>21.61±0.07</v>
          </cell>
        </row>
        <row r="1004">
          <cell r="A1004" t="str">
            <v>009-078</v>
          </cell>
          <cell r="B1004" t="str">
            <v>PB1486.1</v>
          </cell>
          <cell r="C1004" t="str">
            <v>조릿대</v>
          </cell>
          <cell r="D1004" t="str">
            <v>Sasa borealis</v>
          </cell>
          <cell r="E1004" t="str">
            <v>잎</v>
          </cell>
          <cell r="F1004" t="str">
            <v>Gramineae</v>
          </cell>
          <cell r="G1004" t="str">
            <v>벼과</v>
          </cell>
          <cell r="H1004">
            <v>37091</v>
          </cell>
          <cell r="I1004" t="str">
            <v>20.54±0.07</v>
          </cell>
        </row>
        <row r="1005">
          <cell r="A1005" t="str">
            <v>009-079</v>
          </cell>
          <cell r="B1005" t="str">
            <v>PB3537.1</v>
          </cell>
          <cell r="C1005" t="str">
            <v>족제비싸리</v>
          </cell>
          <cell r="D1005" t="str">
            <v>Amorpha fruticosa</v>
          </cell>
          <cell r="E1005" t="str">
            <v>잎</v>
          </cell>
          <cell r="F1005" t="str">
            <v>Leguminosae</v>
          </cell>
          <cell r="G1005" t="str">
            <v>콩과</v>
          </cell>
          <cell r="H1005">
            <v>37082</v>
          </cell>
          <cell r="I1005" t="str">
            <v>21.79±0.07</v>
          </cell>
        </row>
        <row r="1006">
          <cell r="A1006" t="str">
            <v>009-080</v>
          </cell>
          <cell r="B1006" t="str">
            <v>PB3537.2</v>
          </cell>
          <cell r="C1006" t="str">
            <v>족제비싸리</v>
          </cell>
          <cell r="D1006" t="str">
            <v>Amorpha fruticosa</v>
          </cell>
          <cell r="E1006" t="str">
            <v>줄기</v>
          </cell>
          <cell r="F1006" t="str">
            <v>Leguminosae</v>
          </cell>
          <cell r="G1006" t="str">
            <v>콩과</v>
          </cell>
          <cell r="H1006">
            <v>37082</v>
          </cell>
          <cell r="I1006" t="str">
            <v>21.88±0.18</v>
          </cell>
        </row>
        <row r="1007">
          <cell r="A1007" t="str">
            <v>009-081</v>
          </cell>
          <cell r="B1007" t="str">
            <v>PB2407.2</v>
          </cell>
          <cell r="C1007" t="str">
            <v>졸참나무</v>
          </cell>
          <cell r="D1007" t="str">
            <v>Quercus serrata</v>
          </cell>
          <cell r="E1007" t="str">
            <v>줄기-심재</v>
          </cell>
          <cell r="F1007" t="str">
            <v>Fagaceae</v>
          </cell>
          <cell r="G1007" t="str">
            <v>참나무과</v>
          </cell>
          <cell r="H1007">
            <v>37076</v>
          </cell>
          <cell r="I1007" t="str">
            <v>28.18±0.17</v>
          </cell>
        </row>
        <row r="1008">
          <cell r="A1008" t="str">
            <v>009-082</v>
          </cell>
          <cell r="B1008" t="str">
            <v>PB2407.3</v>
          </cell>
          <cell r="C1008" t="str">
            <v>졸참나무</v>
          </cell>
          <cell r="D1008" t="str">
            <v>Quercus serrata</v>
          </cell>
          <cell r="E1008" t="str">
            <v>줄기-수피</v>
          </cell>
          <cell r="F1008" t="str">
            <v>Fagaceae</v>
          </cell>
          <cell r="G1008" t="str">
            <v>참나무과</v>
          </cell>
          <cell r="H1008">
            <v>37076</v>
          </cell>
          <cell r="I1008" t="str">
            <v>20.78±0.10</v>
          </cell>
        </row>
        <row r="1009">
          <cell r="A1009" t="str">
            <v>009-083</v>
          </cell>
          <cell r="B1009" t="str">
            <v>PB3399.1</v>
          </cell>
          <cell r="C1009" t="str">
            <v>주엽나무</v>
          </cell>
          <cell r="D1009" t="str">
            <v>Gleditsia japonica var. koraiensis</v>
          </cell>
          <cell r="E1009" t="str">
            <v>잎</v>
          </cell>
          <cell r="F1009" t="str">
            <v>Leguminosae</v>
          </cell>
          <cell r="G1009" t="str">
            <v>콩과</v>
          </cell>
          <cell r="H1009">
            <v>37092</v>
          </cell>
          <cell r="I1009" t="str">
            <v>21.18±0.10</v>
          </cell>
        </row>
        <row r="1010">
          <cell r="A1010" t="str">
            <v>009-084</v>
          </cell>
          <cell r="B1010" t="str">
            <v>PB3399.2</v>
          </cell>
          <cell r="C1010" t="str">
            <v>주엽나무</v>
          </cell>
          <cell r="D1010" t="str">
            <v>Gleditsia japonica var. koraiensis</v>
          </cell>
          <cell r="E1010" t="str">
            <v>줄기-심재</v>
          </cell>
          <cell r="F1010" t="str">
            <v>Leguminosae</v>
          </cell>
          <cell r="G1010" t="str">
            <v>콩과</v>
          </cell>
          <cell r="H1010">
            <v>37092</v>
          </cell>
          <cell r="I1010" t="str">
            <v>20.86±0.09</v>
          </cell>
        </row>
        <row r="1011">
          <cell r="A1011" t="str">
            <v>009-085</v>
          </cell>
          <cell r="B1011" t="str">
            <v>PB3399.3</v>
          </cell>
          <cell r="C1011" t="str">
            <v>주엽나무</v>
          </cell>
          <cell r="D1011" t="str">
            <v>Gleditsia japonica var. koraiensis</v>
          </cell>
          <cell r="E1011" t="str">
            <v>줄기-수피</v>
          </cell>
          <cell r="F1011" t="str">
            <v>Leguminosae</v>
          </cell>
          <cell r="G1011" t="str">
            <v>콩과</v>
          </cell>
          <cell r="H1011">
            <v>37092</v>
          </cell>
          <cell r="I1011" t="str">
            <v>21.60±0.11</v>
          </cell>
        </row>
        <row r="1012">
          <cell r="A1012" t="str">
            <v>009-086</v>
          </cell>
          <cell r="B1012" t="str">
            <v>PB4574.2</v>
          </cell>
          <cell r="C1012" t="str">
            <v>중대가리나무</v>
          </cell>
          <cell r="D1012" t="str">
            <v>Adina rubella</v>
          </cell>
          <cell r="E1012" t="str">
            <v>줄기-심재</v>
          </cell>
          <cell r="F1012" t="str">
            <v>Rubiaceae</v>
          </cell>
          <cell r="G1012" t="str">
            <v>꼭두선이과</v>
          </cell>
          <cell r="H1012">
            <v>37092</v>
          </cell>
          <cell r="I1012" t="str">
            <v>20.68±0.10</v>
          </cell>
        </row>
        <row r="1013">
          <cell r="A1013" t="str">
            <v>009-087</v>
          </cell>
          <cell r="B1013" t="str">
            <v>PB4574.3</v>
          </cell>
          <cell r="C1013" t="str">
            <v>중대가리나무</v>
          </cell>
          <cell r="D1013" t="str">
            <v>Adina rubella</v>
          </cell>
          <cell r="E1013" t="str">
            <v>줄기-수피</v>
          </cell>
          <cell r="F1013" t="str">
            <v>Rubiaceae</v>
          </cell>
          <cell r="G1013" t="str">
            <v>꼭두선이과</v>
          </cell>
          <cell r="H1013">
            <v>37092</v>
          </cell>
          <cell r="I1013" t="str">
            <v>19.54±0.11</v>
          </cell>
        </row>
        <row r="1014">
          <cell r="A1014" t="str">
            <v>009-088</v>
          </cell>
          <cell r="B1014" t="str">
            <v>PB4165.3</v>
          </cell>
          <cell r="C1014" t="str">
            <v>쪽동백나무</v>
          </cell>
          <cell r="D1014" t="str">
            <v>Styrax obassia</v>
          </cell>
          <cell r="E1014" t="str">
            <v>줄기-심재</v>
          </cell>
          <cell r="F1014" t="str">
            <v>Styracaceae</v>
          </cell>
          <cell r="G1014" t="str">
            <v>때죽나무과</v>
          </cell>
          <cell r="H1014">
            <v>37020</v>
          </cell>
          <cell r="I1014" t="str">
            <v>25.24±0.12</v>
          </cell>
        </row>
        <row r="1015">
          <cell r="A1015" t="str">
            <v>009-089</v>
          </cell>
          <cell r="B1015" t="str">
            <v>PB2001.1</v>
          </cell>
          <cell r="C1015" t="str">
            <v>청비녀골풀</v>
          </cell>
          <cell r="D1015" t="str">
            <v>Juncus papillosus</v>
          </cell>
          <cell r="E1015" t="str">
            <v>전초</v>
          </cell>
          <cell r="F1015" t="str">
            <v>Juncaceae</v>
          </cell>
          <cell r="G1015" t="str">
            <v>골풀과</v>
          </cell>
          <cell r="H1015">
            <v>37091</v>
          </cell>
          <cell r="I1015" t="str">
            <v>23.08±0.10</v>
          </cell>
        </row>
        <row r="1016">
          <cell r="A1016" t="str">
            <v>009-090</v>
          </cell>
          <cell r="B1016" t="str">
            <v>PB4064.4</v>
          </cell>
          <cell r="C1016" t="str">
            <v>층층나무</v>
          </cell>
          <cell r="D1016" t="str">
            <v>Cornus controversa</v>
          </cell>
          <cell r="E1016" t="str">
            <v>줄기-심재</v>
          </cell>
          <cell r="F1016" t="str">
            <v>Cornaceae</v>
          </cell>
          <cell r="G1016" t="str">
            <v>층층나무과</v>
          </cell>
          <cell r="H1016">
            <v>37042</v>
          </cell>
          <cell r="I1016" t="str">
            <v>21.81±0.08</v>
          </cell>
        </row>
        <row r="1017">
          <cell r="A1017" t="str">
            <v>009-091</v>
          </cell>
          <cell r="B1017" t="str">
            <v>PB4900.1</v>
          </cell>
          <cell r="C1017" t="str">
            <v>큰비쑥</v>
          </cell>
          <cell r="D1017" t="str">
            <v>Artemisia fukudo</v>
          </cell>
          <cell r="E1017" t="str">
            <v>잎,줄기</v>
          </cell>
          <cell r="F1017" t="str">
            <v>Compositae</v>
          </cell>
          <cell r="G1017" t="str">
            <v>국화과</v>
          </cell>
          <cell r="H1017">
            <v>37103</v>
          </cell>
          <cell r="I1017" t="str">
            <v>19.70±0.12</v>
          </cell>
        </row>
        <row r="1018">
          <cell r="A1018" t="str">
            <v>009-092</v>
          </cell>
          <cell r="B1018" t="str">
            <v>PB2775.2</v>
          </cell>
          <cell r="C1018" t="str">
            <v>털개구리미나리</v>
          </cell>
          <cell r="D1018" t="str">
            <v>Ranunculus cantoniensis</v>
          </cell>
          <cell r="E1018" t="str">
            <v>전초</v>
          </cell>
          <cell r="F1018" t="str">
            <v>Ranunculaceae</v>
          </cell>
          <cell r="G1018" t="str">
            <v>미나리아재비과</v>
          </cell>
          <cell r="H1018">
            <v>37091</v>
          </cell>
          <cell r="I1018" t="str">
            <v>19.48±0.18</v>
          </cell>
        </row>
        <row r="1019">
          <cell r="A1019" t="str">
            <v>009-093</v>
          </cell>
          <cell r="B1019" t="str">
            <v>PB2449.3</v>
          </cell>
          <cell r="C1019" t="str">
            <v>팽나무</v>
          </cell>
          <cell r="D1019" t="str">
            <v>Celtis sinensis</v>
          </cell>
          <cell r="E1019" t="str">
            <v>줄기-수피</v>
          </cell>
          <cell r="F1019" t="str">
            <v>Ulmaceae</v>
          </cell>
          <cell r="G1019" t="str">
            <v>느릅나무과</v>
          </cell>
          <cell r="H1019">
            <v>37076</v>
          </cell>
          <cell r="I1019" t="str">
            <v>21.31±0.07</v>
          </cell>
        </row>
        <row r="1020">
          <cell r="A1020" t="str">
            <v>009-094</v>
          </cell>
          <cell r="B1020" t="str">
            <v>PB2880.1</v>
          </cell>
          <cell r="C1020" t="str">
            <v>함박이</v>
          </cell>
          <cell r="D1020" t="str">
            <v>Stephania japonica</v>
          </cell>
          <cell r="E1020" t="str">
            <v>잎,줄기</v>
          </cell>
          <cell r="F1020" t="str">
            <v>Menispermaceae</v>
          </cell>
          <cell r="G1020" t="str">
            <v>새모래덩굴과</v>
          </cell>
          <cell r="H1020">
            <v>37103</v>
          </cell>
          <cell r="I1020" t="str">
            <v>22.41±0.20</v>
          </cell>
        </row>
        <row r="1021">
          <cell r="A1021" t="str">
            <v>009-095</v>
          </cell>
          <cell r="B1021" t="str">
            <v>PB3804.1</v>
          </cell>
          <cell r="C1021" t="str">
            <v>황근</v>
          </cell>
          <cell r="D1021" t="str">
            <v>Hibiscus hamabo</v>
          </cell>
          <cell r="E1021" t="str">
            <v>잎</v>
          </cell>
          <cell r="F1021" t="str">
            <v>Malvaceae</v>
          </cell>
          <cell r="G1021" t="str">
            <v>아욱과</v>
          </cell>
          <cell r="H1021">
            <v>37103</v>
          </cell>
          <cell r="I1021" t="str">
            <v>25.64±0.32</v>
          </cell>
        </row>
        <row r="1022">
          <cell r="A1022" t="str">
            <v>009-096</v>
          </cell>
          <cell r="B1022" t="str">
            <v>PB3804.2</v>
          </cell>
          <cell r="C1022" t="str">
            <v>황근</v>
          </cell>
          <cell r="D1022" t="str">
            <v>Hibiscus hamabo</v>
          </cell>
          <cell r="E1022" t="str">
            <v>줄기-심재</v>
          </cell>
          <cell r="F1022" t="str">
            <v>Malvaceae</v>
          </cell>
          <cell r="G1022" t="str">
            <v>아욱과</v>
          </cell>
          <cell r="H1022">
            <v>37103</v>
          </cell>
          <cell r="I1022" t="str">
            <v>21.95±0.18</v>
          </cell>
        </row>
        <row r="1023">
          <cell r="A1023" t="str">
            <v>009-097</v>
          </cell>
          <cell r="B1023" t="str">
            <v>PB3804.3</v>
          </cell>
          <cell r="C1023" t="str">
            <v>황근</v>
          </cell>
          <cell r="D1023" t="str">
            <v>Hibiscus hamabo</v>
          </cell>
          <cell r="E1023" t="str">
            <v>줄기-수피</v>
          </cell>
          <cell r="F1023" t="str">
            <v>Malvaceae</v>
          </cell>
          <cell r="G1023" t="str">
            <v>아욱과</v>
          </cell>
          <cell r="H1023">
            <v>37103</v>
          </cell>
          <cell r="I1023" t="str">
            <v>22.77±0.29</v>
          </cell>
        </row>
        <row r="1024">
          <cell r="A1024" t="str">
            <v>009-098</v>
          </cell>
          <cell r="B1024" t="str">
            <v>PB3804.4</v>
          </cell>
          <cell r="C1024" t="str">
            <v>황근</v>
          </cell>
          <cell r="D1024" t="str">
            <v>Hibiscus hamabo</v>
          </cell>
          <cell r="E1024" t="str">
            <v>꽃</v>
          </cell>
          <cell r="F1024" t="str">
            <v>Malvaceae</v>
          </cell>
          <cell r="G1024" t="str">
            <v>아욱과</v>
          </cell>
          <cell r="H1024">
            <v>37103</v>
          </cell>
          <cell r="I1024" t="str">
            <v>23.06±0.16</v>
          </cell>
        </row>
        <row r="1025">
          <cell r="A1025" t="str">
            <v>009-099</v>
          </cell>
          <cell r="B1025" t="str">
            <v>PB3676.1</v>
          </cell>
          <cell r="C1025" t="str">
            <v>회목나무</v>
          </cell>
          <cell r="D1025" t="str">
            <v>Euonymus pauciflorus</v>
          </cell>
          <cell r="E1025" t="str">
            <v>잎</v>
          </cell>
          <cell r="F1025" t="str">
            <v>Celastraceae</v>
          </cell>
          <cell r="G1025" t="str">
            <v>노박덩굴과</v>
          </cell>
          <cell r="H1025">
            <v>37107</v>
          </cell>
          <cell r="I1025" t="str">
            <v>20.95±0.08</v>
          </cell>
        </row>
        <row r="1026">
          <cell r="A1026" t="str">
            <v>009-100</v>
          </cell>
          <cell r="B1026" t="str">
            <v>PB3676.2</v>
          </cell>
          <cell r="C1026" t="str">
            <v>회목나무</v>
          </cell>
          <cell r="D1026" t="str">
            <v>Euonymus pauciflorus</v>
          </cell>
          <cell r="E1026" t="str">
            <v>줄기</v>
          </cell>
          <cell r="F1026" t="str">
            <v>Celastraceae</v>
          </cell>
          <cell r="G1026" t="str">
            <v>노박덩굴과</v>
          </cell>
          <cell r="H1026">
            <v>37107</v>
          </cell>
          <cell r="I1026" t="str">
            <v>22.12±0.12</v>
          </cell>
        </row>
        <row r="1027">
          <cell r="A1027" t="str">
            <v>010-001</v>
          </cell>
          <cell r="B1027" t="str">
            <v>PB2612.1</v>
          </cell>
          <cell r="C1027" t="str">
            <v>가는갯능쟁이</v>
          </cell>
          <cell r="D1027" t="str">
            <v>Atriplex gmelini</v>
          </cell>
          <cell r="E1027" t="str">
            <v>전초</v>
          </cell>
          <cell r="F1027" t="str">
            <v>Chenopodiaceae</v>
          </cell>
          <cell r="G1027" t="str">
            <v>명아주과</v>
          </cell>
          <cell r="H1027">
            <v>37132</v>
          </cell>
          <cell r="I1027" t="str">
            <v>19.18±0.17</v>
          </cell>
        </row>
        <row r="1028">
          <cell r="A1028" t="str">
            <v>010-002</v>
          </cell>
          <cell r="B1028" t="str">
            <v>PB1698.1</v>
          </cell>
          <cell r="C1028" t="str">
            <v>개솔새</v>
          </cell>
          <cell r="D1028" t="str">
            <v>Cymbopogon tortilis var. goeringii</v>
          </cell>
          <cell r="E1028" t="str">
            <v>지상부</v>
          </cell>
          <cell r="F1028" t="str">
            <v>Gramineae</v>
          </cell>
          <cell r="G1028" t="str">
            <v>벼과</v>
          </cell>
          <cell r="H1028">
            <v>37112</v>
          </cell>
          <cell r="I1028" t="str">
            <v>20.58±0.32</v>
          </cell>
        </row>
        <row r="1029">
          <cell r="A1029" t="str">
            <v>010-003</v>
          </cell>
          <cell r="B1029" t="str">
            <v>PB4860.1</v>
          </cell>
          <cell r="C1029" t="str">
            <v>개쑥갓</v>
          </cell>
          <cell r="D1029" t="str">
            <v>Senecio vulgaris</v>
          </cell>
          <cell r="E1029" t="str">
            <v>전초</v>
          </cell>
          <cell r="F1029" t="str">
            <v>Compositae</v>
          </cell>
          <cell r="G1029" t="str">
            <v>국화과</v>
          </cell>
          <cell r="H1029">
            <v>37118</v>
          </cell>
          <cell r="I1029" t="str">
            <v>19.90±0.14</v>
          </cell>
        </row>
        <row r="1030">
          <cell r="A1030" t="str">
            <v>010-004</v>
          </cell>
          <cell r="B1030" t="str">
            <v>PB4051.1</v>
          </cell>
          <cell r="C1030" t="str">
            <v>갯기름나물</v>
          </cell>
          <cell r="D1030" t="str">
            <v>Peucedanum japonicum</v>
          </cell>
          <cell r="E1030" t="str">
            <v>지상부</v>
          </cell>
          <cell r="F1030" t="str">
            <v>Umbelliferae</v>
          </cell>
          <cell r="G1030" t="str">
            <v>산형과</v>
          </cell>
          <cell r="H1030">
            <v>37132</v>
          </cell>
          <cell r="I1030" t="str">
            <v>20.39±0.08</v>
          </cell>
        </row>
        <row r="1031">
          <cell r="A1031" t="str">
            <v>010-005</v>
          </cell>
          <cell r="B1031" t="str">
            <v>PB3656.4</v>
          </cell>
          <cell r="C1031" t="str">
            <v>검양옻나무</v>
          </cell>
          <cell r="D1031" t="str">
            <v>Rhus succedanea</v>
          </cell>
          <cell r="E1031" t="str">
            <v>열매-미숙과</v>
          </cell>
          <cell r="F1031" t="str">
            <v>Anacardiaceae</v>
          </cell>
          <cell r="G1031" t="str">
            <v>옻나무과</v>
          </cell>
          <cell r="H1031">
            <v>37110</v>
          </cell>
          <cell r="I1031" t="str">
            <v>23.86±0.18</v>
          </cell>
        </row>
        <row r="1032">
          <cell r="A1032" t="str">
            <v>010-006</v>
          </cell>
          <cell r="B1032" t="str">
            <v>PB3408.1</v>
          </cell>
          <cell r="C1032" t="str">
            <v>고삼</v>
          </cell>
          <cell r="D1032" t="str">
            <v>Sophora flavescens</v>
          </cell>
          <cell r="E1032" t="str">
            <v>전초</v>
          </cell>
          <cell r="F1032" t="str">
            <v>Leguminosae</v>
          </cell>
          <cell r="G1032" t="str">
            <v>콩과</v>
          </cell>
          <cell r="H1032">
            <v>37131</v>
          </cell>
          <cell r="I1032" t="str">
            <v>20.20±0.08</v>
          </cell>
        </row>
        <row r="1033">
          <cell r="A1033" t="str">
            <v>010-007</v>
          </cell>
          <cell r="B1033" t="str">
            <v>PB3627.2</v>
          </cell>
          <cell r="C1033" t="str">
            <v>광대싸리</v>
          </cell>
          <cell r="D1033" t="str">
            <v>Securinega suffruticosa</v>
          </cell>
          <cell r="E1033" t="str">
            <v>줄기</v>
          </cell>
          <cell r="F1033" t="str">
            <v>Euphorbiaceae</v>
          </cell>
          <cell r="G1033" t="str">
            <v>대극과</v>
          </cell>
          <cell r="H1033">
            <v>37091</v>
          </cell>
          <cell r="I1033" t="str">
            <v>20.40±0.14</v>
          </cell>
        </row>
        <row r="1034">
          <cell r="A1034" t="str">
            <v>010-008</v>
          </cell>
          <cell r="B1034" t="str">
            <v>PB4041.3</v>
          </cell>
          <cell r="C1034" t="str">
            <v>구릿대</v>
          </cell>
          <cell r="D1034" t="str">
            <v>Angelica dahurica</v>
          </cell>
          <cell r="E1034" t="str">
            <v>뿌리</v>
          </cell>
          <cell r="F1034" t="str">
            <v>Umbelliferae</v>
          </cell>
          <cell r="G1034" t="str">
            <v>산형과</v>
          </cell>
          <cell r="H1034">
            <v>37110</v>
          </cell>
          <cell r="I1034" t="str">
            <v>19.58±0.10</v>
          </cell>
        </row>
        <row r="1035">
          <cell r="A1035" t="str">
            <v>010-009</v>
          </cell>
          <cell r="B1035" t="str">
            <v>PB2327.5</v>
          </cell>
          <cell r="C1035" t="str">
            <v>굴피나무</v>
          </cell>
          <cell r="D1035" t="str">
            <v>Platycarya strobilacea</v>
          </cell>
          <cell r="E1035" t="str">
            <v>열매</v>
          </cell>
          <cell r="F1035" t="str">
            <v>Juglandaceae</v>
          </cell>
          <cell r="G1035" t="str">
            <v>가래나무과</v>
          </cell>
          <cell r="H1035">
            <v>37133</v>
          </cell>
          <cell r="I1035" t="str">
            <v>19.41±0.08</v>
          </cell>
        </row>
        <row r="1036">
          <cell r="A1036" t="str">
            <v>010-010</v>
          </cell>
          <cell r="B1036" t="str">
            <v>PB1626.1</v>
          </cell>
          <cell r="C1036" t="str">
            <v>그령</v>
          </cell>
          <cell r="D1036" t="str">
            <v>Eragrostis ferruginea</v>
          </cell>
          <cell r="E1036" t="str">
            <v>전초</v>
          </cell>
          <cell r="F1036" t="str">
            <v>Gramineae</v>
          </cell>
          <cell r="G1036" t="str">
            <v>벼과</v>
          </cell>
          <cell r="H1036">
            <v>37133</v>
          </cell>
          <cell r="I1036" t="str">
            <v>23.31±0.09</v>
          </cell>
        </row>
        <row r="1037">
          <cell r="A1037" t="str">
            <v>010-011</v>
          </cell>
          <cell r="B1037" t="str">
            <v>PB4779.1</v>
          </cell>
          <cell r="C1037" t="str">
            <v>금불초</v>
          </cell>
          <cell r="D1037" t="str">
            <v>Inula britannica var. chinensis</v>
          </cell>
          <cell r="E1037" t="str">
            <v>전초</v>
          </cell>
          <cell r="F1037" t="str">
            <v>Compositae</v>
          </cell>
          <cell r="G1037" t="str">
            <v>국화과</v>
          </cell>
          <cell r="H1037">
            <v>37112</v>
          </cell>
          <cell r="I1037" t="str">
            <v>22.26±0.13</v>
          </cell>
        </row>
        <row r="1038">
          <cell r="A1038" t="str">
            <v>010-012</v>
          </cell>
          <cell r="B1038" t="str">
            <v>PB1686.1</v>
          </cell>
          <cell r="C1038" t="str">
            <v>기름새</v>
          </cell>
          <cell r="D1038" t="str">
            <v>Spodiopogon cotulifer</v>
          </cell>
          <cell r="E1038" t="str">
            <v>지상부</v>
          </cell>
          <cell r="F1038" t="str">
            <v>Gramineae</v>
          </cell>
          <cell r="G1038" t="str">
            <v>벼과</v>
          </cell>
          <cell r="H1038">
            <v>37133</v>
          </cell>
          <cell r="I1038" t="str">
            <v>23.81±0.15</v>
          </cell>
        </row>
        <row r="1039">
          <cell r="A1039" t="str">
            <v>010-013</v>
          </cell>
          <cell r="B1039" t="str">
            <v>PB1686.2</v>
          </cell>
          <cell r="C1039" t="str">
            <v>기름새</v>
          </cell>
          <cell r="D1039" t="str">
            <v>Spodiopogon cotulifer</v>
          </cell>
          <cell r="E1039" t="str">
            <v>뿌리</v>
          </cell>
          <cell r="F1039" t="str">
            <v>Gramineae</v>
          </cell>
          <cell r="G1039" t="str">
            <v>벼과</v>
          </cell>
          <cell r="H1039">
            <v>37133</v>
          </cell>
          <cell r="I1039" t="str">
            <v>20.84±0.05</v>
          </cell>
        </row>
        <row r="1040">
          <cell r="A1040" t="str">
            <v>010-014</v>
          </cell>
          <cell r="B1040" t="str">
            <v>PB3107.5</v>
          </cell>
          <cell r="C1040" t="str">
            <v>까마귀밥나무</v>
          </cell>
          <cell r="D1040" t="str">
            <v>Ribes fasciculatum var. chinense</v>
          </cell>
          <cell r="E1040" t="str">
            <v>열매</v>
          </cell>
          <cell r="F1040" t="str">
            <v>Saxifragaceae</v>
          </cell>
          <cell r="G1040" t="str">
            <v>범의귀과</v>
          </cell>
          <cell r="H1040">
            <v>37112</v>
          </cell>
          <cell r="I1040" t="str">
            <v>18.60±0.11</v>
          </cell>
        </row>
        <row r="1041">
          <cell r="A1041" t="str">
            <v>010-015</v>
          </cell>
          <cell r="B1041" t="str">
            <v>PB3157.1</v>
          </cell>
          <cell r="C1041" t="str">
            <v>나도국수나무</v>
          </cell>
          <cell r="D1041" t="str">
            <v>Neillia uyekii</v>
          </cell>
          <cell r="E1041" t="str">
            <v>전초</v>
          </cell>
          <cell r="F1041" t="str">
            <v>Rosaceae</v>
          </cell>
          <cell r="G1041" t="str">
            <v>장미과</v>
          </cell>
          <cell r="H1041">
            <v>37112</v>
          </cell>
          <cell r="I1041" t="str">
            <v>20.37±0.26</v>
          </cell>
        </row>
        <row r="1042">
          <cell r="A1042" t="str">
            <v>010-016</v>
          </cell>
          <cell r="B1042" t="str">
            <v>PB4798.1</v>
          </cell>
          <cell r="C1042" t="str">
            <v>도꼬마리</v>
          </cell>
          <cell r="D1042" t="str">
            <v>Xanthium strumarium</v>
          </cell>
          <cell r="E1042" t="str">
            <v>잎,줄기</v>
          </cell>
          <cell r="F1042" t="str">
            <v>Compositae</v>
          </cell>
          <cell r="G1042" t="str">
            <v>국화과</v>
          </cell>
          <cell r="H1042">
            <v>37132</v>
          </cell>
          <cell r="I1042" t="str">
            <v>20.30±0.11</v>
          </cell>
        </row>
        <row r="1043">
          <cell r="A1043" t="str">
            <v>010-017</v>
          </cell>
          <cell r="B1043" t="str">
            <v>PB3030.1</v>
          </cell>
          <cell r="C1043" t="str">
            <v>돌나물</v>
          </cell>
          <cell r="D1043" t="str">
            <v>Sedum sarmentosum</v>
          </cell>
          <cell r="E1043" t="str">
            <v>전초</v>
          </cell>
          <cell r="F1043" t="str">
            <v>Crassulaceae</v>
          </cell>
          <cell r="G1043" t="str">
            <v>돌나물과</v>
          </cell>
          <cell r="H1043">
            <v>37133</v>
          </cell>
          <cell r="I1043" t="str">
            <v>22.54±0.18</v>
          </cell>
        </row>
        <row r="1044">
          <cell r="A1044" t="str">
            <v>010-018</v>
          </cell>
          <cell r="B1044" t="str">
            <v>PB3512.1</v>
          </cell>
          <cell r="C1044" t="str">
            <v>동부</v>
          </cell>
          <cell r="D1044" t="str">
            <v>Vigna sinensis</v>
          </cell>
          <cell r="E1044" t="str">
            <v>지상부</v>
          </cell>
          <cell r="F1044" t="str">
            <v>Leguminosae</v>
          </cell>
          <cell r="G1044" t="str">
            <v>콩과</v>
          </cell>
          <cell r="H1044">
            <v>37131</v>
          </cell>
          <cell r="I1044" t="str">
            <v>19.63±0.16</v>
          </cell>
        </row>
        <row r="1045">
          <cell r="A1045" t="str">
            <v>010-019</v>
          </cell>
          <cell r="B1045" t="str">
            <v>PB3122.1</v>
          </cell>
          <cell r="C1045" t="str">
            <v>두충</v>
          </cell>
          <cell r="D1045" t="str">
            <v>Eucommia ulmoides</v>
          </cell>
          <cell r="E1045" t="str">
            <v>줄기-수피</v>
          </cell>
          <cell r="F1045" t="str">
            <v>Eucommiaceae</v>
          </cell>
          <cell r="G1045" t="str">
            <v>두충과</v>
          </cell>
          <cell r="H1045">
            <v>37121</v>
          </cell>
          <cell r="I1045" t="str">
            <v>18.03±0.06</v>
          </cell>
        </row>
        <row r="1046">
          <cell r="A1046" t="str">
            <v>010-020</v>
          </cell>
          <cell r="B1046" t="str">
            <v>PB3185.1</v>
          </cell>
          <cell r="C1046" t="str">
            <v>딱지꽃</v>
          </cell>
          <cell r="D1046" t="str">
            <v>Potentilla chinensis</v>
          </cell>
          <cell r="E1046" t="str">
            <v>전초</v>
          </cell>
          <cell r="F1046" t="str">
            <v>Rosaceae</v>
          </cell>
          <cell r="G1046" t="str">
            <v>장미과</v>
          </cell>
          <cell r="H1046">
            <v>37112</v>
          </cell>
          <cell r="I1046" t="str">
            <v>20.82±0.13</v>
          </cell>
        </row>
        <row r="1047">
          <cell r="A1047" t="str">
            <v>010-021</v>
          </cell>
          <cell r="B1047" t="str">
            <v>PB4168.9</v>
          </cell>
          <cell r="C1047" t="str">
            <v>때죽나무</v>
          </cell>
          <cell r="D1047" t="str">
            <v>Styrax japonica</v>
          </cell>
          <cell r="E1047" t="str">
            <v>줄기</v>
          </cell>
          <cell r="F1047" t="str">
            <v>Styracaceae</v>
          </cell>
          <cell r="G1047" t="str">
            <v>때죽나무과</v>
          </cell>
          <cell r="H1047">
            <v>37131</v>
          </cell>
          <cell r="I1047" t="str">
            <v>19.73±0.13</v>
          </cell>
        </row>
        <row r="1048">
          <cell r="A1048" t="str">
            <v>010-022</v>
          </cell>
          <cell r="B1048" t="str">
            <v>PB2398.1</v>
          </cell>
          <cell r="C1048" t="str">
            <v>떡갈나무</v>
          </cell>
          <cell r="D1048" t="str">
            <v>Quercus dentata</v>
          </cell>
          <cell r="E1048" t="str">
            <v>잎</v>
          </cell>
          <cell r="F1048" t="str">
            <v>Fagaceae</v>
          </cell>
          <cell r="G1048" t="str">
            <v>참나무과</v>
          </cell>
          <cell r="H1048">
            <v>37133</v>
          </cell>
          <cell r="I1048" t="str">
            <v>19.36±0.27</v>
          </cell>
        </row>
        <row r="1049">
          <cell r="A1049" t="str">
            <v>010-023</v>
          </cell>
          <cell r="B1049" t="str">
            <v>PB2398.2</v>
          </cell>
          <cell r="C1049" t="str">
            <v>떡갈나무</v>
          </cell>
          <cell r="D1049" t="str">
            <v>Quercus dentata</v>
          </cell>
          <cell r="E1049" t="str">
            <v>줄기</v>
          </cell>
          <cell r="F1049" t="str">
            <v>Fagaceae</v>
          </cell>
          <cell r="G1049" t="str">
            <v>참나무과</v>
          </cell>
          <cell r="H1049">
            <v>37133</v>
          </cell>
          <cell r="I1049" t="str">
            <v>20.76±0.09</v>
          </cell>
        </row>
        <row r="1050">
          <cell r="A1050" t="str">
            <v>010-024</v>
          </cell>
          <cell r="B1050" t="str">
            <v>PB4287.1</v>
          </cell>
          <cell r="C1050" t="str">
            <v>메꽃</v>
          </cell>
          <cell r="D1050" t="str">
            <v>Calystegia japonica</v>
          </cell>
          <cell r="E1050" t="str">
            <v>전초</v>
          </cell>
          <cell r="F1050" t="str">
            <v>Convolvulaceae</v>
          </cell>
          <cell r="G1050" t="str">
            <v>메꽃과</v>
          </cell>
          <cell r="H1050">
            <v>37112</v>
          </cell>
          <cell r="I1050" t="str">
            <v>21.30±0.18</v>
          </cell>
        </row>
        <row r="1051">
          <cell r="A1051" t="str">
            <v>010-025</v>
          </cell>
          <cell r="B1051" t="str">
            <v>PB2608.1</v>
          </cell>
          <cell r="C1051" t="str">
            <v>명아주</v>
          </cell>
          <cell r="D1051" t="str">
            <v>Chenopodium album var. centrorubrum</v>
          </cell>
          <cell r="E1051" t="str">
            <v>전초</v>
          </cell>
          <cell r="F1051" t="str">
            <v>Chenopodiaceae</v>
          </cell>
          <cell r="G1051" t="str">
            <v>명아주과</v>
          </cell>
          <cell r="H1051">
            <v>37112</v>
          </cell>
          <cell r="I1051" t="str">
            <v>21.69±0.18</v>
          </cell>
        </row>
        <row r="1052">
          <cell r="A1052" t="str">
            <v>010-026</v>
          </cell>
          <cell r="B1052" t="str">
            <v>PB2501.1</v>
          </cell>
          <cell r="C1052" t="str">
            <v>모시풀</v>
          </cell>
          <cell r="D1052" t="str">
            <v>Boehmeria nivea</v>
          </cell>
          <cell r="E1052" t="str">
            <v>잎</v>
          </cell>
          <cell r="F1052" t="str">
            <v>Urticaceae</v>
          </cell>
          <cell r="G1052" t="str">
            <v>쐐기풀과</v>
          </cell>
          <cell r="H1052">
            <v>37118</v>
          </cell>
          <cell r="I1052" t="str">
            <v>20.85±0.15</v>
          </cell>
        </row>
        <row r="1053">
          <cell r="A1053" t="str">
            <v>010-027</v>
          </cell>
          <cell r="B1053" t="str">
            <v>PB2357.1</v>
          </cell>
          <cell r="C1053" t="str">
            <v>물오리나무</v>
          </cell>
          <cell r="D1053" t="str">
            <v>Alnus hirsuta</v>
          </cell>
          <cell r="E1053" t="str">
            <v>잎</v>
          </cell>
          <cell r="F1053" t="str">
            <v>Betulaceae</v>
          </cell>
          <cell r="G1053" t="str">
            <v>자작나무과</v>
          </cell>
          <cell r="H1053">
            <v>37131</v>
          </cell>
          <cell r="I1053" t="str">
            <v>20.23±0.19</v>
          </cell>
        </row>
        <row r="1054">
          <cell r="A1054" t="str">
            <v>010-028</v>
          </cell>
          <cell r="B1054" t="str">
            <v>PB2357.2</v>
          </cell>
          <cell r="C1054" t="str">
            <v>물오리나무</v>
          </cell>
          <cell r="D1054" t="str">
            <v>Alnus hirsuta</v>
          </cell>
          <cell r="E1054" t="str">
            <v>줄기</v>
          </cell>
          <cell r="F1054" t="str">
            <v>Betulaceae</v>
          </cell>
          <cell r="G1054" t="str">
            <v>자작나무과</v>
          </cell>
          <cell r="H1054">
            <v>37131</v>
          </cell>
          <cell r="I1054" t="str">
            <v>22.58±0.10</v>
          </cell>
        </row>
        <row r="1055">
          <cell r="A1055" t="str">
            <v>010-029</v>
          </cell>
          <cell r="B1055" t="str">
            <v>PB1977.1</v>
          </cell>
          <cell r="C1055" t="str">
            <v>물옥잠</v>
          </cell>
          <cell r="D1055" t="str">
            <v>Monochoria korsakowii</v>
          </cell>
          <cell r="E1055" t="str">
            <v>전초</v>
          </cell>
          <cell r="F1055" t="str">
            <v>Pontederiaceae</v>
          </cell>
          <cell r="G1055" t="str">
            <v>물옥잠과</v>
          </cell>
          <cell r="H1055">
            <v>37133</v>
          </cell>
          <cell r="I1055" t="str">
            <v>20.53±0.20</v>
          </cell>
        </row>
        <row r="1056">
          <cell r="A1056" t="str">
            <v>010-030</v>
          </cell>
          <cell r="B1056" t="str">
            <v>PB4264.1</v>
          </cell>
          <cell r="C1056" t="str">
            <v>박주가리</v>
          </cell>
          <cell r="D1056" t="str">
            <v>Metaplexis japonica</v>
          </cell>
          <cell r="E1056" t="str">
            <v>전초</v>
          </cell>
          <cell r="F1056" t="str">
            <v>Asclepiadaceae</v>
          </cell>
          <cell r="G1056" t="str">
            <v>박주가리과</v>
          </cell>
          <cell r="H1056">
            <v>37112</v>
          </cell>
          <cell r="I1056" t="str">
            <v>19.96±0.19</v>
          </cell>
        </row>
        <row r="1057">
          <cell r="A1057" t="str">
            <v>010-031</v>
          </cell>
          <cell r="B1057" t="str">
            <v>PB1151.1</v>
          </cell>
          <cell r="C1057" t="str">
            <v>발풀고사리</v>
          </cell>
          <cell r="D1057" t="str">
            <v>Gleichenia dichotoma</v>
          </cell>
          <cell r="E1057" t="str">
            <v>지상부</v>
          </cell>
          <cell r="F1057" t="str">
            <v>Gleicheniaceae</v>
          </cell>
          <cell r="G1057" t="str">
            <v>풀고사리과</v>
          </cell>
          <cell r="H1057">
            <v>37118</v>
          </cell>
          <cell r="I1057" t="str">
            <v>19.40±0.12</v>
          </cell>
        </row>
        <row r="1058">
          <cell r="A1058" t="str">
            <v>010-032</v>
          </cell>
          <cell r="B1058" t="str">
            <v>PB1932.1</v>
          </cell>
          <cell r="C1058" t="str">
            <v>방동사니</v>
          </cell>
          <cell r="D1058" t="str">
            <v>Cyperus amuricus</v>
          </cell>
          <cell r="E1058" t="str">
            <v>전초</v>
          </cell>
          <cell r="F1058" t="str">
            <v>Cyperaceae</v>
          </cell>
          <cell r="G1058" t="str">
            <v>사초과</v>
          </cell>
          <cell r="H1058">
            <v>37112</v>
          </cell>
          <cell r="I1058" t="str">
            <v>20.41±0.12</v>
          </cell>
        </row>
        <row r="1059">
          <cell r="A1059" t="str">
            <v>010-033</v>
          </cell>
          <cell r="B1059" t="str">
            <v>PB3923.1</v>
          </cell>
          <cell r="C1059" t="str">
            <v>배롱나무</v>
          </cell>
          <cell r="D1059" t="str">
            <v>Largerstroemia indica</v>
          </cell>
          <cell r="E1059" t="str">
            <v>잎</v>
          </cell>
          <cell r="F1059" t="str">
            <v>Lythraceae</v>
          </cell>
          <cell r="G1059" t="str">
            <v>부처꽃과</v>
          </cell>
          <cell r="H1059">
            <v>37118</v>
          </cell>
          <cell r="I1059" t="str">
            <v>19.60±0.09</v>
          </cell>
        </row>
        <row r="1060">
          <cell r="A1060" t="str">
            <v>010-034</v>
          </cell>
          <cell r="B1060" t="str">
            <v>PB3923.2</v>
          </cell>
          <cell r="C1060" t="str">
            <v>배롱나무</v>
          </cell>
          <cell r="D1060" t="str">
            <v>Largerstroemia indica</v>
          </cell>
          <cell r="E1060" t="str">
            <v>줄기-심재</v>
          </cell>
          <cell r="F1060" t="str">
            <v>Lythraceae</v>
          </cell>
          <cell r="G1060" t="str">
            <v>부처꽃과</v>
          </cell>
          <cell r="H1060">
            <v>37118</v>
          </cell>
          <cell r="I1060" t="str">
            <v>26.86±0.19</v>
          </cell>
        </row>
        <row r="1061">
          <cell r="A1061" t="str">
            <v>010-035</v>
          </cell>
          <cell r="B1061" t="str">
            <v>PB3923.3</v>
          </cell>
          <cell r="C1061" t="str">
            <v>배롱나무</v>
          </cell>
          <cell r="D1061" t="str">
            <v>Largerstroemia indica</v>
          </cell>
          <cell r="E1061" t="str">
            <v>줄기-수피</v>
          </cell>
          <cell r="F1061" t="str">
            <v>Lythraceae</v>
          </cell>
          <cell r="G1061" t="str">
            <v>부처꽃과</v>
          </cell>
          <cell r="H1061">
            <v>37118</v>
          </cell>
          <cell r="I1061" t="str">
            <v>18.96±0.43</v>
          </cell>
        </row>
        <row r="1062">
          <cell r="A1062" t="str">
            <v>010-036</v>
          </cell>
          <cell r="B1062" t="str">
            <v>PB4444.1</v>
          </cell>
          <cell r="C1062" t="str">
            <v>배풍등</v>
          </cell>
          <cell r="D1062" t="str">
            <v>Solanum lyratum</v>
          </cell>
          <cell r="E1062" t="str">
            <v>전초</v>
          </cell>
          <cell r="F1062" t="str">
            <v>Solanaceae</v>
          </cell>
          <cell r="G1062" t="str">
            <v>가지과</v>
          </cell>
          <cell r="H1062">
            <v>37132</v>
          </cell>
          <cell r="I1062" t="str">
            <v>22.16±0.17</v>
          </cell>
        </row>
        <row r="1063">
          <cell r="A1063" t="str">
            <v>010-037</v>
          </cell>
          <cell r="B1063" t="str">
            <v>PB3611.1</v>
          </cell>
          <cell r="C1063" t="str">
            <v>백선</v>
          </cell>
          <cell r="D1063" t="str">
            <v>Dictamnus dasycarpus</v>
          </cell>
          <cell r="E1063" t="str">
            <v>지상부</v>
          </cell>
          <cell r="F1063" t="str">
            <v>Rutaceae</v>
          </cell>
          <cell r="G1063" t="str">
            <v>운향과</v>
          </cell>
          <cell r="H1063">
            <v>37112</v>
          </cell>
          <cell r="I1063" t="str">
            <v>20.70±0.14</v>
          </cell>
        </row>
        <row r="1064">
          <cell r="A1064" t="str">
            <v>010-038</v>
          </cell>
          <cell r="B1064" t="str">
            <v>PB1423.2</v>
          </cell>
          <cell r="C1064" t="str">
            <v>부들</v>
          </cell>
          <cell r="D1064" t="str">
            <v>Typha orientalis</v>
          </cell>
          <cell r="E1064" t="str">
            <v>꽃</v>
          </cell>
          <cell r="F1064" t="str">
            <v>Typhaceae</v>
          </cell>
          <cell r="G1064" t="str">
            <v>부들과</v>
          </cell>
          <cell r="H1064">
            <v>37110</v>
          </cell>
          <cell r="I1064" t="str">
            <v>23.99±0.06</v>
          </cell>
        </row>
        <row r="1065">
          <cell r="A1065" t="str">
            <v>010-039</v>
          </cell>
          <cell r="B1065" t="str">
            <v>PB2636.1</v>
          </cell>
          <cell r="C1065" t="str">
            <v>분꽃</v>
          </cell>
          <cell r="D1065" t="str">
            <v>Mirabilis jalapa</v>
          </cell>
          <cell r="E1065" t="str">
            <v>잎, 줄기</v>
          </cell>
          <cell r="F1065" t="str">
            <v>Nyctaginaceae</v>
          </cell>
          <cell r="G1065" t="str">
            <v>분꽃과</v>
          </cell>
          <cell r="H1065">
            <v>37118</v>
          </cell>
          <cell r="I1065" t="str">
            <v>22.43±0.28</v>
          </cell>
        </row>
        <row r="1066">
          <cell r="A1066" t="str">
            <v>010-040</v>
          </cell>
          <cell r="B1066" t="str">
            <v>PB2636.2</v>
          </cell>
          <cell r="C1066" t="str">
            <v>분꽃</v>
          </cell>
          <cell r="D1066" t="str">
            <v>Mirabilis jalapa</v>
          </cell>
          <cell r="E1066" t="str">
            <v>뿌리</v>
          </cell>
          <cell r="F1066" t="str">
            <v>Nyctaginaceae</v>
          </cell>
          <cell r="G1066" t="str">
            <v>분꽃과</v>
          </cell>
          <cell r="H1066">
            <v>37118</v>
          </cell>
          <cell r="I1066" t="str">
            <v>22.97±0.18</v>
          </cell>
        </row>
        <row r="1067">
          <cell r="A1067" t="str">
            <v>010-041</v>
          </cell>
          <cell r="B1067" t="str">
            <v>PB2628.1</v>
          </cell>
          <cell r="C1067" t="str">
            <v>비름</v>
          </cell>
          <cell r="D1067" t="str">
            <v>Amaranthus mangostanus</v>
          </cell>
          <cell r="E1067" t="str">
            <v>전초</v>
          </cell>
          <cell r="F1067" t="str">
            <v>Amarantaceae</v>
          </cell>
          <cell r="G1067" t="str">
            <v>비름과</v>
          </cell>
          <cell r="H1067">
            <v>37112</v>
          </cell>
          <cell r="I1067" t="str">
            <v>23.78±0.23</v>
          </cell>
        </row>
        <row r="1068">
          <cell r="A1068" t="str">
            <v>010-042</v>
          </cell>
          <cell r="B1068" t="str">
            <v>PB4893.1</v>
          </cell>
          <cell r="C1068" t="str">
            <v>비쑥</v>
          </cell>
          <cell r="D1068" t="str">
            <v>Artemisia scoparia</v>
          </cell>
          <cell r="E1068" t="str">
            <v>지상부</v>
          </cell>
          <cell r="F1068" t="str">
            <v>Compositae</v>
          </cell>
          <cell r="G1068" t="str">
            <v>국화과</v>
          </cell>
          <cell r="H1068">
            <v>37132</v>
          </cell>
          <cell r="I1068" t="str">
            <v>20.08±0.17</v>
          </cell>
        </row>
        <row r="1069">
          <cell r="A1069" t="str">
            <v>010-043</v>
          </cell>
          <cell r="B1069" t="str">
            <v>PB1142.3</v>
          </cell>
          <cell r="C1069" t="str">
            <v>산고사리삼</v>
          </cell>
          <cell r="D1069" t="str">
            <v>Botrychium multifidum var. robustum</v>
          </cell>
          <cell r="E1069" t="str">
            <v>전초</v>
          </cell>
          <cell r="F1069" t="str">
            <v>Ophioglossaceae</v>
          </cell>
          <cell r="G1069" t="str">
            <v>고사리삼과</v>
          </cell>
          <cell r="H1069">
            <v>37132</v>
          </cell>
          <cell r="I1069" t="str">
            <v>20.29±0.16</v>
          </cell>
        </row>
        <row r="1070">
          <cell r="A1070" t="str">
            <v>010-044</v>
          </cell>
          <cell r="B1070" t="str">
            <v>PB3137.2</v>
          </cell>
          <cell r="C1070" t="str">
            <v>산조팝나무</v>
          </cell>
          <cell r="D1070" t="str">
            <v>Spiraea blumei</v>
          </cell>
          <cell r="E1070" t="str">
            <v>잎</v>
          </cell>
          <cell r="F1070" t="str">
            <v>Rosaceae</v>
          </cell>
          <cell r="G1070" t="str">
            <v>장미과</v>
          </cell>
          <cell r="H1070">
            <v>37132</v>
          </cell>
          <cell r="I1070" t="str">
            <v>18.99±0.08</v>
          </cell>
        </row>
        <row r="1071">
          <cell r="A1071" t="str">
            <v>010-045</v>
          </cell>
          <cell r="B1071" t="str">
            <v>PB3137.3</v>
          </cell>
          <cell r="C1071" t="str">
            <v>산조팝나무</v>
          </cell>
          <cell r="D1071" t="str">
            <v>Spiraea blumei</v>
          </cell>
          <cell r="E1071" t="str">
            <v>줄기</v>
          </cell>
          <cell r="F1071" t="str">
            <v>Rosaceae</v>
          </cell>
          <cell r="G1071" t="str">
            <v>장미과</v>
          </cell>
          <cell r="H1071">
            <v>37132</v>
          </cell>
          <cell r="I1071" t="str">
            <v>22.01±0.10</v>
          </cell>
        </row>
        <row r="1072">
          <cell r="A1072" t="str">
            <v>010-046</v>
          </cell>
          <cell r="B1072" t="str">
            <v>PB2261.2</v>
          </cell>
          <cell r="C1072" t="str">
            <v>삼백초</v>
          </cell>
          <cell r="D1072" t="str">
            <v>Saururus chinensis</v>
          </cell>
          <cell r="E1072" t="str">
            <v>전초</v>
          </cell>
          <cell r="F1072" t="str">
            <v>Saururaceae</v>
          </cell>
          <cell r="G1072" t="str">
            <v>삼백초과</v>
          </cell>
          <cell r="H1072">
            <v>37118</v>
          </cell>
          <cell r="I1072" t="str">
            <v>23.20±0.11</v>
          </cell>
        </row>
        <row r="1073">
          <cell r="A1073" t="str">
            <v>010-047</v>
          </cell>
          <cell r="B1073" t="str">
            <v>PB1647.1</v>
          </cell>
          <cell r="C1073" t="str">
            <v>새</v>
          </cell>
          <cell r="D1073" t="str">
            <v>Arundinella hirta</v>
          </cell>
          <cell r="E1073" t="str">
            <v>전초</v>
          </cell>
          <cell r="F1073" t="str">
            <v>Gramineae</v>
          </cell>
          <cell r="G1073" t="str">
            <v>벼과</v>
          </cell>
          <cell r="H1073">
            <v>37112</v>
          </cell>
          <cell r="I1073" t="str">
            <v>22.67±0.14</v>
          </cell>
        </row>
        <row r="1074">
          <cell r="A1074" t="str">
            <v>010-048</v>
          </cell>
          <cell r="B1074" t="str">
            <v>PB2641.1</v>
          </cell>
          <cell r="C1074" t="str">
            <v>석류풀</v>
          </cell>
          <cell r="D1074" t="str">
            <v>Mollugo phentaphylla</v>
          </cell>
          <cell r="E1074" t="str">
            <v>전초</v>
          </cell>
          <cell r="F1074" t="str">
            <v>Aizoaceae</v>
          </cell>
          <cell r="G1074" t="str">
            <v>석류풀과</v>
          </cell>
          <cell r="H1074">
            <v>37118</v>
          </cell>
          <cell r="I1074" t="str">
            <v>22.48±0.10</v>
          </cell>
        </row>
        <row r="1075">
          <cell r="A1075" t="str">
            <v>010-049</v>
          </cell>
          <cell r="B1075" t="str">
            <v>PB2754.3</v>
          </cell>
          <cell r="C1075" t="str">
            <v>섬노루귀</v>
          </cell>
          <cell r="D1075" t="str">
            <v>Hepatica maxima</v>
          </cell>
          <cell r="E1075" t="str">
            <v>전초</v>
          </cell>
          <cell r="F1075" t="str">
            <v>Ranunculaceae</v>
          </cell>
          <cell r="G1075" t="str">
            <v>미나리아재비과</v>
          </cell>
          <cell r="H1075">
            <v>37132</v>
          </cell>
          <cell r="I1075" t="str">
            <v>21.16±0.14</v>
          </cell>
        </row>
        <row r="1076">
          <cell r="A1076" t="str">
            <v>010-050</v>
          </cell>
          <cell r="B1076" t="str">
            <v>PB4648.1</v>
          </cell>
          <cell r="C1076" t="str">
            <v>섬댕강나무</v>
          </cell>
          <cell r="D1076" t="str">
            <v>Abelia insularis</v>
          </cell>
          <cell r="E1076" t="str">
            <v>잎,줄기</v>
          </cell>
          <cell r="F1076" t="str">
            <v>Caprifoliaceae</v>
          </cell>
          <cell r="G1076" t="str">
            <v>인동과</v>
          </cell>
          <cell r="H1076">
            <v>37132</v>
          </cell>
          <cell r="I1076" t="str">
            <v>19.39±0.10</v>
          </cell>
        </row>
        <row r="1077">
          <cell r="A1077" t="str">
            <v>010-051</v>
          </cell>
          <cell r="B1077" t="str">
            <v>PB4816.1</v>
          </cell>
          <cell r="C1077" t="str">
            <v>섬쑥부쟁이</v>
          </cell>
          <cell r="D1077" t="str">
            <v>Aster glehni</v>
          </cell>
          <cell r="E1077" t="str">
            <v>지상부</v>
          </cell>
          <cell r="F1077" t="str">
            <v>Compositae</v>
          </cell>
          <cell r="G1077" t="str">
            <v>국화과</v>
          </cell>
          <cell r="H1077">
            <v>37132</v>
          </cell>
          <cell r="I1077" t="str">
            <v>22.74±0.13</v>
          </cell>
        </row>
        <row r="1078">
          <cell r="A1078" t="str">
            <v>010-052</v>
          </cell>
          <cell r="B1078" t="str">
            <v>PB2637.1</v>
          </cell>
          <cell r="C1078" t="str">
            <v>섬자리공</v>
          </cell>
          <cell r="D1078" t="str">
            <v>Phytolacca insularis</v>
          </cell>
          <cell r="E1078" t="str">
            <v>잎,줄기</v>
          </cell>
          <cell r="F1078" t="str">
            <v>Phytolaccaceae</v>
          </cell>
          <cell r="G1078" t="str">
            <v>자리공과</v>
          </cell>
          <cell r="H1078">
            <v>37132</v>
          </cell>
          <cell r="I1078" t="str">
            <v>22.05±0.08</v>
          </cell>
        </row>
        <row r="1079">
          <cell r="A1079" t="str">
            <v>010-053</v>
          </cell>
          <cell r="B1079" t="str">
            <v>PB4466.4</v>
          </cell>
          <cell r="C1079" t="str">
            <v>섬현삼</v>
          </cell>
          <cell r="D1079" t="str">
            <v>Scrophularia takesimensis</v>
          </cell>
          <cell r="E1079" t="str">
            <v>지상부</v>
          </cell>
          <cell r="F1079" t="str">
            <v>Scrophulariaceae</v>
          </cell>
          <cell r="G1079" t="str">
            <v>현삼과</v>
          </cell>
          <cell r="H1079">
            <v>37132</v>
          </cell>
          <cell r="I1079" t="str">
            <v>19.91±0.08</v>
          </cell>
        </row>
        <row r="1080">
          <cell r="A1080" t="str">
            <v>010-054</v>
          </cell>
          <cell r="B1080" t="str">
            <v>PB4466.5</v>
          </cell>
          <cell r="C1080" t="str">
            <v>섬현삼</v>
          </cell>
          <cell r="D1080" t="str">
            <v>Scrophularia takesimensis</v>
          </cell>
          <cell r="E1080" t="str">
            <v>지하부</v>
          </cell>
          <cell r="F1080" t="str">
            <v>Scrophulariaceae</v>
          </cell>
          <cell r="G1080" t="str">
            <v>현삼과</v>
          </cell>
          <cell r="H1080">
            <v>37132</v>
          </cell>
          <cell r="I1080" t="str">
            <v>20.89±0.12</v>
          </cell>
        </row>
        <row r="1081">
          <cell r="A1081" t="str">
            <v>010-055</v>
          </cell>
          <cell r="B1081" t="str">
            <v>PB1701.1</v>
          </cell>
          <cell r="C1081" t="str">
            <v>솔새</v>
          </cell>
          <cell r="D1081" t="str">
            <v>Themeda triandra var. japonica</v>
          </cell>
          <cell r="E1081" t="str">
            <v>전초</v>
          </cell>
          <cell r="F1081" t="str">
            <v>Gramineae</v>
          </cell>
          <cell r="G1081" t="str">
            <v>벼과</v>
          </cell>
          <cell r="H1081">
            <v>37112</v>
          </cell>
          <cell r="I1081" t="str">
            <v>20.96±0.26</v>
          </cell>
        </row>
        <row r="1082">
          <cell r="A1082" t="str">
            <v>010-056</v>
          </cell>
          <cell r="B1082" t="str">
            <v>PB1701.2</v>
          </cell>
          <cell r="C1082" t="str">
            <v>솔새</v>
          </cell>
          <cell r="D1082" t="str">
            <v>Themeda triandra var. japonica</v>
          </cell>
          <cell r="E1082" t="str">
            <v>전초</v>
          </cell>
          <cell r="F1082" t="str">
            <v>Gramineae</v>
          </cell>
          <cell r="G1082" t="str">
            <v>벼과</v>
          </cell>
          <cell r="H1082">
            <v>37133</v>
          </cell>
          <cell r="I1082" t="str">
            <v>22.61±0.17</v>
          </cell>
        </row>
        <row r="1083">
          <cell r="A1083" t="str">
            <v>010-057</v>
          </cell>
          <cell r="B1083" t="str">
            <v>PB4378.1</v>
          </cell>
          <cell r="C1083" t="str">
            <v>송장풀</v>
          </cell>
          <cell r="D1083" t="str">
            <v>Leonurus macranthus</v>
          </cell>
          <cell r="E1083" t="str">
            <v>전초</v>
          </cell>
          <cell r="F1083" t="str">
            <v>Labiatae</v>
          </cell>
          <cell r="G1083" t="str">
            <v>꿀풀과</v>
          </cell>
          <cell r="H1083">
            <v>37112</v>
          </cell>
          <cell r="I1083" t="str">
            <v>23.23±0.16</v>
          </cell>
        </row>
        <row r="1084">
          <cell r="A1084" t="str">
            <v>010-058</v>
          </cell>
          <cell r="B1084" t="str">
            <v>PB1649.1</v>
          </cell>
          <cell r="C1084" t="str">
            <v>수크령</v>
          </cell>
          <cell r="D1084" t="str">
            <v>Pennisetum alopecuroides</v>
          </cell>
          <cell r="E1084" t="str">
            <v>전초</v>
          </cell>
          <cell r="F1084" t="str">
            <v>Gramineae</v>
          </cell>
          <cell r="G1084" t="str">
            <v>벼과</v>
          </cell>
          <cell r="H1084">
            <v>37118</v>
          </cell>
          <cell r="I1084" t="str">
            <v>16.55±0.17</v>
          </cell>
        </row>
        <row r="1085">
          <cell r="A1085" t="str">
            <v>010-059</v>
          </cell>
          <cell r="B1085" t="str">
            <v>PB3431.2</v>
          </cell>
          <cell r="C1085" t="str">
            <v>싸리</v>
          </cell>
          <cell r="D1085" t="str">
            <v>Lespedeza bicolor</v>
          </cell>
          <cell r="E1085" t="str">
            <v>꽃</v>
          </cell>
          <cell r="F1085" t="str">
            <v>Leguminosae</v>
          </cell>
          <cell r="G1085" t="str">
            <v>콩과</v>
          </cell>
          <cell r="H1085">
            <v>37131</v>
          </cell>
          <cell r="I1085" t="str">
            <v>22.70±0.18</v>
          </cell>
        </row>
        <row r="1086">
          <cell r="A1086" t="str">
            <v>010-060</v>
          </cell>
          <cell r="B1086" t="str">
            <v>PB4921.4</v>
          </cell>
          <cell r="C1086" t="str">
            <v>쑥</v>
          </cell>
          <cell r="D1086" t="str">
            <v>Artemisia princeps var. orientalis</v>
          </cell>
          <cell r="E1086" t="str">
            <v>뿌리</v>
          </cell>
          <cell r="F1086" t="str">
            <v>Compositae</v>
          </cell>
          <cell r="G1086" t="str">
            <v>국화과</v>
          </cell>
          <cell r="H1086">
            <v>37132</v>
          </cell>
          <cell r="I1086" t="str">
            <v>21.12±0.11</v>
          </cell>
        </row>
        <row r="1087">
          <cell r="A1087" t="str">
            <v>010-061</v>
          </cell>
          <cell r="B1087" t="str">
            <v>PB3139.1</v>
          </cell>
          <cell r="C1087" t="str">
            <v>아구장나무</v>
          </cell>
          <cell r="D1087" t="str">
            <v>Spiraea pubescens</v>
          </cell>
          <cell r="E1087" t="str">
            <v>지엽</v>
          </cell>
          <cell r="F1087" t="str">
            <v>Rosaceae</v>
          </cell>
          <cell r="G1087" t="str">
            <v>장미과</v>
          </cell>
          <cell r="H1087">
            <v>37112</v>
          </cell>
          <cell r="I1087" t="str">
            <v>20.25±0.18</v>
          </cell>
        </row>
        <row r="1088">
          <cell r="A1088" t="str">
            <v>010-062</v>
          </cell>
          <cell r="B1088" t="str">
            <v>PB3639.1</v>
          </cell>
          <cell r="C1088" t="str">
            <v>애기땅빈대</v>
          </cell>
          <cell r="D1088" t="str">
            <v>Euphorbia supina</v>
          </cell>
          <cell r="E1088" t="str">
            <v>전초</v>
          </cell>
          <cell r="F1088" t="str">
            <v>Euphorbiaceae</v>
          </cell>
          <cell r="G1088" t="str">
            <v>대극과</v>
          </cell>
          <cell r="H1088">
            <v>37112</v>
          </cell>
          <cell r="I1088" t="str">
            <v>19.08±0.13</v>
          </cell>
        </row>
        <row r="1089">
          <cell r="A1089" t="str">
            <v>010-063</v>
          </cell>
          <cell r="B1089" t="str">
            <v>PB3798.1</v>
          </cell>
          <cell r="C1089" t="str">
            <v>어저귀</v>
          </cell>
          <cell r="D1089" t="str">
            <v>Abutilon avicennae</v>
          </cell>
          <cell r="E1089" t="str">
            <v>전초</v>
          </cell>
          <cell r="F1089" t="str">
            <v>Malvaceae</v>
          </cell>
          <cell r="G1089" t="str">
            <v>아욱과</v>
          </cell>
          <cell r="H1089">
            <v>37112</v>
          </cell>
          <cell r="I1089" t="str">
            <v>20.04±0.11</v>
          </cell>
        </row>
        <row r="1090">
          <cell r="A1090" t="str">
            <v>010-064</v>
          </cell>
          <cell r="B1090" t="str">
            <v>PB3630.1</v>
          </cell>
          <cell r="C1090" t="str">
            <v>여우구슬</v>
          </cell>
          <cell r="D1090" t="str">
            <v>Phyllanthus urinaria</v>
          </cell>
          <cell r="E1090" t="str">
            <v>전초</v>
          </cell>
          <cell r="F1090" t="str">
            <v>Euphorbiaceae</v>
          </cell>
          <cell r="G1090" t="str">
            <v>대극과</v>
          </cell>
          <cell r="H1090">
            <v>37118</v>
          </cell>
          <cell r="I1090" t="str">
            <v>22.37±0.17</v>
          </cell>
        </row>
        <row r="1091">
          <cell r="A1091" t="str">
            <v>010-065</v>
          </cell>
          <cell r="B1091" t="str">
            <v>PB1630.1</v>
          </cell>
          <cell r="C1091" t="str">
            <v>왕바랭이</v>
          </cell>
          <cell r="D1091" t="str">
            <v>Eleusine indica</v>
          </cell>
          <cell r="E1091" t="str">
            <v>전초</v>
          </cell>
          <cell r="F1091" t="str">
            <v>Gramineae</v>
          </cell>
          <cell r="G1091" t="str">
            <v>벼과</v>
          </cell>
          <cell r="H1091">
            <v>37110</v>
          </cell>
          <cell r="I1091" t="str">
            <v>22.89±0.31</v>
          </cell>
        </row>
        <row r="1092">
          <cell r="A1092" t="str">
            <v>010-066</v>
          </cell>
          <cell r="B1092" t="str">
            <v>PB4326.1</v>
          </cell>
          <cell r="C1092" t="str">
            <v>왕작살</v>
          </cell>
          <cell r="D1092" t="str">
            <v>Callicarpa japonica var. luxurians</v>
          </cell>
          <cell r="E1092" t="str">
            <v>잎</v>
          </cell>
          <cell r="F1092" t="str">
            <v>Verbenaceae</v>
          </cell>
          <cell r="G1092" t="str">
            <v>마편초과</v>
          </cell>
          <cell r="H1092">
            <v>37132</v>
          </cell>
          <cell r="I1092" t="str">
            <v>22.24±0.09</v>
          </cell>
        </row>
        <row r="1093">
          <cell r="A1093" t="str">
            <v>010-067</v>
          </cell>
          <cell r="B1093" t="str">
            <v>PB2707.2</v>
          </cell>
          <cell r="C1093" t="str">
            <v>울릉장구채</v>
          </cell>
          <cell r="D1093" t="str">
            <v>Silene takesimensis</v>
          </cell>
          <cell r="E1093" t="str">
            <v>전초</v>
          </cell>
          <cell r="F1093" t="str">
            <v>Caryophyllaceae</v>
          </cell>
          <cell r="G1093" t="str">
            <v>석죽과</v>
          </cell>
          <cell r="H1093">
            <v>37132</v>
          </cell>
          <cell r="I1093" t="str">
            <v>20.61±0.17</v>
          </cell>
        </row>
        <row r="1094">
          <cell r="A1094" t="str">
            <v>010-068</v>
          </cell>
          <cell r="B1094" t="str">
            <v>PB3625.2</v>
          </cell>
          <cell r="C1094" t="str">
            <v>유동</v>
          </cell>
          <cell r="D1094" t="str">
            <v>Aleurites fordii</v>
          </cell>
          <cell r="E1094" t="str">
            <v>줄기-심재</v>
          </cell>
          <cell r="F1094" t="str">
            <v>Euphorbiaceae</v>
          </cell>
          <cell r="G1094" t="str">
            <v>대극과</v>
          </cell>
          <cell r="H1094">
            <v>37110</v>
          </cell>
          <cell r="I1094" t="str">
            <v>25.87±0.19</v>
          </cell>
        </row>
        <row r="1095">
          <cell r="A1095" t="str">
            <v>010-069</v>
          </cell>
          <cell r="B1095" t="str">
            <v>PB3625.3</v>
          </cell>
          <cell r="C1095" t="str">
            <v>유동</v>
          </cell>
          <cell r="D1095" t="str">
            <v>Aleurites fordii</v>
          </cell>
          <cell r="E1095" t="str">
            <v>줄기-수피</v>
          </cell>
          <cell r="F1095" t="str">
            <v>Euphorbiaceae</v>
          </cell>
          <cell r="G1095" t="str">
            <v>대극과</v>
          </cell>
          <cell r="H1095">
            <v>37110</v>
          </cell>
          <cell r="I1095" t="str">
            <v>20.44±0.16</v>
          </cell>
        </row>
        <row r="1096">
          <cell r="A1096" t="str">
            <v>010-070</v>
          </cell>
          <cell r="B1096" t="str">
            <v>PB2740.1</v>
          </cell>
          <cell r="C1096" t="str">
            <v>으아리</v>
          </cell>
          <cell r="D1096" t="str">
            <v>Clematis mandshurica</v>
          </cell>
          <cell r="E1096" t="str">
            <v>지상부</v>
          </cell>
          <cell r="F1096" t="str">
            <v>Ranunculaceae</v>
          </cell>
          <cell r="G1096" t="str">
            <v>미나리아재비과</v>
          </cell>
          <cell r="H1096">
            <v>37133</v>
          </cell>
          <cell r="I1096" t="str">
            <v>19.96±0.10</v>
          </cell>
        </row>
        <row r="1097">
          <cell r="A1097" t="str">
            <v>010-071</v>
          </cell>
          <cell r="B1097" t="str">
            <v>PB3967.5</v>
          </cell>
          <cell r="C1097" t="str">
            <v>음나무</v>
          </cell>
          <cell r="D1097" t="str">
            <v>Kalopanax pictus</v>
          </cell>
          <cell r="E1097" t="str">
            <v>줄기-수피</v>
          </cell>
          <cell r="F1097" t="str">
            <v>Araliaceae</v>
          </cell>
          <cell r="G1097" t="str">
            <v>두릅나무과</v>
          </cell>
          <cell r="H1097">
            <v>37121</v>
          </cell>
          <cell r="I1097" t="str">
            <v>18.86±0.05</v>
          </cell>
        </row>
        <row r="1098">
          <cell r="A1098" t="str">
            <v>010-072</v>
          </cell>
          <cell r="B1098" t="str">
            <v>PB3570.1</v>
          </cell>
          <cell r="C1098" t="str">
            <v>이질풀</v>
          </cell>
          <cell r="D1098" t="str">
            <v>Geranium nepalense subsp. thunbergii</v>
          </cell>
          <cell r="E1098" t="str">
            <v>전초</v>
          </cell>
          <cell r="F1098" t="str">
            <v>Geraniaceae</v>
          </cell>
          <cell r="G1098" t="str">
            <v>쥐손이풀과</v>
          </cell>
          <cell r="H1098">
            <v>37118</v>
          </cell>
          <cell r="I1098" t="str">
            <v>19.61±0.12</v>
          </cell>
        </row>
        <row r="1099">
          <cell r="A1099" t="str">
            <v>010-073</v>
          </cell>
          <cell r="B1099" t="str">
            <v>PB4377.2</v>
          </cell>
          <cell r="C1099" t="str">
            <v>익모초</v>
          </cell>
          <cell r="D1099" t="str">
            <v>Leonurus sibiricus</v>
          </cell>
          <cell r="E1099" t="str">
            <v>잎,줄기,꽃</v>
          </cell>
          <cell r="F1099" t="str">
            <v>Labiatae</v>
          </cell>
          <cell r="G1099" t="str">
            <v>꿀풀과</v>
          </cell>
          <cell r="H1099">
            <v>37103</v>
          </cell>
          <cell r="I1099" t="str">
            <v>21.99±0.18</v>
          </cell>
        </row>
        <row r="1100">
          <cell r="A1100" t="str">
            <v>010-074</v>
          </cell>
          <cell r="B1100" t="str">
            <v>PB4323.1</v>
          </cell>
          <cell r="C1100" t="str">
            <v>작살나무</v>
          </cell>
          <cell r="D1100" t="str">
            <v>Callicarpa japonica</v>
          </cell>
          <cell r="E1100" t="str">
            <v>잎</v>
          </cell>
          <cell r="F1100" t="str">
            <v>Verbenaceae</v>
          </cell>
          <cell r="G1100" t="str">
            <v>마편초과</v>
          </cell>
          <cell r="H1100">
            <v>37118</v>
          </cell>
          <cell r="I1100" t="str">
            <v>19.83±0.10</v>
          </cell>
        </row>
        <row r="1101">
          <cell r="A1101" t="str">
            <v>010-075</v>
          </cell>
          <cell r="B1101" t="str">
            <v>PB4323.2</v>
          </cell>
          <cell r="C1101" t="str">
            <v>작살나무</v>
          </cell>
          <cell r="D1101" t="str">
            <v>Callicarpa japonica</v>
          </cell>
          <cell r="E1101" t="str">
            <v>줄기-심재</v>
          </cell>
          <cell r="F1101" t="str">
            <v>Verbenaceae</v>
          </cell>
          <cell r="G1101" t="str">
            <v>마편초과</v>
          </cell>
          <cell r="H1101">
            <v>37118</v>
          </cell>
          <cell r="I1101" t="str">
            <v>22.71±0.11</v>
          </cell>
        </row>
        <row r="1102">
          <cell r="A1102" t="str">
            <v>010-076</v>
          </cell>
          <cell r="B1102" t="str">
            <v>PB4323.3</v>
          </cell>
          <cell r="C1102" t="str">
            <v>작살나무</v>
          </cell>
          <cell r="D1102" t="str">
            <v>Callicarpa japonica</v>
          </cell>
          <cell r="E1102" t="str">
            <v>줄기-수피</v>
          </cell>
          <cell r="F1102" t="str">
            <v>Verbenaceae</v>
          </cell>
          <cell r="G1102" t="str">
            <v>마편초과</v>
          </cell>
          <cell r="H1102">
            <v>37118</v>
          </cell>
          <cell r="I1102" t="str">
            <v>20.54±0.07</v>
          </cell>
        </row>
        <row r="1103">
          <cell r="A1103" t="str">
            <v>010-077</v>
          </cell>
          <cell r="B1103" t="str">
            <v>PB2688.1</v>
          </cell>
          <cell r="C1103" t="str">
            <v>제비동자꽃</v>
          </cell>
          <cell r="D1103" t="str">
            <v>Lychnis wilfordii</v>
          </cell>
          <cell r="E1103" t="str">
            <v>전초</v>
          </cell>
          <cell r="F1103" t="str">
            <v>Caryophyllaceae</v>
          </cell>
          <cell r="G1103" t="str">
            <v>석죽과</v>
          </cell>
          <cell r="H1103">
            <v>37133</v>
          </cell>
          <cell r="I1103" t="str">
            <v>23.37±0.08</v>
          </cell>
        </row>
        <row r="1104">
          <cell r="A1104" t="str">
            <v>010-078</v>
          </cell>
          <cell r="B1104" t="str">
            <v>PB1959.1</v>
          </cell>
          <cell r="C1104" t="str">
            <v>좀개구리밥</v>
          </cell>
          <cell r="D1104" t="str">
            <v>Lemna paucicostata</v>
          </cell>
          <cell r="E1104" t="str">
            <v>전초</v>
          </cell>
          <cell r="F1104" t="str">
            <v>Lemnaceae</v>
          </cell>
          <cell r="G1104" t="str">
            <v>개구리밥과</v>
          </cell>
          <cell r="H1104">
            <v>37112</v>
          </cell>
          <cell r="I1104" t="str">
            <v>22.46±0.11</v>
          </cell>
        </row>
        <row r="1105">
          <cell r="A1105" t="str">
            <v>010-079</v>
          </cell>
          <cell r="B1105" t="str">
            <v>PB2782.1</v>
          </cell>
          <cell r="C1105" t="str">
            <v>좀꿩의다리</v>
          </cell>
          <cell r="D1105" t="str">
            <v>Thalictrum minus var. hypoleucum</v>
          </cell>
          <cell r="E1105" t="str">
            <v>전초</v>
          </cell>
          <cell r="F1105" t="str">
            <v>Ranunculaceae</v>
          </cell>
          <cell r="G1105" t="str">
            <v>미나리아재비과</v>
          </cell>
          <cell r="H1105">
            <v>37112</v>
          </cell>
          <cell r="I1105" t="str">
            <v>20.03±0.16</v>
          </cell>
        </row>
        <row r="1106">
          <cell r="A1106" t="str">
            <v>010-080</v>
          </cell>
          <cell r="B1106" t="str">
            <v>PB2476.1</v>
          </cell>
          <cell r="C1106" t="str">
            <v>좁은잎천선과나무</v>
          </cell>
          <cell r="D1106" t="str">
            <v>Ficus erecta var. sieboldii</v>
          </cell>
          <cell r="E1106" t="str">
            <v>잎</v>
          </cell>
          <cell r="F1106" t="str">
            <v>Moraceae</v>
          </cell>
          <cell r="G1106" t="str">
            <v>뽕나무과</v>
          </cell>
          <cell r="H1106">
            <v>37110</v>
          </cell>
          <cell r="I1106" t="str">
            <v>21.90±0.12</v>
          </cell>
        </row>
        <row r="1107">
          <cell r="A1107" t="str">
            <v>010-081</v>
          </cell>
          <cell r="B1107" t="str">
            <v>PB2476.2</v>
          </cell>
          <cell r="C1107" t="str">
            <v>좁은잎천선과나무</v>
          </cell>
          <cell r="D1107" t="str">
            <v>Ficus erecta var. sieboldii</v>
          </cell>
          <cell r="E1107" t="str">
            <v>줄기-심재</v>
          </cell>
          <cell r="F1107" t="str">
            <v>Moraceae</v>
          </cell>
          <cell r="G1107" t="str">
            <v>뽕나무과</v>
          </cell>
          <cell r="H1107">
            <v>37110</v>
          </cell>
          <cell r="I1107" t="str">
            <v>25.16±0.13</v>
          </cell>
        </row>
        <row r="1108">
          <cell r="A1108" t="str">
            <v>010-082</v>
          </cell>
          <cell r="B1108" t="str">
            <v>PB2476.3</v>
          </cell>
          <cell r="C1108" t="str">
            <v>좁은잎천선과나무</v>
          </cell>
          <cell r="D1108" t="str">
            <v>Ficus erecta var. sieboldii</v>
          </cell>
          <cell r="E1108" t="str">
            <v>줄기-수피</v>
          </cell>
          <cell r="F1108" t="str">
            <v>Moraceae</v>
          </cell>
          <cell r="G1108" t="str">
            <v>뽕나무과</v>
          </cell>
          <cell r="H1108">
            <v>37110</v>
          </cell>
          <cell r="I1108" t="str">
            <v>27.13±0.19</v>
          </cell>
        </row>
        <row r="1109">
          <cell r="A1109" t="str">
            <v>010-083</v>
          </cell>
          <cell r="B1109" t="str">
            <v>PB4560.1</v>
          </cell>
          <cell r="C1109" t="str">
            <v>쥐꼬리망초</v>
          </cell>
          <cell r="D1109" t="str">
            <v>Justicia procumbens</v>
          </cell>
          <cell r="E1109" t="str">
            <v>전초</v>
          </cell>
          <cell r="F1109" t="str">
            <v>Acanthaceae</v>
          </cell>
          <cell r="G1109" t="str">
            <v>쥐꼬리망초과</v>
          </cell>
          <cell r="H1109">
            <v>37110</v>
          </cell>
          <cell r="I1109" t="str">
            <v>20.36±0.38</v>
          </cell>
        </row>
        <row r="1110">
          <cell r="A1110" t="str">
            <v>010-084</v>
          </cell>
          <cell r="B1110" t="str">
            <v>PB2521.1</v>
          </cell>
          <cell r="C1110" t="str">
            <v>쥐방울덩굴</v>
          </cell>
          <cell r="D1110" t="str">
            <v>Aristolochia contorta</v>
          </cell>
          <cell r="E1110" t="str">
            <v>전초</v>
          </cell>
          <cell r="F1110" t="str">
            <v>Aristolochiaceae</v>
          </cell>
          <cell r="G1110" t="str">
            <v>쥐방울덩굴과</v>
          </cell>
          <cell r="H1110">
            <v>37112</v>
          </cell>
          <cell r="I1110" t="str">
            <v>19.90±0.16</v>
          </cell>
        </row>
        <row r="1111">
          <cell r="A1111" t="str">
            <v>010-085</v>
          </cell>
          <cell r="B1111" t="str">
            <v>PB4927.1</v>
          </cell>
          <cell r="C1111" t="str">
            <v>진득찰</v>
          </cell>
          <cell r="D1111" t="str">
            <v>Siegesbeckia glabrescens</v>
          </cell>
          <cell r="E1111" t="str">
            <v>전초</v>
          </cell>
          <cell r="F1111" t="str">
            <v>Compositae</v>
          </cell>
          <cell r="G1111" t="str">
            <v>국화과</v>
          </cell>
          <cell r="H1111">
            <v>37112</v>
          </cell>
          <cell r="I1111" t="str">
            <v>21.29±0.17</v>
          </cell>
        </row>
        <row r="1112">
          <cell r="A1112" t="str">
            <v>010-086</v>
          </cell>
          <cell r="B1112" t="str">
            <v>PB2386.3</v>
          </cell>
          <cell r="C1112" t="str">
            <v>참개암나무</v>
          </cell>
          <cell r="D1112" t="str">
            <v>Corylus sieboldiana</v>
          </cell>
          <cell r="E1112" t="str">
            <v>잎,줄기</v>
          </cell>
          <cell r="F1112" t="str">
            <v>Betulaceae</v>
          </cell>
          <cell r="G1112" t="str">
            <v>자작나무과</v>
          </cell>
          <cell r="H1112">
            <v>37118</v>
          </cell>
          <cell r="I1112" t="str">
            <v>20.98±0.07</v>
          </cell>
        </row>
        <row r="1113">
          <cell r="A1113" t="str">
            <v>010-087</v>
          </cell>
          <cell r="B1113" t="str">
            <v>PB1666.1</v>
          </cell>
          <cell r="C1113" t="str">
            <v>참새피</v>
          </cell>
          <cell r="D1113" t="str">
            <v>Paspalum thunbergii</v>
          </cell>
          <cell r="E1113" t="str">
            <v>전초</v>
          </cell>
          <cell r="F1113" t="str">
            <v>Gramineae</v>
          </cell>
          <cell r="G1113" t="str">
            <v>벼과</v>
          </cell>
          <cell r="H1113">
            <v>37118</v>
          </cell>
          <cell r="I1113" t="str">
            <v>21.69±0.12</v>
          </cell>
        </row>
        <row r="1114">
          <cell r="A1114" t="str">
            <v>010-088</v>
          </cell>
          <cell r="B1114" t="str">
            <v>PB3615.1</v>
          </cell>
          <cell r="C1114" t="str">
            <v>참죽나무</v>
          </cell>
          <cell r="D1114" t="str">
            <v>Cedrela sinensis</v>
          </cell>
          <cell r="E1114" t="str">
            <v>열매</v>
          </cell>
          <cell r="F1114" t="str">
            <v>Meliaceae</v>
          </cell>
          <cell r="G1114" t="str">
            <v>멀구슬나무과</v>
          </cell>
          <cell r="H1114">
            <v>37121</v>
          </cell>
          <cell r="I1114" t="str">
            <v>20.47±0.15</v>
          </cell>
        </row>
        <row r="1115">
          <cell r="A1115" t="str">
            <v>010-089</v>
          </cell>
          <cell r="B1115" t="str">
            <v>PB3615.2</v>
          </cell>
          <cell r="C1115" t="str">
            <v>참죽나무</v>
          </cell>
          <cell r="D1115" t="str">
            <v>Cedrela sinensis</v>
          </cell>
          <cell r="E1115" t="str">
            <v>잎</v>
          </cell>
          <cell r="F1115" t="str">
            <v>Meliaceae</v>
          </cell>
          <cell r="G1115" t="str">
            <v>멀구슬나무과</v>
          </cell>
          <cell r="H1115">
            <v>37121</v>
          </cell>
          <cell r="I1115" t="str">
            <v>21.10±0.21</v>
          </cell>
        </row>
        <row r="1116">
          <cell r="A1116" t="str">
            <v>010-090</v>
          </cell>
          <cell r="B1116" t="str">
            <v>PB1687.1</v>
          </cell>
          <cell r="C1116" t="str">
            <v>큰기름새</v>
          </cell>
          <cell r="D1116" t="str">
            <v>Spodiopogon sibiricus</v>
          </cell>
          <cell r="E1116" t="str">
            <v>지상부</v>
          </cell>
          <cell r="F1116" t="str">
            <v>Gramineae</v>
          </cell>
          <cell r="G1116" t="str">
            <v>벼과</v>
          </cell>
          <cell r="H1116">
            <v>37133</v>
          </cell>
          <cell r="I1116" t="str">
            <v>19.84±0.16</v>
          </cell>
        </row>
        <row r="1117">
          <cell r="A1117" t="str">
            <v>010-091</v>
          </cell>
          <cell r="B1117" t="str">
            <v>PB3602.1</v>
          </cell>
          <cell r="C1117" t="str">
            <v>탱자나무</v>
          </cell>
          <cell r="D1117" t="str">
            <v>Poncirus trifoliata</v>
          </cell>
          <cell r="E1117" t="str">
            <v>지엽</v>
          </cell>
          <cell r="F1117" t="str">
            <v>Rutaceae</v>
          </cell>
          <cell r="G1117" t="str">
            <v>운향과</v>
          </cell>
          <cell r="H1117">
            <v>37118</v>
          </cell>
          <cell r="I1117" t="str">
            <v>25.13±0.21</v>
          </cell>
        </row>
        <row r="1118">
          <cell r="A1118" t="str">
            <v>010-092</v>
          </cell>
          <cell r="B1118" t="str">
            <v>PB3492.1</v>
          </cell>
          <cell r="C1118" t="str">
            <v>털갯완두</v>
          </cell>
          <cell r="D1118" t="str">
            <v>Lathyrus japonica var. aleuticus</v>
          </cell>
          <cell r="E1118" t="str">
            <v>전초</v>
          </cell>
          <cell r="F1118" t="str">
            <v>Leguminosae</v>
          </cell>
          <cell r="G1118" t="str">
            <v>콩과</v>
          </cell>
          <cell r="H1118">
            <v>37132</v>
          </cell>
          <cell r="I1118" t="str">
            <v>22.77±0.10</v>
          </cell>
        </row>
        <row r="1119">
          <cell r="A1119" t="str">
            <v>010-093</v>
          </cell>
          <cell r="B1119" t="str">
            <v>PB4840.1</v>
          </cell>
          <cell r="C1119" t="str">
            <v>털머위</v>
          </cell>
          <cell r="D1119" t="str">
            <v>Farfugium japonicum</v>
          </cell>
          <cell r="E1119" t="str">
            <v>지상부</v>
          </cell>
          <cell r="F1119" t="str">
            <v>Compositae</v>
          </cell>
          <cell r="G1119" t="str">
            <v>국화과</v>
          </cell>
          <cell r="H1119">
            <v>37132</v>
          </cell>
          <cell r="I1119" t="str">
            <v>19.24±0.09</v>
          </cell>
        </row>
        <row r="1120">
          <cell r="A1120" t="str">
            <v>010-094</v>
          </cell>
          <cell r="B1120" t="str">
            <v>PB4840.2</v>
          </cell>
          <cell r="C1120" t="str">
            <v>털머위</v>
          </cell>
          <cell r="D1120" t="str">
            <v>Farfugium japonicum</v>
          </cell>
          <cell r="E1120" t="str">
            <v>지하부</v>
          </cell>
          <cell r="F1120" t="str">
            <v>Compositae</v>
          </cell>
          <cell r="G1120" t="str">
            <v>국화과</v>
          </cell>
          <cell r="H1120">
            <v>37132</v>
          </cell>
          <cell r="I1120" t="str">
            <v>21.84±0.12</v>
          </cell>
        </row>
        <row r="1121">
          <cell r="A1121" t="str">
            <v>010-095</v>
          </cell>
          <cell r="B1121" t="str">
            <v>PB4928.1</v>
          </cell>
          <cell r="C1121" t="str">
            <v>털진득찰</v>
          </cell>
          <cell r="D1121" t="str">
            <v>Siegesbeckia pubescens</v>
          </cell>
          <cell r="E1121" t="str">
            <v>전초</v>
          </cell>
          <cell r="F1121" t="str">
            <v>Compositae</v>
          </cell>
          <cell r="G1121" t="str">
            <v>국화과</v>
          </cell>
          <cell r="H1121">
            <v>37112</v>
          </cell>
          <cell r="I1121" t="str">
            <v>22.20±0.18</v>
          </cell>
        </row>
        <row r="1122">
          <cell r="A1122" t="str">
            <v>010-096</v>
          </cell>
          <cell r="B1122" t="str">
            <v>PB4561.1</v>
          </cell>
          <cell r="C1122" t="str">
            <v>파리풀</v>
          </cell>
          <cell r="D1122" t="str">
            <v>Phryma leptostachya var. asiatica</v>
          </cell>
          <cell r="E1122" t="str">
            <v>전초</v>
          </cell>
          <cell r="F1122" t="str">
            <v>Phrymaceae</v>
          </cell>
          <cell r="G1122" t="str">
            <v>파리풀과</v>
          </cell>
          <cell r="H1122">
            <v>37118</v>
          </cell>
          <cell r="I1122" t="str">
            <v>22.95±0.17</v>
          </cell>
        </row>
        <row r="1123">
          <cell r="A1123" t="str">
            <v>010-097</v>
          </cell>
          <cell r="B1123" t="str">
            <v>PB2457.1</v>
          </cell>
          <cell r="C1123" t="str">
            <v>푸조나무</v>
          </cell>
          <cell r="D1123" t="str">
            <v>Aphananthe aspera</v>
          </cell>
          <cell r="E1123" t="str">
            <v>잎</v>
          </cell>
          <cell r="F1123" t="str">
            <v>Ulmaceae</v>
          </cell>
          <cell r="G1123" t="str">
            <v>느릅나무과</v>
          </cell>
          <cell r="H1123">
            <v>37132</v>
          </cell>
          <cell r="I1123" t="str">
            <v>19.57±0.18</v>
          </cell>
        </row>
        <row r="1124">
          <cell r="A1124" t="str">
            <v>010-098</v>
          </cell>
          <cell r="B1124" t="str">
            <v>PB1673.1</v>
          </cell>
          <cell r="C1124" t="str">
            <v>피</v>
          </cell>
          <cell r="D1124" t="str">
            <v>Echinochloa crus-galli var. frumentacea</v>
          </cell>
          <cell r="E1124" t="str">
            <v>전초</v>
          </cell>
          <cell r="F1124" t="str">
            <v>Gramineae</v>
          </cell>
          <cell r="G1124" t="str">
            <v>벼과</v>
          </cell>
          <cell r="H1124">
            <v>37112</v>
          </cell>
          <cell r="I1124" t="str">
            <v>24.18±0.15</v>
          </cell>
        </row>
        <row r="1125">
          <cell r="A1125" t="str">
            <v>010-099</v>
          </cell>
          <cell r="B1125" t="str">
            <v>PB3750.4</v>
          </cell>
          <cell r="C1125" t="str">
            <v>헛개나무</v>
          </cell>
          <cell r="D1125" t="str">
            <v>Hovenia dulcis</v>
          </cell>
          <cell r="E1125" t="str">
            <v>잎</v>
          </cell>
          <cell r="F1125" t="str">
            <v>Rhamnaceae</v>
          </cell>
          <cell r="G1125" t="str">
            <v>갈매나무과</v>
          </cell>
          <cell r="H1125">
            <v>37132</v>
          </cell>
          <cell r="I1125" t="str">
            <v>20.63±0.15</v>
          </cell>
        </row>
        <row r="1126">
          <cell r="A1126" t="str">
            <v>010-100</v>
          </cell>
          <cell r="B1126" t="str">
            <v>PB2910.5</v>
          </cell>
          <cell r="C1126" t="str">
            <v>후박나무</v>
          </cell>
          <cell r="D1126" t="str">
            <v>Machilus thunbergii</v>
          </cell>
          <cell r="E1126" t="str">
            <v>줄기-수피</v>
          </cell>
          <cell r="F1126" t="str">
            <v>Lauraceae</v>
          </cell>
          <cell r="G1126" t="str">
            <v>녹나무과</v>
          </cell>
          <cell r="H1126">
            <v>37132</v>
          </cell>
          <cell r="I1126" t="str">
            <v>20.25±0.07</v>
          </cell>
        </row>
        <row r="1127">
          <cell r="A1127" t="str">
            <v>011-001</v>
          </cell>
          <cell r="B1127" t="str">
            <v>PB2939.1</v>
          </cell>
          <cell r="C1127" t="str">
            <v>가는괴불주머니</v>
          </cell>
          <cell r="D1127" t="str">
            <v>Corydalis ochotensis var. raddeana</v>
          </cell>
          <cell r="E1127" t="str">
            <v>전초</v>
          </cell>
          <cell r="F1127" t="str">
            <v>Fumariaceae</v>
          </cell>
          <cell r="G1127" t="str">
            <v>현호색과</v>
          </cell>
          <cell r="H1127">
            <v>37146</v>
          </cell>
          <cell r="I1127" t="str">
            <v>21.80±0.13</v>
          </cell>
        </row>
        <row r="1128">
          <cell r="A1128" t="str">
            <v>011-002</v>
          </cell>
          <cell r="B1128" t="str">
            <v>PB4962.1</v>
          </cell>
          <cell r="C1128" t="str">
            <v>각시취</v>
          </cell>
          <cell r="D1128" t="str">
            <v>Saussurea pulchella</v>
          </cell>
          <cell r="E1128" t="str">
            <v>전초</v>
          </cell>
          <cell r="F1128" t="str">
            <v>Compositae</v>
          </cell>
          <cell r="G1128" t="str">
            <v>국화과</v>
          </cell>
          <cell r="H1128">
            <v>37145</v>
          </cell>
          <cell r="I1128" t="str">
            <v>21.68±0.10</v>
          </cell>
        </row>
        <row r="1129">
          <cell r="A1129" t="str">
            <v>011-003</v>
          </cell>
          <cell r="B1129" t="str">
            <v>PB3149.1</v>
          </cell>
          <cell r="C1129" t="str">
            <v>갈기조팝나무</v>
          </cell>
          <cell r="D1129" t="str">
            <v>Spiraea trichocarpa</v>
          </cell>
          <cell r="E1129" t="str">
            <v>잎</v>
          </cell>
          <cell r="F1129" t="str">
            <v>Rosaceae</v>
          </cell>
          <cell r="G1129" t="str">
            <v>장미과</v>
          </cell>
          <cell r="H1129">
            <v>37145</v>
          </cell>
          <cell r="I1129" t="str">
            <v>22.37±0.14</v>
          </cell>
        </row>
        <row r="1130">
          <cell r="A1130" t="str">
            <v>011-004</v>
          </cell>
          <cell r="B1130" t="str">
            <v>PB3149.2</v>
          </cell>
          <cell r="C1130" t="str">
            <v>갈기조팝나무</v>
          </cell>
          <cell r="D1130" t="str">
            <v>Spiraea trichocarpa</v>
          </cell>
          <cell r="E1130" t="str">
            <v>줄기</v>
          </cell>
          <cell r="F1130" t="str">
            <v>Rosaceae</v>
          </cell>
          <cell r="G1130" t="str">
            <v>장미과</v>
          </cell>
          <cell r="H1130">
            <v>37145</v>
          </cell>
          <cell r="I1130" t="str">
            <v>22.51±0.22</v>
          </cell>
        </row>
        <row r="1131">
          <cell r="A1131" t="str">
            <v>011-005</v>
          </cell>
          <cell r="B1131" t="str">
            <v>PB4892.2</v>
          </cell>
          <cell r="C1131" t="str">
            <v>감국</v>
          </cell>
          <cell r="D1131" t="str">
            <v>Chrysanthemum indicum</v>
          </cell>
          <cell r="E1131" t="str">
            <v>전초</v>
          </cell>
          <cell r="F1131" t="str">
            <v>Compositae</v>
          </cell>
          <cell r="G1131" t="str">
            <v>국화과</v>
          </cell>
          <cell r="H1131">
            <v>37133</v>
          </cell>
          <cell r="I1131" t="str">
            <v>20.68±0.28</v>
          </cell>
        </row>
        <row r="1132">
          <cell r="A1132" t="str">
            <v>011-006</v>
          </cell>
          <cell r="B1132" t="str">
            <v>PB4024.1</v>
          </cell>
          <cell r="C1132" t="str">
            <v>개발나물</v>
          </cell>
          <cell r="D1132" t="str">
            <v>Sium suave</v>
          </cell>
          <cell r="E1132" t="str">
            <v>전초</v>
          </cell>
          <cell r="F1132" t="str">
            <v>Umbelliferae</v>
          </cell>
          <cell r="G1132" t="str">
            <v>산형과</v>
          </cell>
          <cell r="H1132">
            <v>37139</v>
          </cell>
          <cell r="I1132" t="str">
            <v>26.03±0.10</v>
          </cell>
        </row>
        <row r="1133">
          <cell r="A1133" t="str">
            <v>011-007</v>
          </cell>
          <cell r="B1133" t="str">
            <v>PB3280.1</v>
          </cell>
          <cell r="C1133" t="str">
            <v>개살구</v>
          </cell>
          <cell r="D1133" t="str">
            <v>Prunus mandshurica var. glabra</v>
          </cell>
          <cell r="E1133" t="str">
            <v>잎</v>
          </cell>
          <cell r="F1133" t="str">
            <v>Rosaceae</v>
          </cell>
          <cell r="G1133" t="str">
            <v>장미과</v>
          </cell>
          <cell r="H1133">
            <v>37145</v>
          </cell>
          <cell r="I1133" t="str">
            <v>20.13±0.07</v>
          </cell>
        </row>
        <row r="1134">
          <cell r="A1134" t="str">
            <v>011-008</v>
          </cell>
          <cell r="B1134" t="str">
            <v>PB4823.1</v>
          </cell>
          <cell r="C1134" t="str">
            <v>개쑥부쟁이</v>
          </cell>
          <cell r="D1134" t="str">
            <v>Aster ciliosus</v>
          </cell>
          <cell r="E1134" t="str">
            <v>전초</v>
          </cell>
          <cell r="F1134" t="str">
            <v>Compositae</v>
          </cell>
          <cell r="G1134" t="str">
            <v>국화과</v>
          </cell>
          <cell r="H1134">
            <v>37145</v>
          </cell>
          <cell r="I1134" t="str">
            <v>20.63±0.13</v>
          </cell>
        </row>
        <row r="1135">
          <cell r="A1135" t="str">
            <v>011-009</v>
          </cell>
          <cell r="B1135" t="str">
            <v>PB4051.2</v>
          </cell>
          <cell r="C1135" t="str">
            <v>갯기름나물</v>
          </cell>
          <cell r="D1135" t="str">
            <v>Peucedanum japonicum</v>
          </cell>
          <cell r="E1135" t="str">
            <v>지하부</v>
          </cell>
          <cell r="F1135" t="str">
            <v>Umbelliferae</v>
          </cell>
          <cell r="G1135" t="str">
            <v>산형과</v>
          </cell>
          <cell r="H1135">
            <v>37132</v>
          </cell>
          <cell r="I1135" t="str">
            <v>20.45±0.08</v>
          </cell>
        </row>
        <row r="1136">
          <cell r="A1136" t="str">
            <v>011-010</v>
          </cell>
          <cell r="B1136" t="str">
            <v>PB2611.1</v>
          </cell>
          <cell r="C1136" t="str">
            <v>갯능쟁이</v>
          </cell>
          <cell r="D1136" t="str">
            <v>Atriplex subcordata</v>
          </cell>
          <cell r="E1136" t="str">
            <v>전초</v>
          </cell>
          <cell r="F1136" t="str">
            <v>Chenopodiaceae</v>
          </cell>
          <cell r="G1136" t="str">
            <v>명아주과</v>
          </cell>
          <cell r="H1136">
            <v>37132</v>
          </cell>
          <cell r="I1136" t="str">
            <v>25.13±0.09</v>
          </cell>
        </row>
        <row r="1137">
          <cell r="A1137" t="str">
            <v>011-011</v>
          </cell>
          <cell r="B1137" t="str">
            <v>PB3780.3</v>
          </cell>
          <cell r="C1137" t="str">
            <v>거지덩굴</v>
          </cell>
          <cell r="D1137" t="str">
            <v>Cayratia japonica</v>
          </cell>
          <cell r="E1137" t="str">
            <v>지상부</v>
          </cell>
          <cell r="F1137" t="str">
            <v>Vitaceae</v>
          </cell>
          <cell r="G1137" t="str">
            <v>포도과</v>
          </cell>
          <cell r="H1137">
            <v>37132</v>
          </cell>
          <cell r="I1137" t="str">
            <v>20.91±0.10</v>
          </cell>
        </row>
        <row r="1138">
          <cell r="A1138" t="str">
            <v>011-012</v>
          </cell>
          <cell r="B1138" t="str">
            <v>PB4956.1</v>
          </cell>
          <cell r="C1138" t="str">
            <v>고려엉겅퀴</v>
          </cell>
          <cell r="D1138" t="str">
            <v>Cirsium setidens</v>
          </cell>
          <cell r="E1138" t="str">
            <v>전초</v>
          </cell>
          <cell r="F1138" t="str">
            <v>Compositae</v>
          </cell>
          <cell r="G1138" t="str">
            <v>국화과</v>
          </cell>
          <cell r="H1138">
            <v>37145</v>
          </cell>
          <cell r="I1138" t="str">
            <v>24.20±0.18</v>
          </cell>
        </row>
        <row r="1139">
          <cell r="A1139" t="str">
            <v>011-013</v>
          </cell>
          <cell r="B1139" t="str">
            <v>PB4046.1</v>
          </cell>
          <cell r="C1139" t="str">
            <v>고본</v>
          </cell>
          <cell r="D1139" t="str">
            <v>Ligusticum tenuissimum</v>
          </cell>
          <cell r="E1139" t="str">
            <v>전초</v>
          </cell>
          <cell r="F1139" t="str">
            <v>Umbelliferae</v>
          </cell>
          <cell r="G1139" t="str">
            <v>산형과</v>
          </cell>
          <cell r="H1139">
            <v>37146</v>
          </cell>
          <cell r="I1139" t="str">
            <v>18.80±0.17</v>
          </cell>
        </row>
        <row r="1140">
          <cell r="A1140" t="str">
            <v>011-014</v>
          </cell>
          <cell r="B1140" t="str">
            <v>PB4246.1</v>
          </cell>
          <cell r="C1140" t="str">
            <v>과남풀</v>
          </cell>
          <cell r="D1140" t="str">
            <v>Gentiana triflora</v>
          </cell>
          <cell r="E1140" t="str">
            <v>전초</v>
          </cell>
          <cell r="F1140" t="str">
            <v>Gentianaceae</v>
          </cell>
          <cell r="G1140" t="str">
            <v>용담과</v>
          </cell>
          <cell r="H1140">
            <v>37145</v>
          </cell>
          <cell r="I1140" t="str">
            <v>20.33±0.07</v>
          </cell>
        </row>
        <row r="1141">
          <cell r="A1141" t="str">
            <v>011-015</v>
          </cell>
          <cell r="B1141" t="str">
            <v>PB4052.1</v>
          </cell>
          <cell r="C1141" t="str">
            <v>기름나물</v>
          </cell>
          <cell r="D1141" t="str">
            <v>Peucedanum terebinthaceum</v>
          </cell>
          <cell r="E1141" t="str">
            <v>전초</v>
          </cell>
          <cell r="F1141" t="str">
            <v>Umbelliferae</v>
          </cell>
          <cell r="G1141" t="str">
            <v>산형과</v>
          </cell>
          <cell r="H1141">
            <v>37145</v>
          </cell>
          <cell r="I1141" t="str">
            <v>20.16±0.16</v>
          </cell>
        </row>
        <row r="1142">
          <cell r="A1142" t="str">
            <v>011-016</v>
          </cell>
          <cell r="B1142" t="str">
            <v>PB4820.1</v>
          </cell>
          <cell r="C1142" t="str">
            <v>까실쑥부쟁이</v>
          </cell>
          <cell r="D1142" t="str">
            <v>Aster ageratoides</v>
          </cell>
          <cell r="E1142" t="str">
            <v>전초</v>
          </cell>
          <cell r="F1142" t="str">
            <v>Compositae</v>
          </cell>
          <cell r="G1142" t="str">
            <v>국화과</v>
          </cell>
          <cell r="H1142">
            <v>37145</v>
          </cell>
          <cell r="I1142" t="str">
            <v>21.43±0.17</v>
          </cell>
        </row>
        <row r="1143">
          <cell r="A1143" t="str">
            <v>011-017</v>
          </cell>
          <cell r="B1143" t="str">
            <v>PB3632.2</v>
          </cell>
          <cell r="C1143" t="str">
            <v>깨풀</v>
          </cell>
          <cell r="D1143" t="str">
            <v>Acalypha australis</v>
          </cell>
          <cell r="E1143" t="str">
            <v>전초</v>
          </cell>
          <cell r="F1143" t="str">
            <v>Euphorbiaceae</v>
          </cell>
          <cell r="G1143" t="str">
            <v>대극과</v>
          </cell>
          <cell r="H1143">
            <v>37139</v>
          </cell>
          <cell r="I1143" t="str">
            <v>22.86±0.05</v>
          </cell>
        </row>
        <row r="1144">
          <cell r="A1144" t="str">
            <v>011-018</v>
          </cell>
          <cell r="B1144" t="str">
            <v>PB4513.1</v>
          </cell>
          <cell r="C1144" t="str">
            <v>꽃며느리밥풀</v>
          </cell>
          <cell r="D1144" t="str">
            <v>Melampyrum roseum</v>
          </cell>
          <cell r="E1144" t="str">
            <v>전초</v>
          </cell>
          <cell r="F1144" t="str">
            <v>Scrophulariaceae</v>
          </cell>
          <cell r="G1144" t="str">
            <v>현삼과</v>
          </cell>
          <cell r="H1144">
            <v>37146</v>
          </cell>
          <cell r="I1144" t="str">
            <v>22.39±0.20</v>
          </cell>
        </row>
        <row r="1145">
          <cell r="A1145" t="str">
            <v>011-019</v>
          </cell>
          <cell r="B1145" t="str">
            <v>PB4419.1</v>
          </cell>
          <cell r="C1145" t="str">
            <v>꽃향유</v>
          </cell>
          <cell r="D1145" t="str">
            <v>Elsholtzia splendens</v>
          </cell>
          <cell r="E1145" t="str">
            <v>전초</v>
          </cell>
          <cell r="F1145" t="str">
            <v>Labiatae</v>
          </cell>
          <cell r="G1145" t="str">
            <v>꿀풀과</v>
          </cell>
          <cell r="H1145">
            <v>37153</v>
          </cell>
          <cell r="I1145" t="str">
            <v>22.34±0.25</v>
          </cell>
        </row>
        <row r="1146">
          <cell r="A1146" t="str">
            <v>011-020</v>
          </cell>
          <cell r="B1146" t="str">
            <v>PB3523.1</v>
          </cell>
          <cell r="C1146" t="str">
            <v>낭아초</v>
          </cell>
          <cell r="D1146" t="str">
            <v>Indigofera pseudotinctoria</v>
          </cell>
          <cell r="E1146" t="str">
            <v>전초</v>
          </cell>
          <cell r="F1146" t="str">
            <v>Leguminosae</v>
          </cell>
          <cell r="G1146" t="str">
            <v>콩과</v>
          </cell>
          <cell r="H1146">
            <v>37132</v>
          </cell>
          <cell r="I1146" t="str">
            <v>22.18±0.12</v>
          </cell>
        </row>
        <row r="1147">
          <cell r="A1147" t="str">
            <v>011-021</v>
          </cell>
          <cell r="B1147" t="str">
            <v>PB2973.1</v>
          </cell>
          <cell r="C1147" t="str">
            <v>노란장대</v>
          </cell>
          <cell r="D1147" t="str">
            <v>Sisymbrium luteum</v>
          </cell>
          <cell r="E1147" t="str">
            <v>전초</v>
          </cell>
          <cell r="F1147" t="str">
            <v>Cruciferae</v>
          </cell>
          <cell r="G1147" t="str">
            <v>십자화과</v>
          </cell>
          <cell r="H1147">
            <v>37146</v>
          </cell>
          <cell r="I1147" t="str">
            <v>20.53±0.19</v>
          </cell>
        </row>
        <row r="1148">
          <cell r="A1148" t="str">
            <v>011-022</v>
          </cell>
          <cell r="B1148" t="str">
            <v>PB4250.1</v>
          </cell>
          <cell r="C1148" t="str">
            <v>노랑어리연꽃</v>
          </cell>
          <cell r="D1148" t="str">
            <v>Nymphoides peltata</v>
          </cell>
          <cell r="E1148" t="str">
            <v>전초</v>
          </cell>
          <cell r="F1148" t="str">
            <v>Gentianaceae</v>
          </cell>
          <cell r="G1148" t="str">
            <v>용담과</v>
          </cell>
          <cell r="H1148">
            <v>37133</v>
          </cell>
          <cell r="I1148" t="str">
            <v>23.39±0.23</v>
          </cell>
        </row>
        <row r="1149">
          <cell r="A1149" t="str">
            <v>011-023</v>
          </cell>
          <cell r="B1149" t="str">
            <v>PB2811.1</v>
          </cell>
          <cell r="C1149" t="str">
            <v>놋젓가락나물</v>
          </cell>
          <cell r="D1149" t="str">
            <v>Aconitum ciliare</v>
          </cell>
          <cell r="E1149" t="str">
            <v>전초</v>
          </cell>
          <cell r="F1149" t="str">
            <v>Ranunculaceae</v>
          </cell>
          <cell r="G1149" t="str">
            <v>미나리아재비과</v>
          </cell>
          <cell r="H1149">
            <v>37146</v>
          </cell>
          <cell r="I1149" t="str">
            <v>23.58±0.21</v>
          </cell>
        </row>
        <row r="1150">
          <cell r="A1150" t="str">
            <v>011-024</v>
          </cell>
          <cell r="B1150" t="str">
            <v>PB3411.1</v>
          </cell>
          <cell r="C1150" t="str">
            <v>다릅나무</v>
          </cell>
          <cell r="D1150" t="str">
            <v>Maackia amurensis</v>
          </cell>
          <cell r="E1150" t="str">
            <v>잎</v>
          </cell>
          <cell r="F1150" t="str">
            <v>Leguminosae</v>
          </cell>
          <cell r="G1150" t="str">
            <v>콩과</v>
          </cell>
          <cell r="H1150">
            <v>37133</v>
          </cell>
          <cell r="I1150" t="str">
            <v>19.75±0.24</v>
          </cell>
        </row>
        <row r="1151">
          <cell r="A1151" t="str">
            <v>011-025</v>
          </cell>
          <cell r="B1151" t="str">
            <v>PB3411.2</v>
          </cell>
          <cell r="C1151" t="str">
            <v>다릅나무</v>
          </cell>
          <cell r="D1151" t="str">
            <v>Maackia amurensis</v>
          </cell>
          <cell r="E1151" t="str">
            <v>줄기</v>
          </cell>
          <cell r="F1151" t="str">
            <v>Leguminosae</v>
          </cell>
          <cell r="G1151" t="str">
            <v>콩과</v>
          </cell>
          <cell r="H1151">
            <v>37133</v>
          </cell>
          <cell r="I1151" t="str">
            <v>20.04±0.11</v>
          </cell>
        </row>
        <row r="1152">
          <cell r="A1152" t="str">
            <v>011-026</v>
          </cell>
          <cell r="B1152" t="str">
            <v>PB3411.3</v>
          </cell>
          <cell r="C1152" t="str">
            <v>다릅나무</v>
          </cell>
          <cell r="D1152" t="str">
            <v>Maackia amurensis</v>
          </cell>
          <cell r="E1152" t="str">
            <v>열매</v>
          </cell>
          <cell r="F1152" t="str">
            <v>Leguminosae</v>
          </cell>
          <cell r="G1152" t="str">
            <v>콩과</v>
          </cell>
          <cell r="H1152">
            <v>37133</v>
          </cell>
          <cell r="I1152" t="str">
            <v>19.70±0.29</v>
          </cell>
        </row>
        <row r="1153">
          <cell r="A1153" t="str">
            <v>011-027</v>
          </cell>
          <cell r="B1153" t="str">
            <v>PB3778.4</v>
          </cell>
          <cell r="C1153" t="str">
            <v>담쟁이덩굴</v>
          </cell>
          <cell r="D1153" t="str">
            <v>Parthenocissua tricuspidata</v>
          </cell>
          <cell r="E1153" t="str">
            <v>전초</v>
          </cell>
          <cell r="F1153" t="str">
            <v>Vitaceae</v>
          </cell>
          <cell r="G1153" t="str">
            <v>포도과</v>
          </cell>
          <cell r="H1153">
            <v>37133</v>
          </cell>
          <cell r="I1153" t="str">
            <v>20.23±0.16</v>
          </cell>
        </row>
        <row r="1154">
          <cell r="A1154" t="str">
            <v>011-028</v>
          </cell>
          <cell r="B1154" t="str">
            <v>PB4988.1</v>
          </cell>
          <cell r="C1154" t="str">
            <v>당분취</v>
          </cell>
          <cell r="D1154" t="str">
            <v>Saussurea nutans</v>
          </cell>
          <cell r="E1154" t="str">
            <v>전초</v>
          </cell>
          <cell r="F1154" t="str">
            <v>Compositae</v>
          </cell>
          <cell r="G1154" t="str">
            <v>국화과</v>
          </cell>
          <cell r="H1154">
            <v>37146</v>
          </cell>
          <cell r="I1154" t="str">
            <v>20.80±0.11</v>
          </cell>
        </row>
        <row r="1155">
          <cell r="A1155" t="str">
            <v>011-029</v>
          </cell>
          <cell r="B1155" t="str">
            <v>PB3145.1</v>
          </cell>
          <cell r="C1155" t="str">
            <v>당조팝나무</v>
          </cell>
          <cell r="D1155" t="str">
            <v>Spiraea chinensis</v>
          </cell>
          <cell r="E1155" t="str">
            <v>잎</v>
          </cell>
          <cell r="F1155" t="str">
            <v>Rosaceae</v>
          </cell>
          <cell r="G1155" t="str">
            <v>장미과</v>
          </cell>
          <cell r="H1155">
            <v>37145</v>
          </cell>
          <cell r="I1155" t="str">
            <v>21.90±0.09</v>
          </cell>
        </row>
        <row r="1156">
          <cell r="A1156" t="str">
            <v>011-030</v>
          </cell>
          <cell r="B1156" t="str">
            <v>PB3641.1</v>
          </cell>
          <cell r="C1156" t="str">
            <v>대극</v>
          </cell>
          <cell r="D1156" t="str">
            <v>Euphorbia pekinensis</v>
          </cell>
          <cell r="E1156" t="str">
            <v>전초</v>
          </cell>
          <cell r="F1156" t="str">
            <v>Euphorbiaceae</v>
          </cell>
          <cell r="G1156" t="str">
            <v>대극과</v>
          </cell>
          <cell r="H1156">
            <v>37145</v>
          </cell>
          <cell r="I1156" t="str">
            <v>21.08±0.18</v>
          </cell>
        </row>
        <row r="1157">
          <cell r="A1157" t="str">
            <v>011-031</v>
          </cell>
          <cell r="B1157" t="str">
            <v>PB4905.1</v>
          </cell>
          <cell r="C1157" t="str">
            <v>더위지기</v>
          </cell>
          <cell r="D1157" t="str">
            <v>Artemisia iwayomogi</v>
          </cell>
          <cell r="E1157" t="str">
            <v>전초</v>
          </cell>
          <cell r="F1157" t="str">
            <v>Compositae</v>
          </cell>
          <cell r="G1157" t="str">
            <v>국화과</v>
          </cell>
          <cell r="H1157">
            <v>37145</v>
          </cell>
          <cell r="I1157" t="str">
            <v>21.21±0.07</v>
          </cell>
        </row>
        <row r="1158">
          <cell r="A1158" t="str">
            <v>011-032</v>
          </cell>
          <cell r="B1158" t="str">
            <v>PB4918.1</v>
          </cell>
          <cell r="C1158" t="str">
            <v>덤불쑥</v>
          </cell>
          <cell r="D1158" t="str">
            <v>Artemisia rubripes</v>
          </cell>
          <cell r="E1158" t="str">
            <v>전초</v>
          </cell>
          <cell r="F1158" t="str">
            <v>Compositae</v>
          </cell>
          <cell r="G1158" t="str">
            <v>국화과</v>
          </cell>
          <cell r="H1158">
            <v>37145</v>
          </cell>
          <cell r="I1158" t="str">
            <v>22.64±0.31</v>
          </cell>
        </row>
        <row r="1159">
          <cell r="A1159" t="str">
            <v>011-033</v>
          </cell>
          <cell r="B1159" t="str">
            <v>PB4798.2</v>
          </cell>
          <cell r="C1159" t="str">
            <v>도꼬마리</v>
          </cell>
          <cell r="D1159" t="str">
            <v>Xanthium strumarium</v>
          </cell>
          <cell r="E1159" t="str">
            <v>뿌리</v>
          </cell>
          <cell r="F1159" t="str">
            <v>Compositae</v>
          </cell>
          <cell r="G1159" t="str">
            <v>국화과</v>
          </cell>
          <cell r="H1159">
            <v>37132</v>
          </cell>
          <cell r="I1159" t="str">
            <v>21.80±0.14</v>
          </cell>
        </row>
        <row r="1160">
          <cell r="A1160" t="str">
            <v>011-034</v>
          </cell>
          <cell r="B1160" t="str">
            <v>PB4798.3</v>
          </cell>
          <cell r="C1160" t="str">
            <v>도꼬마리</v>
          </cell>
          <cell r="D1160" t="str">
            <v>Xanthium strumarium</v>
          </cell>
          <cell r="E1160" t="str">
            <v>열매-미숙과</v>
          </cell>
          <cell r="F1160" t="str">
            <v>Compositae</v>
          </cell>
          <cell r="G1160" t="str">
            <v>국화과</v>
          </cell>
          <cell r="H1160">
            <v>37132</v>
          </cell>
          <cell r="I1160" t="str">
            <v>23.50±0.09</v>
          </cell>
        </row>
        <row r="1161">
          <cell r="A1161" t="str">
            <v>011-035</v>
          </cell>
          <cell r="B1161" t="str">
            <v>PB3457.1</v>
          </cell>
          <cell r="C1161" t="str">
            <v>도둑놈의갈고리</v>
          </cell>
          <cell r="D1161" t="str">
            <v>Desmodium oxyphyllum</v>
          </cell>
          <cell r="E1161" t="str">
            <v>전초</v>
          </cell>
          <cell r="F1161" t="str">
            <v>Leguminosae</v>
          </cell>
          <cell r="G1161" t="str">
            <v>콩과</v>
          </cell>
          <cell r="H1161">
            <v>37132</v>
          </cell>
          <cell r="I1161" t="str">
            <v>22.21±0.16</v>
          </cell>
        </row>
        <row r="1162">
          <cell r="A1162" t="str">
            <v>011-036</v>
          </cell>
          <cell r="B1162" t="str">
            <v>PB4699.1</v>
          </cell>
          <cell r="C1162" t="str">
            <v>돌마타리</v>
          </cell>
          <cell r="D1162" t="str">
            <v>Patrinia rupestris</v>
          </cell>
          <cell r="E1162" t="str">
            <v>전초</v>
          </cell>
          <cell r="F1162" t="str">
            <v>Valerianaceae</v>
          </cell>
          <cell r="G1162" t="str">
            <v>마타리과</v>
          </cell>
          <cell r="H1162">
            <v>37145</v>
          </cell>
          <cell r="I1162" t="str">
            <v>21.66±0.09</v>
          </cell>
        </row>
        <row r="1163">
          <cell r="A1163" t="str">
            <v>011-037</v>
          </cell>
          <cell r="B1163" t="str">
            <v>PB2690.1</v>
          </cell>
          <cell r="C1163" t="str">
            <v>동자꽃</v>
          </cell>
          <cell r="D1163" t="str">
            <v>Lychnis cognata</v>
          </cell>
          <cell r="E1163" t="str">
            <v>전초</v>
          </cell>
          <cell r="F1163" t="str">
            <v>Caryophyllaceae</v>
          </cell>
          <cell r="G1163" t="str">
            <v>석죽과</v>
          </cell>
          <cell r="H1163">
            <v>37133</v>
          </cell>
          <cell r="I1163" t="str">
            <v>28.73±0.23</v>
          </cell>
        </row>
        <row r="1164">
          <cell r="A1164" t="str">
            <v>011-038</v>
          </cell>
          <cell r="B1164" t="str">
            <v>PB4800.1</v>
          </cell>
          <cell r="C1164" t="str">
            <v>등골나물</v>
          </cell>
          <cell r="D1164" t="str">
            <v>Eupatorium chinense var. simplicifolium</v>
          </cell>
          <cell r="E1164" t="str">
            <v>전초</v>
          </cell>
          <cell r="F1164" t="str">
            <v>Compositae</v>
          </cell>
          <cell r="G1164" t="str">
            <v>국화과</v>
          </cell>
          <cell r="H1164">
            <v>37132</v>
          </cell>
          <cell r="I1164" t="str">
            <v>20.44±0.12</v>
          </cell>
        </row>
        <row r="1165">
          <cell r="A1165" t="str">
            <v>011-039</v>
          </cell>
          <cell r="B1165" t="str">
            <v>PB2520.1</v>
          </cell>
          <cell r="C1165" t="str">
            <v>등칡</v>
          </cell>
          <cell r="D1165" t="str">
            <v>Aristolochia manshuriensis</v>
          </cell>
          <cell r="E1165" t="str">
            <v>잎</v>
          </cell>
          <cell r="F1165" t="str">
            <v>Aristolochiaceae</v>
          </cell>
          <cell r="G1165" t="str">
            <v>쥐방울덩굴과</v>
          </cell>
          <cell r="H1165">
            <v>37146</v>
          </cell>
          <cell r="I1165" t="str">
            <v>22.56±0.28</v>
          </cell>
        </row>
        <row r="1166">
          <cell r="A1166" t="str">
            <v>011-040</v>
          </cell>
          <cell r="B1166" t="str">
            <v>PB4168.8</v>
          </cell>
          <cell r="C1166" t="str">
            <v>때죽나무</v>
          </cell>
          <cell r="D1166" t="str">
            <v>Styrax japonica</v>
          </cell>
          <cell r="E1166" t="str">
            <v>잎</v>
          </cell>
          <cell r="F1166" t="str">
            <v>Styracaceae</v>
          </cell>
          <cell r="G1166" t="str">
            <v>때죽나무과</v>
          </cell>
          <cell r="H1166">
            <v>37131</v>
          </cell>
          <cell r="I1166" t="str">
            <v>21.06±0.23</v>
          </cell>
        </row>
        <row r="1167">
          <cell r="A1167" t="str">
            <v>011-041</v>
          </cell>
          <cell r="B1167" t="str">
            <v>PB4702.1</v>
          </cell>
          <cell r="C1167" t="str">
            <v>뚝갈</v>
          </cell>
          <cell r="D1167" t="str">
            <v>Patrinia villosa</v>
          </cell>
          <cell r="E1167" t="str">
            <v>전초</v>
          </cell>
          <cell r="F1167" t="str">
            <v>Valerianaceae</v>
          </cell>
          <cell r="G1167" t="str">
            <v>마타리과</v>
          </cell>
          <cell r="H1167">
            <v>37145</v>
          </cell>
          <cell r="I1167" t="str">
            <v>20.27±0.15</v>
          </cell>
        </row>
        <row r="1168">
          <cell r="A1168" t="str">
            <v>011-042</v>
          </cell>
          <cell r="B1168" t="str">
            <v>PB3936.1</v>
          </cell>
          <cell r="C1168" t="str">
            <v>마름</v>
          </cell>
          <cell r="D1168" t="str">
            <v>Trapa japonica</v>
          </cell>
          <cell r="E1168" t="str">
            <v>전초</v>
          </cell>
          <cell r="F1168" t="str">
            <v>Hydrocaryaceae</v>
          </cell>
          <cell r="G1168" t="str">
            <v>마름과</v>
          </cell>
          <cell r="H1168">
            <v>37133</v>
          </cell>
          <cell r="I1168" t="str">
            <v>23.33±0.14</v>
          </cell>
        </row>
        <row r="1169">
          <cell r="A1169" t="str">
            <v>011-043</v>
          </cell>
          <cell r="B1169" t="str">
            <v>PB4701.1</v>
          </cell>
          <cell r="C1169" t="str">
            <v>마타리</v>
          </cell>
          <cell r="D1169" t="str">
            <v>Patrinia scabiosaefolia</v>
          </cell>
          <cell r="E1169" t="str">
            <v>전초</v>
          </cell>
          <cell r="F1169" t="str">
            <v>Valerianaceae</v>
          </cell>
          <cell r="G1169" t="str">
            <v>마타리과</v>
          </cell>
          <cell r="H1169">
            <v>37133</v>
          </cell>
          <cell r="I1169" t="str">
            <v>22.3±0.00</v>
          </cell>
        </row>
        <row r="1170">
          <cell r="A1170" t="str">
            <v>011-044</v>
          </cell>
          <cell r="B1170" t="str">
            <v>PB2866.1</v>
          </cell>
          <cell r="C1170" t="str">
            <v>매발톱나무</v>
          </cell>
          <cell r="D1170" t="str">
            <v>Berberis amurensis</v>
          </cell>
          <cell r="E1170" t="str">
            <v>잎,줄기</v>
          </cell>
          <cell r="F1170" t="str">
            <v>Berberidaceae</v>
          </cell>
          <cell r="G1170" t="str">
            <v>매자나무과</v>
          </cell>
          <cell r="H1170">
            <v>37146</v>
          </cell>
          <cell r="I1170" t="str">
            <v>19.67±0.14</v>
          </cell>
        </row>
        <row r="1171">
          <cell r="A1171" t="str">
            <v>011-045</v>
          </cell>
          <cell r="B1171" t="str">
            <v>PB4959.1</v>
          </cell>
          <cell r="C1171" t="str">
            <v>물엉겅퀴</v>
          </cell>
          <cell r="D1171" t="str">
            <v>Cirsium nipponicum</v>
          </cell>
          <cell r="E1171" t="str">
            <v>전초</v>
          </cell>
          <cell r="F1171" t="str">
            <v>Compositae</v>
          </cell>
          <cell r="G1171" t="str">
            <v>국화과</v>
          </cell>
          <cell r="H1171">
            <v>37132</v>
          </cell>
          <cell r="I1171" t="str">
            <v>20.56±0.16</v>
          </cell>
        </row>
        <row r="1172">
          <cell r="A1172" t="str">
            <v>011-046</v>
          </cell>
          <cell r="B1172" t="str">
            <v>PB1472.1</v>
          </cell>
          <cell r="C1172" t="str">
            <v>물질경이</v>
          </cell>
          <cell r="D1172" t="str">
            <v>Ottelia alismoides</v>
          </cell>
          <cell r="E1172" t="str">
            <v>전초</v>
          </cell>
          <cell r="F1172" t="str">
            <v>Hydrocharitaceae</v>
          </cell>
          <cell r="G1172" t="str">
            <v>자라풀과</v>
          </cell>
          <cell r="H1172">
            <v>37133</v>
          </cell>
          <cell r="I1172" t="str">
            <v>25.52±0.18</v>
          </cell>
        </row>
        <row r="1173">
          <cell r="A1173" t="str">
            <v>011-047</v>
          </cell>
          <cell r="B1173" t="str">
            <v>PB2132.1</v>
          </cell>
          <cell r="C1173" t="str">
            <v>밀나물</v>
          </cell>
          <cell r="D1173" t="str">
            <v>Smilax riparia var. ussuriensis</v>
          </cell>
          <cell r="E1173" t="str">
            <v>잎,줄기,열매</v>
          </cell>
          <cell r="F1173" t="str">
            <v>Liliaceae</v>
          </cell>
          <cell r="G1173" t="str">
            <v>백합과</v>
          </cell>
          <cell r="H1173">
            <v>37132</v>
          </cell>
          <cell r="I1173" t="str">
            <v>20.93±0.14</v>
          </cell>
        </row>
        <row r="1174">
          <cell r="A1174" t="str">
            <v>011-048</v>
          </cell>
          <cell r="B1174" t="str">
            <v>PB3951.1</v>
          </cell>
          <cell r="C1174" t="str">
            <v>바늘꽃</v>
          </cell>
          <cell r="D1174" t="str">
            <v>Epilobium pyrricholophum</v>
          </cell>
          <cell r="E1174" t="str">
            <v>전초</v>
          </cell>
          <cell r="F1174" t="str">
            <v>Onagraceae</v>
          </cell>
          <cell r="G1174" t="str">
            <v>바늘꽃과</v>
          </cell>
          <cell r="H1174">
            <v>37139</v>
          </cell>
          <cell r="I1174" t="str">
            <v>20.82±0.12</v>
          </cell>
        </row>
        <row r="1175">
          <cell r="A1175" t="str">
            <v>011-049</v>
          </cell>
          <cell r="B1175" t="str">
            <v>PB3061.1</v>
          </cell>
          <cell r="C1175" t="str">
            <v>바위괭이눈</v>
          </cell>
          <cell r="D1175" t="str">
            <v>Chrysosplenium macrostemon</v>
          </cell>
          <cell r="E1175" t="str">
            <v>전초</v>
          </cell>
          <cell r="F1175" t="str">
            <v>Saxifragaceae</v>
          </cell>
          <cell r="G1175" t="str">
            <v>범의귀과</v>
          </cell>
          <cell r="H1175">
            <v>37146</v>
          </cell>
          <cell r="I1175" t="str">
            <v>19.55±0.06</v>
          </cell>
        </row>
        <row r="1176">
          <cell r="A1176" t="str">
            <v>011-050</v>
          </cell>
          <cell r="B1176" t="str">
            <v>PB4810.1</v>
          </cell>
          <cell r="C1176" t="str">
            <v>벌개미취</v>
          </cell>
          <cell r="D1176" t="str">
            <v>Aster koraiensis</v>
          </cell>
          <cell r="E1176" t="str">
            <v>전초</v>
          </cell>
          <cell r="F1176" t="str">
            <v>Compositae</v>
          </cell>
          <cell r="G1176" t="str">
            <v>국화과</v>
          </cell>
          <cell r="H1176">
            <v>37133</v>
          </cell>
          <cell r="I1176" t="str">
            <v>19.63±0.25</v>
          </cell>
        </row>
        <row r="1177">
          <cell r="A1177" t="str">
            <v>011-051</v>
          </cell>
          <cell r="B1177" t="str">
            <v>PB3471.1</v>
          </cell>
          <cell r="C1177" t="str">
            <v>벳지</v>
          </cell>
          <cell r="D1177" t="str">
            <v>Vicia villosa</v>
          </cell>
          <cell r="E1177" t="str">
            <v>전초</v>
          </cell>
          <cell r="F1177" t="str">
            <v>Leguminosae</v>
          </cell>
          <cell r="G1177" t="str">
            <v>콩과</v>
          </cell>
          <cell r="H1177">
            <v>37132</v>
          </cell>
          <cell r="I1177" t="str">
            <v>22.74±0.21</v>
          </cell>
        </row>
        <row r="1178">
          <cell r="A1178" t="str">
            <v>011-052</v>
          </cell>
          <cell r="B1178" t="str">
            <v>PB2284.1</v>
          </cell>
          <cell r="C1178" t="str">
            <v>분버들</v>
          </cell>
          <cell r="D1178" t="str">
            <v>Salix rorida</v>
          </cell>
          <cell r="E1178" t="str">
            <v>잎</v>
          </cell>
          <cell r="F1178" t="str">
            <v>Salicaceae</v>
          </cell>
          <cell r="G1178" t="str">
            <v>버드나무과</v>
          </cell>
          <cell r="H1178">
            <v>37146</v>
          </cell>
          <cell r="I1178" t="str">
            <v>20.17±0.12</v>
          </cell>
        </row>
        <row r="1179">
          <cell r="A1179" t="str">
            <v>011-053</v>
          </cell>
          <cell r="B1179" t="str">
            <v>PB3546.1</v>
          </cell>
          <cell r="C1179" t="str">
            <v>붉은토끼풀</v>
          </cell>
          <cell r="D1179" t="str">
            <v>Trifolium pratense</v>
          </cell>
          <cell r="E1179" t="str">
            <v>전초</v>
          </cell>
          <cell r="F1179" t="str">
            <v>Leguminosae</v>
          </cell>
          <cell r="G1179" t="str">
            <v>콩과</v>
          </cell>
          <cell r="H1179">
            <v>37145</v>
          </cell>
          <cell r="I1179" t="str">
            <v>20.33±0.16</v>
          </cell>
        </row>
        <row r="1180">
          <cell r="A1180" t="str">
            <v>011-054</v>
          </cell>
          <cell r="B1180" t="str">
            <v>PB2172.2</v>
          </cell>
          <cell r="C1180" t="str">
            <v>붓꽃</v>
          </cell>
          <cell r="D1180" t="str">
            <v>Iris netschinskia</v>
          </cell>
          <cell r="E1180" t="str">
            <v>전초</v>
          </cell>
          <cell r="F1180" t="str">
            <v>Iridaceae</v>
          </cell>
          <cell r="G1180" t="str">
            <v>붓꽃과</v>
          </cell>
          <cell r="H1180">
            <v>37133</v>
          </cell>
          <cell r="I1180" t="str">
            <v>22.96±0.20</v>
          </cell>
        </row>
        <row r="1181">
          <cell r="A1181" t="str">
            <v>011-055</v>
          </cell>
          <cell r="B1181" t="str">
            <v>PB2430.1</v>
          </cell>
          <cell r="C1181" t="str">
            <v>비술나무</v>
          </cell>
          <cell r="D1181" t="str">
            <v>Ulmus pumila</v>
          </cell>
          <cell r="E1181" t="str">
            <v>잎</v>
          </cell>
          <cell r="F1181" t="str">
            <v>Ulmaceae</v>
          </cell>
          <cell r="G1181" t="str">
            <v>느릅나무과</v>
          </cell>
          <cell r="H1181">
            <v>37145</v>
          </cell>
          <cell r="I1181" t="str">
            <v>21.80±0.09</v>
          </cell>
        </row>
        <row r="1182">
          <cell r="A1182" t="str">
            <v>011-056</v>
          </cell>
          <cell r="B1182" t="str">
            <v>PB4893.2</v>
          </cell>
          <cell r="C1182" t="str">
            <v>비쑥</v>
          </cell>
          <cell r="D1182" t="str">
            <v>Artemisia scoparia</v>
          </cell>
          <cell r="E1182" t="str">
            <v>지하부</v>
          </cell>
          <cell r="F1182" t="str">
            <v>Compositae</v>
          </cell>
          <cell r="G1182" t="str">
            <v>국화과</v>
          </cell>
          <cell r="H1182">
            <v>37132</v>
          </cell>
          <cell r="I1182" t="str">
            <v>20.49±0.07</v>
          </cell>
        </row>
        <row r="1183">
          <cell r="A1183" t="str">
            <v>011-057</v>
          </cell>
          <cell r="B1183" t="str">
            <v>PB4290.2</v>
          </cell>
          <cell r="C1183" t="str">
            <v>새삼</v>
          </cell>
          <cell r="D1183" t="str">
            <v>Cuscuta japonica</v>
          </cell>
          <cell r="E1183" t="str">
            <v>전초</v>
          </cell>
          <cell r="F1183" t="str">
            <v>Convolvulaceae</v>
          </cell>
          <cell r="G1183" t="str">
            <v>메꽃과</v>
          </cell>
          <cell r="H1183">
            <v>37133</v>
          </cell>
          <cell r="I1183" t="str">
            <v>20.14±0.12</v>
          </cell>
        </row>
        <row r="1184">
          <cell r="A1184" t="str">
            <v>011-058</v>
          </cell>
          <cell r="B1184" t="str">
            <v>PB3522.1</v>
          </cell>
          <cell r="C1184" t="str">
            <v>새콩</v>
          </cell>
          <cell r="D1184" t="str">
            <v>Amphicarpaea edgeworthii var. trisperma</v>
          </cell>
          <cell r="E1184" t="str">
            <v>전초</v>
          </cell>
          <cell r="F1184" t="str">
            <v>Leguminosae</v>
          </cell>
          <cell r="G1184" t="str">
            <v>콩과</v>
          </cell>
          <cell r="H1184">
            <v>37139</v>
          </cell>
          <cell r="I1184" t="str">
            <v>23.19±0.07</v>
          </cell>
        </row>
        <row r="1185">
          <cell r="A1185" t="str">
            <v>011-059</v>
          </cell>
          <cell r="B1185" t="str">
            <v>PB1488.1</v>
          </cell>
          <cell r="C1185" t="str">
            <v>섬대</v>
          </cell>
          <cell r="D1185" t="str">
            <v>Sasa borealis var. gracilis</v>
          </cell>
          <cell r="E1185" t="str">
            <v>잎</v>
          </cell>
          <cell r="F1185" t="str">
            <v>Gramineae</v>
          </cell>
          <cell r="G1185" t="str">
            <v>벼과</v>
          </cell>
          <cell r="H1185">
            <v>37132</v>
          </cell>
          <cell r="I1185" t="str">
            <v>23.69±0.09</v>
          </cell>
        </row>
        <row r="1186">
          <cell r="A1186" t="str">
            <v>011-060</v>
          </cell>
          <cell r="B1186" t="str">
            <v>PB2502.1</v>
          </cell>
          <cell r="C1186" t="str">
            <v>섬모시풀</v>
          </cell>
          <cell r="D1186" t="str">
            <v>Boehmeria nipononivea</v>
          </cell>
          <cell r="E1186" t="str">
            <v>잎,줄기</v>
          </cell>
          <cell r="F1186" t="str">
            <v>Urticaceae</v>
          </cell>
          <cell r="G1186" t="str">
            <v>쐐기풀과</v>
          </cell>
          <cell r="H1186">
            <v>37132</v>
          </cell>
          <cell r="I1186" t="str">
            <v>21.86±0.12</v>
          </cell>
        </row>
        <row r="1187">
          <cell r="A1187" t="str">
            <v>011-061</v>
          </cell>
          <cell r="B1187" t="str">
            <v>PB4816.2</v>
          </cell>
          <cell r="C1187" t="str">
            <v>섬쑥부쟁이</v>
          </cell>
          <cell r="D1187" t="str">
            <v>Aster glehni</v>
          </cell>
          <cell r="E1187" t="str">
            <v>지하부</v>
          </cell>
          <cell r="F1187" t="str">
            <v>Compositae</v>
          </cell>
          <cell r="G1187" t="str">
            <v>국화과</v>
          </cell>
          <cell r="H1187">
            <v>37132</v>
          </cell>
          <cell r="I1187" t="str">
            <v>20.38±0.13</v>
          </cell>
        </row>
        <row r="1188">
          <cell r="A1188" t="str">
            <v>011-062</v>
          </cell>
          <cell r="B1188" t="str">
            <v>PB2637.2</v>
          </cell>
          <cell r="C1188" t="str">
            <v>섬자리공</v>
          </cell>
          <cell r="D1188" t="str">
            <v>Phytolacca insularis</v>
          </cell>
          <cell r="E1188" t="str">
            <v>뿌리</v>
          </cell>
          <cell r="F1188" t="str">
            <v>Phytolaccaceae</v>
          </cell>
          <cell r="G1188" t="str">
            <v>자리공과</v>
          </cell>
          <cell r="H1188">
            <v>37132</v>
          </cell>
          <cell r="I1188" t="str">
            <v>22.00±0.13</v>
          </cell>
        </row>
        <row r="1189">
          <cell r="A1189" t="str">
            <v>011-063</v>
          </cell>
          <cell r="B1189" t="str">
            <v>PB4710.2</v>
          </cell>
          <cell r="C1189" t="str">
            <v>솔체꽃</v>
          </cell>
          <cell r="D1189" t="str">
            <v>Scabiosa mansenensis</v>
          </cell>
          <cell r="E1189" t="str">
            <v>전초</v>
          </cell>
          <cell r="F1189" t="str">
            <v>Dipsacaceae</v>
          </cell>
          <cell r="G1189" t="str">
            <v>산토끼꽃과</v>
          </cell>
          <cell r="H1189">
            <v>37145</v>
          </cell>
          <cell r="I1189" t="str">
            <v>21.90±0.26</v>
          </cell>
        </row>
        <row r="1190">
          <cell r="A1190" t="str">
            <v>011-064</v>
          </cell>
          <cell r="B1190" t="str">
            <v>PB3811.1</v>
          </cell>
          <cell r="C1190" t="str">
            <v>수까치깨</v>
          </cell>
          <cell r="D1190" t="str">
            <v>Corchoropsis tomentosa</v>
          </cell>
          <cell r="E1190" t="str">
            <v>전초</v>
          </cell>
          <cell r="F1190" t="str">
            <v>Sterculiaceae</v>
          </cell>
          <cell r="G1190" t="str">
            <v>벽오동과</v>
          </cell>
          <cell r="H1190">
            <v>37133</v>
          </cell>
          <cell r="I1190" t="str">
            <v>22.88±0.13</v>
          </cell>
        </row>
        <row r="1191">
          <cell r="A1191" t="str">
            <v>011-065</v>
          </cell>
          <cell r="B1191" t="str">
            <v>PB2836.1</v>
          </cell>
          <cell r="C1191" t="str">
            <v>승마</v>
          </cell>
          <cell r="D1191" t="str">
            <v>Cimicifuga heracleifolia</v>
          </cell>
          <cell r="E1191" t="str">
            <v>전초</v>
          </cell>
          <cell r="F1191" t="str">
            <v>Ranunculaceae</v>
          </cell>
          <cell r="G1191" t="str">
            <v>미나리아재비과</v>
          </cell>
          <cell r="H1191">
            <v>37146</v>
          </cell>
          <cell r="I1191" t="str">
            <v>23.45±0.24</v>
          </cell>
        </row>
        <row r="1192">
          <cell r="A1192" t="str">
            <v>011-066</v>
          </cell>
          <cell r="B1192" t="str">
            <v>PB3431.1</v>
          </cell>
          <cell r="C1192" t="str">
            <v>싸리</v>
          </cell>
          <cell r="D1192" t="str">
            <v>Lespedeza bicolor</v>
          </cell>
          <cell r="E1192" t="str">
            <v>잎</v>
          </cell>
          <cell r="F1192" t="str">
            <v>Leguminosae</v>
          </cell>
          <cell r="G1192" t="str">
            <v>콩과</v>
          </cell>
          <cell r="H1192">
            <v>37131</v>
          </cell>
          <cell r="I1192" t="str">
            <v>20.83±0.19</v>
          </cell>
        </row>
        <row r="1193">
          <cell r="A1193" t="str">
            <v>011-067</v>
          </cell>
          <cell r="B1193" t="str">
            <v>PB4921.2</v>
          </cell>
          <cell r="C1193" t="str">
            <v>쑥</v>
          </cell>
          <cell r="D1193" t="str">
            <v>Artemisia princeps var. orientalis</v>
          </cell>
          <cell r="E1193" t="str">
            <v>잎</v>
          </cell>
          <cell r="F1193" t="str">
            <v>Compositae</v>
          </cell>
          <cell r="G1193" t="str">
            <v>국화과</v>
          </cell>
          <cell r="H1193">
            <v>37132</v>
          </cell>
          <cell r="I1193" t="str">
            <v>21.20±0.13</v>
          </cell>
        </row>
        <row r="1194">
          <cell r="A1194" t="str">
            <v>011-068</v>
          </cell>
          <cell r="B1194" t="str">
            <v>PB4921.3</v>
          </cell>
          <cell r="C1194" t="str">
            <v>쑥</v>
          </cell>
          <cell r="D1194" t="str">
            <v>Artemisia princeps var. orientalis</v>
          </cell>
          <cell r="E1194" t="str">
            <v>줄기</v>
          </cell>
          <cell r="F1194" t="str">
            <v>Compositae</v>
          </cell>
          <cell r="G1194" t="str">
            <v>국화과</v>
          </cell>
          <cell r="H1194">
            <v>37132</v>
          </cell>
          <cell r="I1194" t="str">
            <v>22.43±0.07</v>
          </cell>
        </row>
        <row r="1195">
          <cell r="A1195" t="str">
            <v>011-069</v>
          </cell>
          <cell r="B1195" t="str">
            <v>PB4858.1</v>
          </cell>
          <cell r="C1195" t="str">
            <v>쑥방망이</v>
          </cell>
          <cell r="D1195" t="str">
            <v>Senecio argunensis</v>
          </cell>
          <cell r="E1195" t="str">
            <v>전초</v>
          </cell>
          <cell r="F1195" t="str">
            <v>Compositae</v>
          </cell>
          <cell r="G1195" t="str">
            <v>국화과</v>
          </cell>
          <cell r="H1195">
            <v>37146</v>
          </cell>
          <cell r="I1195" t="str">
            <v>21.03±0.07</v>
          </cell>
        </row>
        <row r="1196">
          <cell r="A1196" t="str">
            <v>011-070</v>
          </cell>
          <cell r="B1196" t="str">
            <v>PB3937.1</v>
          </cell>
          <cell r="C1196" t="str">
            <v>애기마름</v>
          </cell>
          <cell r="D1196" t="str">
            <v>Trapa pseudo-incisa</v>
          </cell>
          <cell r="E1196" t="str">
            <v>전초</v>
          </cell>
          <cell r="F1196" t="str">
            <v>Hydrocaryaceae</v>
          </cell>
          <cell r="G1196" t="str">
            <v>마름과</v>
          </cell>
          <cell r="H1196">
            <v>37139</v>
          </cell>
          <cell r="I1196" t="str">
            <v>20.96±0.17</v>
          </cell>
        </row>
        <row r="1197">
          <cell r="A1197" t="str">
            <v>011-071</v>
          </cell>
          <cell r="B1197" t="str">
            <v>PB4251.1</v>
          </cell>
          <cell r="C1197" t="str">
            <v>어리연꽃</v>
          </cell>
          <cell r="D1197" t="str">
            <v>Nymphoides indica</v>
          </cell>
          <cell r="E1197" t="str">
            <v>전초</v>
          </cell>
          <cell r="F1197" t="str">
            <v>Gentianaceae</v>
          </cell>
          <cell r="G1197" t="str">
            <v>용담과</v>
          </cell>
          <cell r="H1197">
            <v>37133</v>
          </cell>
          <cell r="I1197" t="str">
            <v>20.14±0.18</v>
          </cell>
        </row>
        <row r="1198">
          <cell r="A1198" t="str">
            <v>011-072</v>
          </cell>
          <cell r="B1198" t="str">
            <v>PB3631.1</v>
          </cell>
          <cell r="C1198" t="str">
            <v>여우주머니</v>
          </cell>
          <cell r="D1198" t="str">
            <v>Phyllanthus ussuriensis</v>
          </cell>
          <cell r="E1198" t="str">
            <v>전초</v>
          </cell>
          <cell r="F1198" t="str">
            <v>Euphorbiaceae</v>
          </cell>
          <cell r="G1198" t="str">
            <v>대극과</v>
          </cell>
          <cell r="H1198">
            <v>37139</v>
          </cell>
          <cell r="I1198" t="str">
            <v>22.60±0.16</v>
          </cell>
        </row>
        <row r="1199">
          <cell r="A1199" t="str">
            <v>011-073</v>
          </cell>
          <cell r="B1199" t="str">
            <v>PB3236.1</v>
          </cell>
          <cell r="C1199" t="str">
            <v>오이풀</v>
          </cell>
          <cell r="D1199" t="str">
            <v>Sanguisorba officinalis</v>
          </cell>
          <cell r="E1199" t="str">
            <v>전초</v>
          </cell>
          <cell r="F1199" t="str">
            <v>Rosaceae</v>
          </cell>
          <cell r="G1199" t="str">
            <v>장미과</v>
          </cell>
          <cell r="H1199">
            <v>37146</v>
          </cell>
          <cell r="I1199" t="str">
            <v>21.85±0.16</v>
          </cell>
        </row>
        <row r="1200">
          <cell r="A1200" t="str">
            <v>011-074</v>
          </cell>
          <cell r="B1200" t="str">
            <v>PB4326.2</v>
          </cell>
          <cell r="C1200" t="str">
            <v>왕작살</v>
          </cell>
          <cell r="D1200" t="str">
            <v>Callicarpa japonica var. luxurians</v>
          </cell>
          <cell r="E1200" t="str">
            <v>줄기</v>
          </cell>
          <cell r="F1200" t="str">
            <v>Verbenaceae</v>
          </cell>
          <cell r="G1200" t="str">
            <v>마편초과</v>
          </cell>
          <cell r="H1200">
            <v>37132</v>
          </cell>
          <cell r="I1200" t="str">
            <v>20.73±0.10</v>
          </cell>
        </row>
        <row r="1201">
          <cell r="A1201" t="str">
            <v>011-075</v>
          </cell>
          <cell r="B1201" t="str">
            <v>PB4563.1</v>
          </cell>
          <cell r="C1201" t="str">
            <v>왕질경이</v>
          </cell>
          <cell r="D1201" t="str">
            <v>Plantago major var. japonica</v>
          </cell>
          <cell r="E1201" t="str">
            <v>전초</v>
          </cell>
          <cell r="F1201" t="str">
            <v>Plantaginaceae</v>
          </cell>
          <cell r="G1201" t="str">
            <v>질경이과</v>
          </cell>
          <cell r="H1201">
            <v>37132</v>
          </cell>
          <cell r="I1201" t="str">
            <v>21.75±0.18</v>
          </cell>
        </row>
        <row r="1202">
          <cell r="A1202" t="str">
            <v>011-076</v>
          </cell>
          <cell r="B1202" t="str">
            <v>PB4961.1</v>
          </cell>
          <cell r="C1202" t="str">
            <v>우엉</v>
          </cell>
          <cell r="D1202" t="str">
            <v>Arctium lappa</v>
          </cell>
          <cell r="E1202" t="str">
            <v>잎,줄기</v>
          </cell>
          <cell r="F1202" t="str">
            <v>Compositae</v>
          </cell>
          <cell r="G1202" t="str">
            <v>국화과</v>
          </cell>
          <cell r="H1202">
            <v>37132</v>
          </cell>
          <cell r="I1202" t="str">
            <v>19.35±0.16</v>
          </cell>
        </row>
        <row r="1203">
          <cell r="A1203" t="str">
            <v>011-077</v>
          </cell>
          <cell r="B1203" t="str">
            <v>PB2740.2</v>
          </cell>
          <cell r="C1203" t="str">
            <v>으아리</v>
          </cell>
          <cell r="D1203" t="str">
            <v>Clematis mandshurica</v>
          </cell>
          <cell r="E1203" t="str">
            <v>잎,꽃</v>
          </cell>
          <cell r="F1203" t="str">
            <v>Ranunculaceae</v>
          </cell>
          <cell r="G1203" t="str">
            <v>미나리아재비과</v>
          </cell>
          <cell r="H1203">
            <v>37132</v>
          </cell>
          <cell r="I1203" t="str">
            <v>19.46±0.15</v>
          </cell>
        </row>
        <row r="1204">
          <cell r="A1204" t="str">
            <v>011-078</v>
          </cell>
          <cell r="B1204" t="str">
            <v>PB2740.3</v>
          </cell>
          <cell r="C1204" t="str">
            <v>으아리</v>
          </cell>
          <cell r="D1204" t="str">
            <v>Clematis mandshurica</v>
          </cell>
          <cell r="E1204" t="str">
            <v>줄기</v>
          </cell>
          <cell r="F1204" t="str">
            <v>Ranunculaceae</v>
          </cell>
          <cell r="G1204" t="str">
            <v>미나리아재비과</v>
          </cell>
          <cell r="H1204">
            <v>37132</v>
          </cell>
          <cell r="I1204" t="str">
            <v>19.40±0.12</v>
          </cell>
        </row>
        <row r="1205">
          <cell r="A1205" t="str">
            <v>011-079</v>
          </cell>
          <cell r="B1205" t="str">
            <v>PB3134.1</v>
          </cell>
          <cell r="C1205" t="str">
            <v>인가목조팝나무</v>
          </cell>
          <cell r="D1205" t="str">
            <v>Spiraea chamaedryfolia var. ulmifolia</v>
          </cell>
          <cell r="E1205" t="str">
            <v>잎,줄기</v>
          </cell>
          <cell r="F1205" t="str">
            <v>Rosaceae</v>
          </cell>
          <cell r="G1205" t="str">
            <v>장미과</v>
          </cell>
          <cell r="H1205">
            <v>37132</v>
          </cell>
          <cell r="I1205" t="str">
            <v>19.90±0.08</v>
          </cell>
        </row>
        <row r="1206">
          <cell r="A1206" t="str">
            <v>011-080</v>
          </cell>
          <cell r="B1206" t="str">
            <v>PB1222.1</v>
          </cell>
          <cell r="C1206" t="str">
            <v>일색고사리</v>
          </cell>
          <cell r="D1206" t="str">
            <v>Rumohra standishii</v>
          </cell>
          <cell r="E1206" t="str">
            <v>전초</v>
          </cell>
          <cell r="F1206" t="str">
            <v>Aspidaceae</v>
          </cell>
          <cell r="G1206" t="str">
            <v>면마과</v>
          </cell>
          <cell r="H1206">
            <v>37132</v>
          </cell>
          <cell r="I1206" t="str">
            <v>22.31±0.06</v>
          </cell>
        </row>
        <row r="1207">
          <cell r="A1207" t="str">
            <v>011-081</v>
          </cell>
          <cell r="B1207" t="str">
            <v>PB1609.1</v>
          </cell>
          <cell r="C1207" t="str">
            <v>줄</v>
          </cell>
          <cell r="D1207" t="str">
            <v>Zizania latifolia</v>
          </cell>
          <cell r="E1207" t="str">
            <v>전초</v>
          </cell>
          <cell r="F1207" t="str">
            <v>Gramineae</v>
          </cell>
          <cell r="G1207" t="str">
            <v>벼과</v>
          </cell>
          <cell r="H1207">
            <v>37139</v>
          </cell>
          <cell r="I1207" t="str">
            <v>23.09±0.31</v>
          </cell>
        </row>
        <row r="1208">
          <cell r="A1208" t="str">
            <v>011-082</v>
          </cell>
          <cell r="B1208" t="str">
            <v>PB3405.1</v>
          </cell>
          <cell r="C1208" t="str">
            <v>차풀</v>
          </cell>
          <cell r="D1208" t="str">
            <v>Cassia mimosoides var. nomame</v>
          </cell>
          <cell r="E1208" t="str">
            <v>전초</v>
          </cell>
          <cell r="F1208" t="str">
            <v>Leguminosae</v>
          </cell>
          <cell r="G1208" t="str">
            <v>콩과</v>
          </cell>
          <cell r="H1208">
            <v>37110</v>
          </cell>
          <cell r="I1208" t="str">
            <v>20.48±0.24</v>
          </cell>
        </row>
        <row r="1209">
          <cell r="A1209" t="str">
            <v>011-083</v>
          </cell>
          <cell r="B1209" t="str">
            <v>PB3758.1</v>
          </cell>
          <cell r="C1209" t="str">
            <v>참갈매나무</v>
          </cell>
          <cell r="D1209" t="str">
            <v>Rhamnus davurica var. nipponica</v>
          </cell>
          <cell r="E1209" t="str">
            <v>잎</v>
          </cell>
          <cell r="F1209" t="str">
            <v>Rhamnaceae</v>
          </cell>
          <cell r="G1209" t="str">
            <v>갈매나무과</v>
          </cell>
          <cell r="H1209">
            <v>37146</v>
          </cell>
          <cell r="I1209" t="str">
            <v>20.32±0.19</v>
          </cell>
        </row>
        <row r="1210">
          <cell r="A1210" t="str">
            <v>011-084</v>
          </cell>
          <cell r="B1210" t="str">
            <v>PB3758.2</v>
          </cell>
          <cell r="C1210" t="str">
            <v>참갈매나무</v>
          </cell>
          <cell r="D1210" t="str">
            <v>Rhamnus davurica var. nipponica</v>
          </cell>
          <cell r="E1210" t="str">
            <v>줄기</v>
          </cell>
          <cell r="F1210" t="str">
            <v>Rhamnaceae</v>
          </cell>
          <cell r="G1210" t="str">
            <v>갈매나무과</v>
          </cell>
          <cell r="H1210">
            <v>37146</v>
          </cell>
          <cell r="I1210" t="str">
            <v>18.56±0.11</v>
          </cell>
        </row>
        <row r="1211">
          <cell r="A1211" t="str">
            <v>011-085</v>
          </cell>
          <cell r="B1211" t="str">
            <v>PB3426.1</v>
          </cell>
          <cell r="C1211" t="str">
            <v>참싸리</v>
          </cell>
          <cell r="D1211" t="str">
            <v>Lespedeza cyrtobotrya</v>
          </cell>
          <cell r="E1211" t="str">
            <v>잎</v>
          </cell>
          <cell r="F1211" t="str">
            <v>Leguminosae</v>
          </cell>
          <cell r="G1211" t="str">
            <v>콩과</v>
          </cell>
          <cell r="H1211">
            <v>37133</v>
          </cell>
          <cell r="I1211" t="str">
            <v>19.37±0.15</v>
          </cell>
        </row>
        <row r="1212">
          <cell r="A1212" t="str">
            <v>011-086</v>
          </cell>
          <cell r="B1212" t="str">
            <v>PB3426.2</v>
          </cell>
          <cell r="C1212" t="str">
            <v>참싸리</v>
          </cell>
          <cell r="D1212" t="str">
            <v>Lespedeza cyrtobotrya</v>
          </cell>
          <cell r="E1212" t="str">
            <v>줄기</v>
          </cell>
          <cell r="F1212" t="str">
            <v>Leguminosae</v>
          </cell>
          <cell r="G1212" t="str">
            <v>콩과</v>
          </cell>
          <cell r="H1212">
            <v>37133</v>
          </cell>
          <cell r="I1212" t="str">
            <v>21.96±0.19</v>
          </cell>
        </row>
        <row r="1213">
          <cell r="A1213" t="str">
            <v>011-087</v>
          </cell>
          <cell r="B1213" t="str">
            <v>PB3615.3</v>
          </cell>
          <cell r="C1213" t="str">
            <v>참죽나무</v>
          </cell>
          <cell r="D1213" t="str">
            <v>Cedrela sinensis</v>
          </cell>
          <cell r="E1213" t="str">
            <v>줄기</v>
          </cell>
          <cell r="F1213" t="str">
            <v>Meliaceae</v>
          </cell>
          <cell r="G1213" t="str">
            <v>멀구슬나무과</v>
          </cell>
          <cell r="H1213">
            <v>37121</v>
          </cell>
          <cell r="I1213" t="str">
            <v>24.07±0.11</v>
          </cell>
        </row>
        <row r="1214">
          <cell r="A1214" t="str">
            <v>011-088</v>
          </cell>
          <cell r="B1214" t="str">
            <v>PB3587.2</v>
          </cell>
          <cell r="C1214" t="str">
            <v>초피나무</v>
          </cell>
          <cell r="D1214" t="str">
            <v>Zanthoxylum piperitum</v>
          </cell>
          <cell r="E1214" t="str">
            <v>잎</v>
          </cell>
          <cell r="F1214" t="str">
            <v>Rutaceae</v>
          </cell>
          <cell r="G1214" t="str">
            <v>운향과</v>
          </cell>
          <cell r="H1214">
            <v>37133</v>
          </cell>
          <cell r="I1214" t="str">
            <v>22.47±0.17</v>
          </cell>
        </row>
        <row r="1215">
          <cell r="A1215" t="str">
            <v>011-089</v>
          </cell>
          <cell r="B1215" t="str">
            <v>PB3587.3</v>
          </cell>
          <cell r="C1215" t="str">
            <v>초피나무</v>
          </cell>
          <cell r="D1215" t="str">
            <v>Zanthoxylum piperitum</v>
          </cell>
          <cell r="E1215" t="str">
            <v>줄기</v>
          </cell>
          <cell r="F1215" t="str">
            <v>Rutaceae</v>
          </cell>
          <cell r="G1215" t="str">
            <v>운향과</v>
          </cell>
          <cell r="H1215">
            <v>37133</v>
          </cell>
          <cell r="I1215" t="str">
            <v>21.96±0.11</v>
          </cell>
        </row>
        <row r="1216">
          <cell r="A1216" t="str">
            <v>011-090</v>
          </cell>
          <cell r="B1216" t="str">
            <v>PB2838.1</v>
          </cell>
          <cell r="C1216" t="str">
            <v>촛대승마</v>
          </cell>
          <cell r="D1216" t="str">
            <v>Cimicifuga simplex</v>
          </cell>
          <cell r="E1216" t="str">
            <v>전초</v>
          </cell>
          <cell r="F1216" t="str">
            <v>Ranunculaceae</v>
          </cell>
          <cell r="G1216" t="str">
            <v>미나리아재비과</v>
          </cell>
          <cell r="H1216">
            <v>37145</v>
          </cell>
          <cell r="I1216" t="str">
            <v>23.49±0.08</v>
          </cell>
        </row>
        <row r="1217">
          <cell r="A1217" t="str">
            <v>011-091</v>
          </cell>
          <cell r="B1217" t="str">
            <v>PB3519.2</v>
          </cell>
          <cell r="C1217" t="str">
            <v>칡</v>
          </cell>
          <cell r="D1217" t="str">
            <v>Pueraria thunbergiana</v>
          </cell>
          <cell r="E1217" t="str">
            <v>꽃</v>
          </cell>
          <cell r="F1217" t="str">
            <v>Leguminosae</v>
          </cell>
          <cell r="G1217" t="str">
            <v>콩과</v>
          </cell>
          <cell r="H1217">
            <v>37133</v>
          </cell>
          <cell r="I1217" t="str">
            <v>22.54±0.38</v>
          </cell>
        </row>
        <row r="1218">
          <cell r="A1218" t="str">
            <v>011-092</v>
          </cell>
          <cell r="B1218" t="str">
            <v>PB3637.1</v>
          </cell>
          <cell r="C1218" t="str">
            <v>큰땅빈대</v>
          </cell>
          <cell r="D1218" t="str">
            <v>Euphorbia maculata</v>
          </cell>
          <cell r="E1218" t="str">
            <v>전초</v>
          </cell>
          <cell r="F1218" t="str">
            <v>Euphorbiaceae</v>
          </cell>
          <cell r="G1218" t="str">
            <v>대극과</v>
          </cell>
          <cell r="H1218">
            <v>37145</v>
          </cell>
          <cell r="I1218" t="str">
            <v>19.96±0.11</v>
          </cell>
        </row>
        <row r="1219">
          <cell r="A1219" t="str">
            <v>011-093</v>
          </cell>
          <cell r="B1219" t="str">
            <v>PB3944.1</v>
          </cell>
          <cell r="C1219" t="str">
            <v>큰바늘꽃</v>
          </cell>
          <cell r="D1219" t="str">
            <v>Epilobium hirsutum</v>
          </cell>
          <cell r="E1219" t="str">
            <v>전초</v>
          </cell>
          <cell r="F1219" t="str">
            <v>Onagraceae</v>
          </cell>
          <cell r="G1219" t="str">
            <v>바늘꽃과</v>
          </cell>
          <cell r="H1219">
            <v>37132</v>
          </cell>
          <cell r="I1219" t="str">
            <v>21.27±0.13</v>
          </cell>
        </row>
        <row r="1220">
          <cell r="A1220" t="str">
            <v>011-094</v>
          </cell>
          <cell r="B1220" t="str">
            <v>PB3602.2</v>
          </cell>
          <cell r="C1220" t="str">
            <v>탱자나무</v>
          </cell>
          <cell r="D1220" t="str">
            <v>Poncirus trifoliata</v>
          </cell>
          <cell r="E1220" t="str">
            <v>열매-미숙과</v>
          </cell>
          <cell r="F1220" t="str">
            <v>Rutaceae</v>
          </cell>
          <cell r="G1220" t="str">
            <v>운향과</v>
          </cell>
          <cell r="H1220">
            <v>37118</v>
          </cell>
          <cell r="I1220" t="str">
            <v>20.90±0.08</v>
          </cell>
        </row>
        <row r="1221">
          <cell r="A1221" t="str">
            <v>011-095</v>
          </cell>
          <cell r="B1221" t="str">
            <v>PB3939.1</v>
          </cell>
          <cell r="C1221" t="str">
            <v>털이슬</v>
          </cell>
          <cell r="D1221" t="str">
            <v>Circaea mollis</v>
          </cell>
          <cell r="E1221" t="str">
            <v>전초</v>
          </cell>
          <cell r="F1221" t="str">
            <v>Onagraceae</v>
          </cell>
          <cell r="G1221" t="str">
            <v>바늘꽃과</v>
          </cell>
          <cell r="H1221">
            <v>37132</v>
          </cell>
          <cell r="I1221" t="str">
            <v>21.88±0.21</v>
          </cell>
        </row>
        <row r="1222">
          <cell r="A1222" t="str">
            <v>011-096</v>
          </cell>
          <cell r="B1222" t="str">
            <v>PB2815.3</v>
          </cell>
          <cell r="C1222" t="str">
            <v>투구꽃</v>
          </cell>
          <cell r="D1222" t="str">
            <v>Aconitum jaluense</v>
          </cell>
          <cell r="E1222" t="str">
            <v>전초</v>
          </cell>
          <cell r="F1222" t="str">
            <v>Ranunculaceae</v>
          </cell>
          <cell r="G1222" t="str">
            <v>미나리아재비과</v>
          </cell>
          <cell r="H1222">
            <v>37145</v>
          </cell>
          <cell r="I1222" t="str">
            <v>21.69±0.08</v>
          </cell>
        </row>
        <row r="1223">
          <cell r="A1223" t="str">
            <v>011-097</v>
          </cell>
          <cell r="B1223" t="str">
            <v>PB2457.2</v>
          </cell>
          <cell r="C1223" t="str">
            <v>푸조나무</v>
          </cell>
          <cell r="D1223" t="str">
            <v>Aphananthe aspera</v>
          </cell>
          <cell r="E1223" t="str">
            <v>줄기</v>
          </cell>
          <cell r="F1223" t="str">
            <v>Ulmaceae</v>
          </cell>
          <cell r="G1223" t="str">
            <v>느릅나무과</v>
          </cell>
          <cell r="H1223">
            <v>37132</v>
          </cell>
          <cell r="I1223" t="str">
            <v>20.77±0.27</v>
          </cell>
        </row>
        <row r="1224">
          <cell r="A1224" t="str">
            <v>011-098</v>
          </cell>
          <cell r="B1224" t="str">
            <v>PB4417.1</v>
          </cell>
          <cell r="C1224" t="str">
            <v>향유</v>
          </cell>
          <cell r="D1224" t="str">
            <v>Elsholtzia ciliata</v>
          </cell>
          <cell r="E1224" t="str">
            <v>전초</v>
          </cell>
          <cell r="F1224" t="str">
            <v>Labiatae</v>
          </cell>
          <cell r="G1224" t="str">
            <v>꿀풀과</v>
          </cell>
          <cell r="H1224">
            <v>37145</v>
          </cell>
          <cell r="I1224" t="str">
            <v>21.81±0.12</v>
          </cell>
        </row>
        <row r="1225">
          <cell r="A1225" t="str">
            <v>011-099</v>
          </cell>
          <cell r="B1225" t="str">
            <v>PB3068.3</v>
          </cell>
          <cell r="C1225" t="str">
            <v>헐떡이풀</v>
          </cell>
          <cell r="D1225" t="str">
            <v>Tiarella polyphylla</v>
          </cell>
          <cell r="E1225" t="str">
            <v>전초</v>
          </cell>
          <cell r="F1225" t="str">
            <v>Saxifragaceae</v>
          </cell>
          <cell r="G1225" t="str">
            <v>범의귀과</v>
          </cell>
          <cell r="H1225">
            <v>37132</v>
          </cell>
          <cell r="I1225" t="str">
            <v>22.09±0.22</v>
          </cell>
        </row>
        <row r="1226">
          <cell r="A1226" t="str">
            <v>011-100</v>
          </cell>
          <cell r="B1226" t="str">
            <v>PB3750.6</v>
          </cell>
          <cell r="C1226" t="str">
            <v>헛개나무</v>
          </cell>
          <cell r="D1226" t="str">
            <v>Hovenia dulcis</v>
          </cell>
          <cell r="E1226" t="str">
            <v>열매</v>
          </cell>
          <cell r="F1226" t="str">
            <v>Rhamnaceae</v>
          </cell>
          <cell r="G1226" t="str">
            <v>갈매나무과</v>
          </cell>
          <cell r="H1226">
            <v>37132</v>
          </cell>
          <cell r="I1226" t="str">
            <v>21.03±0.13</v>
          </cell>
        </row>
        <row r="1227">
          <cell r="A1227" t="str">
            <v>012-001</v>
          </cell>
          <cell r="B1227" t="str">
            <v>PB4639.5</v>
          </cell>
          <cell r="C1227" t="str">
            <v>가막살나무</v>
          </cell>
          <cell r="D1227" t="str">
            <v>Viburnum dilatatum</v>
          </cell>
          <cell r="E1227" t="str">
            <v>잎</v>
          </cell>
          <cell r="F1227" t="str">
            <v>Caprifoliaceae</v>
          </cell>
          <cell r="G1227" t="str">
            <v>인동과</v>
          </cell>
          <cell r="H1227">
            <v>37168</v>
          </cell>
          <cell r="I1227" t="str">
            <v>18.93±0.15</v>
          </cell>
        </row>
        <row r="1228">
          <cell r="A1228" t="str">
            <v>012-002</v>
          </cell>
          <cell r="B1228" t="str">
            <v>PB4639.6</v>
          </cell>
          <cell r="C1228" t="str">
            <v>가막살나무</v>
          </cell>
          <cell r="D1228" t="str">
            <v>Viburnum dilatatum</v>
          </cell>
          <cell r="E1228" t="str">
            <v>줄기</v>
          </cell>
          <cell r="F1228" t="str">
            <v>Caprifoliaceae</v>
          </cell>
          <cell r="G1228" t="str">
            <v>인동과</v>
          </cell>
          <cell r="H1228">
            <v>37168</v>
          </cell>
          <cell r="I1228" t="str">
            <v>20.54±0.24</v>
          </cell>
        </row>
        <row r="1229">
          <cell r="A1229" t="str">
            <v>012-003</v>
          </cell>
          <cell r="B1229" t="str">
            <v>PB4962.2</v>
          </cell>
          <cell r="C1229" t="str">
            <v>각시취</v>
          </cell>
          <cell r="D1229" t="str">
            <v>Saussurea pulchella</v>
          </cell>
          <cell r="E1229" t="str">
            <v>종자</v>
          </cell>
          <cell r="F1229" t="str">
            <v>Compositae</v>
          </cell>
          <cell r="G1229" t="str">
            <v>국화과</v>
          </cell>
          <cell r="H1229">
            <v>37174</v>
          </cell>
          <cell r="I1229" t="str">
            <v>22.65±0.19</v>
          </cell>
        </row>
        <row r="1230">
          <cell r="A1230" t="str">
            <v>012-004</v>
          </cell>
          <cell r="B1230" t="str">
            <v>PB3774.3</v>
          </cell>
          <cell r="C1230" t="str">
            <v>개머루</v>
          </cell>
          <cell r="D1230" t="str">
            <v>Ampelopsis brevipedunculata var. heterophylla</v>
          </cell>
          <cell r="E1230" t="str">
            <v>지상부</v>
          </cell>
          <cell r="F1230" t="str">
            <v>Vitaceae</v>
          </cell>
          <cell r="G1230" t="str">
            <v>포도과</v>
          </cell>
          <cell r="H1230">
            <v>37168</v>
          </cell>
          <cell r="I1230" t="str">
            <v>19.01±0.06</v>
          </cell>
        </row>
        <row r="1231">
          <cell r="A1231" t="str">
            <v>012-005</v>
          </cell>
          <cell r="B1231" t="str">
            <v>PB2726.1</v>
          </cell>
          <cell r="C1231" t="str">
            <v>개버무리</v>
          </cell>
          <cell r="D1231" t="str">
            <v>Clematis serratifolia</v>
          </cell>
          <cell r="E1231" t="str">
            <v>전초</v>
          </cell>
          <cell r="F1231" t="str">
            <v>Ranunculaceae</v>
          </cell>
          <cell r="G1231" t="str">
            <v>미나리아재비과</v>
          </cell>
          <cell r="H1231">
            <v>37146</v>
          </cell>
          <cell r="I1231" t="str">
            <v>20.46±0.11</v>
          </cell>
        </row>
        <row r="1232">
          <cell r="A1232" t="str">
            <v>012-006</v>
          </cell>
          <cell r="B1232" t="str">
            <v>PB1367.2</v>
          </cell>
          <cell r="C1232" t="str">
            <v>개비자나무</v>
          </cell>
          <cell r="D1232" t="str">
            <v>Cephalotaxus koreana</v>
          </cell>
          <cell r="E1232" t="str">
            <v>잎</v>
          </cell>
          <cell r="F1232" t="str">
            <v>Taxaceae</v>
          </cell>
          <cell r="G1232" t="str">
            <v>주목과</v>
          </cell>
          <cell r="H1232">
            <v>37172</v>
          </cell>
          <cell r="I1232" t="str">
            <v>21.48±0.10</v>
          </cell>
        </row>
        <row r="1233">
          <cell r="A1233" t="str">
            <v>012-007</v>
          </cell>
          <cell r="B1233" t="str">
            <v>PB1367.3</v>
          </cell>
          <cell r="C1233" t="str">
            <v>개비자나무</v>
          </cell>
          <cell r="D1233" t="str">
            <v>Cephalotaxus koreana</v>
          </cell>
          <cell r="E1233" t="str">
            <v>줄기</v>
          </cell>
          <cell r="F1233" t="str">
            <v>Taxaceae</v>
          </cell>
          <cell r="G1233" t="str">
            <v>주목과</v>
          </cell>
          <cell r="H1233">
            <v>37172</v>
          </cell>
          <cell r="I1233" t="str">
            <v>20.21±0.20</v>
          </cell>
        </row>
        <row r="1234">
          <cell r="A1234" t="str">
            <v>012-008</v>
          </cell>
          <cell r="B1234" t="str">
            <v>PB3280.2</v>
          </cell>
          <cell r="C1234" t="str">
            <v>개살구</v>
          </cell>
          <cell r="D1234" t="str">
            <v>Prunus mandshurica var. glabra</v>
          </cell>
          <cell r="E1234" t="str">
            <v>줄기</v>
          </cell>
          <cell r="F1234" t="str">
            <v>Rosaceae</v>
          </cell>
          <cell r="G1234" t="str">
            <v>장미과</v>
          </cell>
          <cell r="H1234">
            <v>37145</v>
          </cell>
          <cell r="I1234" t="str">
            <v>23.54±0.15</v>
          </cell>
        </row>
        <row r="1235">
          <cell r="A1235" t="str">
            <v>012-009</v>
          </cell>
          <cell r="B1235" t="str">
            <v>PB1698.2</v>
          </cell>
          <cell r="C1235" t="str">
            <v>개솔새</v>
          </cell>
          <cell r="D1235" t="str">
            <v>Cymbopogon tortilis var. goeringii</v>
          </cell>
          <cell r="E1235" t="str">
            <v>전초</v>
          </cell>
          <cell r="F1235" t="str">
            <v>Gramineae</v>
          </cell>
          <cell r="G1235" t="str">
            <v>벼과</v>
          </cell>
          <cell r="H1235">
            <v>37168</v>
          </cell>
          <cell r="I1235" t="str">
            <v>20.86±0.21</v>
          </cell>
        </row>
        <row r="1236">
          <cell r="A1236" t="str">
            <v>012-010</v>
          </cell>
          <cell r="B1236" t="str">
            <v>PB2504.1</v>
          </cell>
          <cell r="C1236" t="str">
            <v>거북꼬리</v>
          </cell>
          <cell r="D1236" t="str">
            <v>Boehmeria tricuspis</v>
          </cell>
          <cell r="E1236" t="str">
            <v>전초</v>
          </cell>
          <cell r="F1236" t="str">
            <v>Urticaceae</v>
          </cell>
          <cell r="G1236" t="str">
            <v>쐐기풀과</v>
          </cell>
          <cell r="H1236">
            <v>37168</v>
          </cell>
          <cell r="I1236" t="str">
            <v>21.39±0.16</v>
          </cell>
        </row>
        <row r="1237">
          <cell r="A1237" t="str">
            <v>012-011</v>
          </cell>
          <cell r="B1237" t="str">
            <v>PB3198.2</v>
          </cell>
          <cell r="C1237" t="str">
            <v>겨울딸기</v>
          </cell>
          <cell r="D1237" t="str">
            <v>Rubus buergeri</v>
          </cell>
          <cell r="E1237" t="str">
            <v>전초</v>
          </cell>
          <cell r="F1237" t="str">
            <v>Rosaceae</v>
          </cell>
          <cell r="G1237" t="str">
            <v>장미과</v>
          </cell>
          <cell r="H1237">
            <v>37168</v>
          </cell>
          <cell r="I1237" t="str">
            <v>21.25±0.14</v>
          </cell>
        </row>
        <row r="1238">
          <cell r="A1238" t="str">
            <v>012-012</v>
          </cell>
          <cell r="B1238" t="str">
            <v>PB3408.2</v>
          </cell>
          <cell r="C1238" t="str">
            <v>고삼</v>
          </cell>
          <cell r="D1238" t="str">
            <v>Sophora flavescens</v>
          </cell>
          <cell r="E1238" t="str">
            <v>전초</v>
          </cell>
          <cell r="F1238" t="str">
            <v>Leguminosae</v>
          </cell>
          <cell r="G1238" t="str">
            <v>콩과</v>
          </cell>
          <cell r="H1238">
            <v>37168</v>
          </cell>
          <cell r="I1238" t="str">
            <v>19.63±0.13</v>
          </cell>
        </row>
        <row r="1239">
          <cell r="A1239" t="str">
            <v>012-013</v>
          </cell>
          <cell r="B1239" t="str">
            <v>PB4799.1</v>
          </cell>
          <cell r="C1239" t="str">
            <v>골등골나물</v>
          </cell>
          <cell r="D1239" t="str">
            <v>Eupatorium lindleyanum</v>
          </cell>
          <cell r="E1239" t="str">
            <v>전초</v>
          </cell>
          <cell r="F1239" t="str">
            <v>Compositae</v>
          </cell>
          <cell r="G1239" t="str">
            <v>국화과</v>
          </cell>
          <cell r="H1239">
            <v>37168</v>
          </cell>
          <cell r="I1239" t="str">
            <v>22.26±0.13</v>
          </cell>
        </row>
        <row r="1240">
          <cell r="A1240" t="str">
            <v>012-014</v>
          </cell>
          <cell r="B1240" t="str">
            <v>PB1231.1</v>
          </cell>
          <cell r="C1240" t="str">
            <v>곰비늘고사리</v>
          </cell>
          <cell r="D1240" t="str">
            <v>Dryopteris uniformis</v>
          </cell>
          <cell r="E1240" t="str">
            <v>전초</v>
          </cell>
          <cell r="F1240" t="str">
            <v>Aspidaceae</v>
          </cell>
          <cell r="G1240" t="str">
            <v>면마과</v>
          </cell>
          <cell r="H1240">
            <v>37168</v>
          </cell>
          <cell r="I1240" t="str">
            <v>19.56±0.13</v>
          </cell>
        </row>
        <row r="1241">
          <cell r="A1241" t="str">
            <v>012-015</v>
          </cell>
          <cell r="B1241" t="str">
            <v>PB2770A.2</v>
          </cell>
          <cell r="C1241" t="str">
            <v>구름미나리아재비</v>
          </cell>
          <cell r="D1241" t="str">
            <v>Ranunculus borealis</v>
          </cell>
          <cell r="E1241" t="str">
            <v>지상부</v>
          </cell>
          <cell r="F1241" t="str">
            <v>Ranunculaceae</v>
          </cell>
          <cell r="G1241" t="str">
            <v>미나리아재비과</v>
          </cell>
          <cell r="H1241">
            <v>37153</v>
          </cell>
          <cell r="I1241" t="str">
            <v>21.28±0.15</v>
          </cell>
        </row>
        <row r="1242">
          <cell r="A1242" t="str">
            <v>012-016</v>
          </cell>
          <cell r="B1242" t="str">
            <v>PB4887.2</v>
          </cell>
          <cell r="C1242" t="str">
            <v>구절초</v>
          </cell>
          <cell r="D1242" t="str">
            <v>Chrysanthemum zawadskii var. latilobum</v>
          </cell>
          <cell r="E1242" t="str">
            <v>전초</v>
          </cell>
          <cell r="F1242" t="str">
            <v>Compositae</v>
          </cell>
          <cell r="G1242" t="str">
            <v>국화과</v>
          </cell>
          <cell r="H1242">
            <v>37172</v>
          </cell>
          <cell r="I1242" t="str">
            <v>21.45±0.12</v>
          </cell>
        </row>
        <row r="1243">
          <cell r="A1243" t="str">
            <v>012-017</v>
          </cell>
          <cell r="B1243" t="str">
            <v>PB2171.1</v>
          </cell>
          <cell r="C1243" t="str">
            <v>꽃창포</v>
          </cell>
          <cell r="D1243" t="str">
            <v>Iris ensata var. spontanea</v>
          </cell>
          <cell r="E1243" t="str">
            <v>지상부</v>
          </cell>
          <cell r="F1243" t="str">
            <v>Iridaceae</v>
          </cell>
          <cell r="G1243" t="str">
            <v>붓꽃과</v>
          </cell>
          <cell r="H1243">
            <v>37153</v>
          </cell>
          <cell r="I1243" t="str">
            <v>23.30±0.10</v>
          </cell>
        </row>
        <row r="1244">
          <cell r="A1244" t="str">
            <v>012-018</v>
          </cell>
          <cell r="B1244" t="str">
            <v>PB2171.2</v>
          </cell>
          <cell r="C1244" t="str">
            <v>꽃창포</v>
          </cell>
          <cell r="D1244" t="str">
            <v>Iris ensata var. spontanea</v>
          </cell>
          <cell r="E1244" t="str">
            <v>뿌리</v>
          </cell>
          <cell r="F1244" t="str">
            <v>Iridaceae</v>
          </cell>
          <cell r="G1244" t="str">
            <v>붓꽃과</v>
          </cell>
          <cell r="H1244">
            <v>37153</v>
          </cell>
          <cell r="I1244" t="str">
            <v>20.35±0.17</v>
          </cell>
        </row>
        <row r="1245">
          <cell r="A1245" t="str">
            <v>012-019</v>
          </cell>
          <cell r="B1245" t="str">
            <v>PB4892A.1</v>
          </cell>
          <cell r="C1245" t="str">
            <v>낙동구절초</v>
          </cell>
          <cell r="D1245" t="str">
            <v xml:space="preserve">Chrysanthemum zawadskii ssp. naktongense </v>
          </cell>
          <cell r="E1245" t="str">
            <v>전초</v>
          </cell>
          <cell r="F1245" t="str">
            <v>Compositae</v>
          </cell>
          <cell r="G1245" t="str">
            <v>국화과</v>
          </cell>
          <cell r="H1245">
            <v>37133</v>
          </cell>
          <cell r="I1245" t="str">
            <v>20.04±0.08</v>
          </cell>
        </row>
        <row r="1246">
          <cell r="A1246" t="str">
            <v>012-020</v>
          </cell>
          <cell r="B1246" t="str">
            <v>PB3665A.1</v>
          </cell>
          <cell r="C1246" t="str">
            <v>낙상홍</v>
          </cell>
          <cell r="D1246" t="str">
            <v>Ilex serrata var. sieboldii</v>
          </cell>
          <cell r="E1246" t="str">
            <v>열매</v>
          </cell>
          <cell r="F1246" t="str">
            <v>Aquifoliaceae</v>
          </cell>
          <cell r="G1246" t="str">
            <v>감탕나무과</v>
          </cell>
          <cell r="H1246">
            <v>37174</v>
          </cell>
          <cell r="I1246" t="str">
            <v>21.84±0.09</v>
          </cell>
        </row>
        <row r="1247">
          <cell r="A1247" t="str">
            <v>012-021</v>
          </cell>
          <cell r="B1247" t="str">
            <v>PB3011.2</v>
          </cell>
          <cell r="C1247" t="str">
            <v>낙지다리</v>
          </cell>
          <cell r="D1247" t="str">
            <v>Penthorum chinense</v>
          </cell>
          <cell r="E1247" t="str">
            <v>종자</v>
          </cell>
          <cell r="F1247" t="str">
            <v>Crassulaceae</v>
          </cell>
          <cell r="G1247" t="str">
            <v>돌나물과</v>
          </cell>
          <cell r="H1247">
            <v>37174</v>
          </cell>
          <cell r="I1247" t="str">
            <v>19.99±0.08</v>
          </cell>
        </row>
        <row r="1248">
          <cell r="A1248" t="str">
            <v>012-022</v>
          </cell>
          <cell r="B1248" t="str">
            <v>PB4507.2</v>
          </cell>
          <cell r="C1248" t="str">
            <v>냉초</v>
          </cell>
          <cell r="D1248" t="str">
            <v>Veronicastrum sibiricum</v>
          </cell>
          <cell r="E1248" t="str">
            <v>종자</v>
          </cell>
          <cell r="F1248" t="str">
            <v>Scrophulariaceae</v>
          </cell>
          <cell r="G1248" t="str">
            <v>현삼과</v>
          </cell>
          <cell r="H1248">
            <v>37174</v>
          </cell>
          <cell r="I1248" t="str">
            <v>23.83±0.19</v>
          </cell>
        </row>
        <row r="1249">
          <cell r="A1249" t="str">
            <v>012-023</v>
          </cell>
          <cell r="B1249" t="str">
            <v>PB3038.3</v>
          </cell>
          <cell r="C1249" t="str">
            <v>노루오줌</v>
          </cell>
          <cell r="D1249" t="str">
            <v>Astilbe chinensis var. davidii</v>
          </cell>
          <cell r="E1249" t="str">
            <v>종자</v>
          </cell>
          <cell r="F1249" t="str">
            <v>Saxifragaceae</v>
          </cell>
          <cell r="G1249" t="str">
            <v>범의귀과</v>
          </cell>
          <cell r="H1249">
            <v>37174</v>
          </cell>
          <cell r="I1249" t="str">
            <v>22.69±0.14</v>
          </cell>
        </row>
        <row r="1250">
          <cell r="A1250" t="str">
            <v>012-024</v>
          </cell>
          <cell r="B1250" t="str">
            <v>PB4337.1</v>
          </cell>
          <cell r="C1250" t="str">
            <v>누린내풀</v>
          </cell>
          <cell r="D1250" t="str">
            <v>Caryopteris divaricata</v>
          </cell>
          <cell r="E1250" t="str">
            <v>종자</v>
          </cell>
          <cell r="F1250" t="str">
            <v>Verbenaceae</v>
          </cell>
          <cell r="G1250" t="str">
            <v>마편초과</v>
          </cell>
          <cell r="H1250">
            <v>37174</v>
          </cell>
          <cell r="I1250" t="str">
            <v>20.85±0.12</v>
          </cell>
        </row>
        <row r="1251">
          <cell r="A1251" t="str">
            <v>012-025</v>
          </cell>
          <cell r="B1251" t="str">
            <v>PB3145.2</v>
          </cell>
          <cell r="C1251" t="str">
            <v>당조팝나무</v>
          </cell>
          <cell r="D1251" t="str">
            <v>Spiraea chinensis</v>
          </cell>
          <cell r="E1251" t="str">
            <v>줄기</v>
          </cell>
          <cell r="F1251" t="str">
            <v>Rosaceae</v>
          </cell>
          <cell r="G1251" t="str">
            <v>장미과</v>
          </cell>
          <cell r="H1251">
            <v>37145</v>
          </cell>
          <cell r="I1251" t="str">
            <v>24.60±0.18</v>
          </cell>
        </row>
        <row r="1252">
          <cell r="A1252" t="str">
            <v>012-026</v>
          </cell>
          <cell r="B1252" t="str">
            <v>PB2683.1</v>
          </cell>
          <cell r="C1252" t="str">
            <v>대나물</v>
          </cell>
          <cell r="D1252" t="str">
            <v>Gypsophila oldhamiana</v>
          </cell>
          <cell r="E1252" t="str">
            <v>종자</v>
          </cell>
          <cell r="F1252" t="str">
            <v>Caryophyllaceae</v>
          </cell>
          <cell r="G1252" t="str">
            <v>석죽과</v>
          </cell>
          <cell r="H1252">
            <v>37174</v>
          </cell>
          <cell r="I1252" t="str">
            <v>23.87±0.12</v>
          </cell>
        </row>
        <row r="1253">
          <cell r="A1253" t="str">
            <v>012-027</v>
          </cell>
          <cell r="B1253" t="str">
            <v>PB4795.2</v>
          </cell>
          <cell r="C1253" t="str">
            <v>돼지풀</v>
          </cell>
          <cell r="D1253" t="str">
            <v>Ambrosia artemisiifolia var. elatior</v>
          </cell>
          <cell r="E1253" t="str">
            <v>지상부</v>
          </cell>
          <cell r="F1253" t="str">
            <v>Compositae</v>
          </cell>
          <cell r="G1253" t="str">
            <v>국화과</v>
          </cell>
          <cell r="H1253">
            <v>37168</v>
          </cell>
          <cell r="I1253" t="str">
            <v>21.46±0.21</v>
          </cell>
        </row>
        <row r="1254">
          <cell r="A1254" t="str">
            <v>012-028</v>
          </cell>
          <cell r="B1254" t="str">
            <v>PB4411.1</v>
          </cell>
          <cell r="C1254" t="str">
            <v>들깨</v>
          </cell>
          <cell r="D1254" t="str">
            <v>Perilla frutescens var. japonica</v>
          </cell>
          <cell r="E1254" t="str">
            <v>전초</v>
          </cell>
          <cell r="F1254" t="str">
            <v>Labiatae</v>
          </cell>
          <cell r="G1254" t="str">
            <v>꿀풀과</v>
          </cell>
          <cell r="H1254">
            <v>37168</v>
          </cell>
          <cell r="I1254" t="str">
            <v>25.02±0.23</v>
          </cell>
        </row>
        <row r="1255">
          <cell r="A1255" t="str">
            <v>012-029</v>
          </cell>
          <cell r="B1255" t="str">
            <v>PB2520.2</v>
          </cell>
          <cell r="C1255" t="str">
            <v>등칡</v>
          </cell>
          <cell r="D1255" t="str">
            <v>Aristolochia manshuriensis</v>
          </cell>
          <cell r="E1255" t="str">
            <v>줄기</v>
          </cell>
          <cell r="F1255" t="str">
            <v>Aristolochiaceae</v>
          </cell>
          <cell r="G1255" t="str">
            <v>쥐방울덩굴과</v>
          </cell>
          <cell r="H1255">
            <v>37146</v>
          </cell>
          <cell r="I1255" t="str">
            <v>22.33±0.18</v>
          </cell>
        </row>
        <row r="1256">
          <cell r="A1256" t="str">
            <v>012-030</v>
          </cell>
          <cell r="B1256" t="str">
            <v>PB3936.2</v>
          </cell>
          <cell r="C1256" t="str">
            <v>마름</v>
          </cell>
          <cell r="D1256" t="str">
            <v>Trapa japonica</v>
          </cell>
          <cell r="E1256" t="str">
            <v>전초</v>
          </cell>
          <cell r="F1256" t="str">
            <v>Hydrocaryaceae</v>
          </cell>
          <cell r="G1256" t="str">
            <v>마름과</v>
          </cell>
          <cell r="H1256">
            <v>37139</v>
          </cell>
          <cell r="I1256" t="str">
            <v>20.24±0.15</v>
          </cell>
        </row>
        <row r="1257">
          <cell r="A1257" t="str">
            <v>012-031</v>
          </cell>
          <cell r="B1257" t="str">
            <v>PB4701.2</v>
          </cell>
          <cell r="C1257" t="str">
            <v>마타리</v>
          </cell>
          <cell r="D1257" t="str">
            <v>Patrinia scabiosaefolia</v>
          </cell>
          <cell r="E1257" t="str">
            <v>지상부</v>
          </cell>
          <cell r="F1257" t="str">
            <v>Valerianaceae</v>
          </cell>
          <cell r="G1257" t="str">
            <v>마타리과</v>
          </cell>
          <cell r="H1257">
            <v>37145</v>
          </cell>
          <cell r="I1257" t="str">
            <v>21.41±0.14</v>
          </cell>
        </row>
        <row r="1258">
          <cell r="A1258" t="str">
            <v>012-032</v>
          </cell>
          <cell r="B1258" t="str">
            <v>PB4701.3</v>
          </cell>
          <cell r="C1258" t="str">
            <v>마타리</v>
          </cell>
          <cell r="D1258" t="str">
            <v>Patrinia scabiosaefolia</v>
          </cell>
          <cell r="E1258" t="str">
            <v>뿌리</v>
          </cell>
          <cell r="F1258" t="str">
            <v>Valerianaceae</v>
          </cell>
          <cell r="G1258" t="str">
            <v>마타리과</v>
          </cell>
          <cell r="H1258">
            <v>37145</v>
          </cell>
          <cell r="I1258" t="str">
            <v>22.93±0.13</v>
          </cell>
        </row>
        <row r="1259">
          <cell r="A1259" t="str">
            <v>012-033</v>
          </cell>
          <cell r="B1259" t="str">
            <v>PB4701.4</v>
          </cell>
          <cell r="C1259" t="str">
            <v>마타리</v>
          </cell>
          <cell r="D1259" t="str">
            <v>Patrinia scabiosaefolia</v>
          </cell>
          <cell r="E1259" t="str">
            <v>종자</v>
          </cell>
          <cell r="F1259" t="str">
            <v>Valerianaceae</v>
          </cell>
          <cell r="G1259" t="str">
            <v>마타리과</v>
          </cell>
          <cell r="H1259">
            <v>37174</v>
          </cell>
          <cell r="I1259" t="str">
            <v>20.79±0.15</v>
          </cell>
        </row>
        <row r="1260">
          <cell r="A1260" t="str">
            <v>012-034</v>
          </cell>
          <cell r="B1260" t="str">
            <v>PB3695.4</v>
          </cell>
          <cell r="C1260" t="str">
            <v>말오줌때</v>
          </cell>
          <cell r="D1260" t="str">
            <v>Euscaphis japonica</v>
          </cell>
          <cell r="E1260" t="str">
            <v>잎</v>
          </cell>
          <cell r="F1260" t="str">
            <v>Staphyleaceae</v>
          </cell>
          <cell r="G1260" t="str">
            <v>고추나무과</v>
          </cell>
          <cell r="H1260">
            <v>37168</v>
          </cell>
          <cell r="I1260" t="str">
            <v>20.38±0.26</v>
          </cell>
        </row>
        <row r="1261">
          <cell r="A1261" t="str">
            <v>012-035</v>
          </cell>
          <cell r="B1261" t="str">
            <v>PB3695.5</v>
          </cell>
          <cell r="C1261" t="str">
            <v>말오줌때</v>
          </cell>
          <cell r="D1261" t="str">
            <v>Euscaphis japonica</v>
          </cell>
          <cell r="E1261" t="str">
            <v>줄기</v>
          </cell>
          <cell r="F1261" t="str">
            <v>Staphyleaceae</v>
          </cell>
          <cell r="G1261" t="str">
            <v>고추나무과</v>
          </cell>
          <cell r="H1261">
            <v>37168</v>
          </cell>
          <cell r="I1261" t="str">
            <v>19.59±0.20</v>
          </cell>
        </row>
        <row r="1262">
          <cell r="A1262" t="str">
            <v>012-036</v>
          </cell>
          <cell r="B1262" t="str">
            <v>PB2800.1</v>
          </cell>
          <cell r="C1262" t="str">
            <v>매발톱꽃</v>
          </cell>
          <cell r="D1262" t="str">
            <v>Aquilegia buergeriana var. oxysepala</v>
          </cell>
          <cell r="E1262" t="str">
            <v>전초</v>
          </cell>
          <cell r="F1262" t="str">
            <v>Ranunculaceae</v>
          </cell>
          <cell r="G1262" t="str">
            <v>미나리아재비과</v>
          </cell>
          <cell r="H1262">
            <v>37153</v>
          </cell>
          <cell r="I1262" t="str">
            <v>19.59±010</v>
          </cell>
        </row>
        <row r="1263">
          <cell r="A1263" t="str">
            <v>012-037</v>
          </cell>
          <cell r="B1263" t="str">
            <v>PB2866.2</v>
          </cell>
          <cell r="C1263" t="str">
            <v>매발톱나무</v>
          </cell>
          <cell r="D1263" t="str">
            <v>Berberis amurensis</v>
          </cell>
          <cell r="E1263" t="str">
            <v>줄기</v>
          </cell>
          <cell r="F1263" t="str">
            <v>Berberidaceae</v>
          </cell>
          <cell r="G1263" t="str">
            <v>매자나무과</v>
          </cell>
          <cell r="H1263">
            <v>37146</v>
          </cell>
          <cell r="I1263" t="str">
            <v>20.68±0.19</v>
          </cell>
        </row>
        <row r="1264">
          <cell r="A1264" t="str">
            <v>012-038</v>
          </cell>
          <cell r="B1264" t="str">
            <v>PB3085.2</v>
          </cell>
          <cell r="C1264" t="str">
            <v>매화말발도리</v>
          </cell>
          <cell r="D1264" t="str">
            <v>Deutzia coreana</v>
          </cell>
          <cell r="E1264" t="str">
            <v>줄기</v>
          </cell>
          <cell r="F1264" t="str">
            <v>Saxifragaceae</v>
          </cell>
          <cell r="G1264" t="str">
            <v>범의귀과</v>
          </cell>
          <cell r="H1264">
            <v>37172</v>
          </cell>
          <cell r="I1264" t="str">
            <v>23.06±0.14</v>
          </cell>
        </row>
        <row r="1265">
          <cell r="A1265" t="str">
            <v>012-039</v>
          </cell>
          <cell r="B1265" t="str">
            <v>PB2126.2</v>
          </cell>
          <cell r="C1265" t="str">
            <v>맥문동</v>
          </cell>
          <cell r="D1265" t="str">
            <v>Liriope platyphylla</v>
          </cell>
          <cell r="E1265" t="str">
            <v>열매</v>
          </cell>
          <cell r="F1265" t="str">
            <v>Liliaceae</v>
          </cell>
          <cell r="G1265" t="str">
            <v>백합과</v>
          </cell>
          <cell r="H1265">
            <v>37174</v>
          </cell>
          <cell r="I1265" t="str">
            <v>20.61±0.16</v>
          </cell>
        </row>
        <row r="1266">
          <cell r="A1266" t="str">
            <v>012-040</v>
          </cell>
          <cell r="B1266" t="str">
            <v>PB2501.3</v>
          </cell>
          <cell r="C1266" t="str">
            <v>모시풀</v>
          </cell>
          <cell r="D1266" t="str">
            <v>Boehmeria nivea</v>
          </cell>
          <cell r="E1266" t="str">
            <v>전초</v>
          </cell>
          <cell r="F1266" t="str">
            <v>Urticaceae</v>
          </cell>
          <cell r="G1266" t="str">
            <v>쐐기풀과</v>
          </cell>
          <cell r="H1266">
            <v>37168</v>
          </cell>
          <cell r="I1266" t="str">
            <v>19.86±0.13</v>
          </cell>
        </row>
        <row r="1267">
          <cell r="A1267" t="str">
            <v>012-041</v>
          </cell>
          <cell r="B1267" t="str">
            <v>PB3834.2</v>
          </cell>
          <cell r="C1267" t="str">
            <v>물레나물</v>
          </cell>
          <cell r="D1267" t="str">
            <v>Hypericum ascyron</v>
          </cell>
          <cell r="E1267" t="str">
            <v>과피</v>
          </cell>
          <cell r="F1267" t="str">
            <v>Guttiferae</v>
          </cell>
          <cell r="G1267" t="str">
            <v>물레나물과</v>
          </cell>
          <cell r="H1267">
            <v>37174</v>
          </cell>
          <cell r="I1267" t="str">
            <v>20.10±0.16</v>
          </cell>
        </row>
        <row r="1268">
          <cell r="A1268" t="str">
            <v>012-042</v>
          </cell>
          <cell r="B1268" t="str">
            <v>PB2571.1</v>
          </cell>
          <cell r="C1268" t="str">
            <v>민미꾸리낚시</v>
          </cell>
          <cell r="D1268" t="str">
            <v>Persicaria sieboldii var. aestiva</v>
          </cell>
          <cell r="E1268" t="str">
            <v>전초</v>
          </cell>
          <cell r="F1268" t="str">
            <v>Polygonaceae</v>
          </cell>
          <cell r="G1268" t="str">
            <v>마디풀과</v>
          </cell>
          <cell r="H1268">
            <v>37168</v>
          </cell>
          <cell r="I1268" t="str">
            <v>22.36±0.18</v>
          </cell>
        </row>
        <row r="1269">
          <cell r="A1269" t="str">
            <v>012-043</v>
          </cell>
          <cell r="B1269" t="str">
            <v>PB4036.1</v>
          </cell>
          <cell r="C1269" t="str">
            <v>바디나물</v>
          </cell>
          <cell r="D1269" t="str">
            <v>Angelica decursiva</v>
          </cell>
          <cell r="E1269" t="str">
            <v>전초</v>
          </cell>
          <cell r="F1269" t="str">
            <v>Umbelliferae</v>
          </cell>
          <cell r="G1269" t="str">
            <v>산형과</v>
          </cell>
          <cell r="H1269">
            <v>37146</v>
          </cell>
          <cell r="I1269" t="str">
            <v>21.88±0.15</v>
          </cell>
        </row>
        <row r="1270">
          <cell r="A1270" t="str">
            <v>012-044</v>
          </cell>
          <cell r="B1270" t="str">
            <v>PB1151.2</v>
          </cell>
          <cell r="C1270" t="str">
            <v>발풀고사리</v>
          </cell>
          <cell r="D1270" t="str">
            <v>Gleichenia dichotoma</v>
          </cell>
          <cell r="E1270" t="str">
            <v>전초</v>
          </cell>
          <cell r="F1270" t="str">
            <v>Gleicheniaceae</v>
          </cell>
          <cell r="G1270" t="str">
            <v>풀고사리과</v>
          </cell>
          <cell r="H1270">
            <v>37168</v>
          </cell>
          <cell r="I1270" t="str">
            <v>21.60±0.08</v>
          </cell>
        </row>
        <row r="1271">
          <cell r="A1271" t="str">
            <v>012-045</v>
          </cell>
          <cell r="B1271" t="str">
            <v>PB1925.1</v>
          </cell>
          <cell r="C1271" t="str">
            <v>방동사니아재비</v>
          </cell>
          <cell r="D1271" t="str">
            <v>Cyperus cyperoides</v>
          </cell>
          <cell r="E1271" t="str">
            <v>전초</v>
          </cell>
          <cell r="F1271" t="str">
            <v>Cyperaceae</v>
          </cell>
          <cell r="G1271" t="str">
            <v>사초과</v>
          </cell>
          <cell r="H1271">
            <v>37168</v>
          </cell>
          <cell r="I1271" t="str">
            <v>19.43±0.10</v>
          </cell>
        </row>
        <row r="1272">
          <cell r="A1272" t="str">
            <v>012-046</v>
          </cell>
          <cell r="B1272" t="str">
            <v>PB2169.1</v>
          </cell>
          <cell r="C1272" t="str">
            <v>부채붓꽃</v>
          </cell>
          <cell r="D1272" t="str">
            <v>Iris setosa</v>
          </cell>
          <cell r="E1272" t="str">
            <v>전초</v>
          </cell>
          <cell r="F1272" t="str">
            <v>Iridaceae</v>
          </cell>
          <cell r="G1272" t="str">
            <v>붓꽃과</v>
          </cell>
          <cell r="H1272">
            <v>37153</v>
          </cell>
          <cell r="I1272" t="str">
            <v>21.48±0.23</v>
          </cell>
        </row>
        <row r="1273">
          <cell r="A1273" t="str">
            <v>012-047</v>
          </cell>
          <cell r="B1273" t="str">
            <v>PB2284.2</v>
          </cell>
          <cell r="C1273" t="str">
            <v>분버들</v>
          </cell>
          <cell r="D1273" t="str">
            <v>Salix rorida</v>
          </cell>
          <cell r="E1273" t="str">
            <v>줄기</v>
          </cell>
          <cell r="F1273" t="str">
            <v>Salicaceae</v>
          </cell>
          <cell r="G1273" t="str">
            <v>버드나무과</v>
          </cell>
          <cell r="H1273">
            <v>37146</v>
          </cell>
          <cell r="I1273" t="str">
            <v>19.13±0.14</v>
          </cell>
        </row>
        <row r="1274">
          <cell r="A1274" t="str">
            <v>012-048</v>
          </cell>
          <cell r="B1274" t="str">
            <v>PB3654.6</v>
          </cell>
          <cell r="C1274" t="str">
            <v>붉나무</v>
          </cell>
          <cell r="D1274" t="str">
            <v>Rhus chinensis</v>
          </cell>
          <cell r="E1274" t="str">
            <v>벌레집(오배자)</v>
          </cell>
          <cell r="F1274" t="str">
            <v>Anacardiaceae</v>
          </cell>
          <cell r="G1274" t="str">
            <v>옻나무과</v>
          </cell>
          <cell r="H1274">
            <v>37172</v>
          </cell>
          <cell r="I1274" t="str">
            <v>21.99±0.21</v>
          </cell>
        </row>
        <row r="1275">
          <cell r="A1275" t="str">
            <v>012-049</v>
          </cell>
          <cell r="B1275" t="str">
            <v>PB2172.3</v>
          </cell>
          <cell r="C1275" t="str">
            <v>붓꽃</v>
          </cell>
          <cell r="D1275" t="str">
            <v>Iris netschinskia</v>
          </cell>
          <cell r="E1275" t="str">
            <v>종자</v>
          </cell>
          <cell r="F1275" t="str">
            <v>Iridaceae</v>
          </cell>
          <cell r="G1275" t="str">
            <v>붓꽃과</v>
          </cell>
          <cell r="H1275">
            <v>37174</v>
          </cell>
          <cell r="I1275" t="str">
            <v>22.20±0.19</v>
          </cell>
        </row>
        <row r="1276">
          <cell r="A1276" t="str">
            <v>012-050</v>
          </cell>
          <cell r="B1276" t="str">
            <v>PB3447.1</v>
          </cell>
          <cell r="C1276" t="str">
            <v>비수리</v>
          </cell>
          <cell r="D1276" t="str">
            <v>Lespedeza cuneata</v>
          </cell>
          <cell r="E1276" t="str">
            <v>전초</v>
          </cell>
          <cell r="F1276" t="str">
            <v>Leguminosae</v>
          </cell>
          <cell r="G1276" t="str">
            <v>콩과</v>
          </cell>
          <cell r="H1276">
            <v>37168</v>
          </cell>
          <cell r="I1276" t="str">
            <v>23.75±0.12</v>
          </cell>
        </row>
        <row r="1277">
          <cell r="A1277" t="str">
            <v>012-051</v>
          </cell>
          <cell r="B1277" t="str">
            <v>PB2430.2</v>
          </cell>
          <cell r="C1277" t="str">
            <v>비술나무</v>
          </cell>
          <cell r="D1277" t="str">
            <v>Ulmus pumila</v>
          </cell>
          <cell r="E1277" t="str">
            <v>줄기</v>
          </cell>
          <cell r="F1277" t="str">
            <v>Ulmaceae</v>
          </cell>
          <cell r="G1277" t="str">
            <v>느릅나무과</v>
          </cell>
          <cell r="H1277">
            <v>37145</v>
          </cell>
          <cell r="I1277" t="str">
            <v>21.59±0.16</v>
          </cell>
        </row>
        <row r="1278">
          <cell r="A1278" t="str">
            <v>012-052</v>
          </cell>
          <cell r="B1278" t="str">
            <v>PB1252.1</v>
          </cell>
          <cell r="C1278" t="str">
            <v>사다리고사리</v>
          </cell>
          <cell r="D1278" t="str">
            <v>Lastrea glanduligera</v>
          </cell>
          <cell r="E1278" t="str">
            <v>전초</v>
          </cell>
          <cell r="F1278" t="str">
            <v>Aspidaceae</v>
          </cell>
          <cell r="G1278" t="str">
            <v>면마과</v>
          </cell>
          <cell r="H1278">
            <v>37168</v>
          </cell>
          <cell r="I1278" t="str">
            <v>21.14±0.13</v>
          </cell>
        </row>
        <row r="1279">
          <cell r="A1279" t="str">
            <v>012-053</v>
          </cell>
          <cell r="B1279" t="str">
            <v>PB4891.2</v>
          </cell>
          <cell r="C1279" t="str">
            <v>산국</v>
          </cell>
          <cell r="D1279" t="str">
            <v>Chrysanthemum boreale</v>
          </cell>
          <cell r="E1279" t="str">
            <v>전초</v>
          </cell>
          <cell r="F1279" t="str">
            <v>Compositae</v>
          </cell>
          <cell r="G1279" t="str">
            <v>국화과</v>
          </cell>
          <cell r="H1279">
            <v>37172</v>
          </cell>
          <cell r="I1279" t="str">
            <v>20.55±0.16</v>
          </cell>
        </row>
        <row r="1280">
          <cell r="A1280" t="str">
            <v>012-054</v>
          </cell>
          <cell r="B1280" t="str">
            <v>PB4998.1</v>
          </cell>
          <cell r="C1280" t="str">
            <v>산비장이</v>
          </cell>
          <cell r="D1280" t="str">
            <v>Serratula coronata var. insularis</v>
          </cell>
          <cell r="E1280" t="str">
            <v>전초</v>
          </cell>
          <cell r="F1280" t="str">
            <v>Compositae</v>
          </cell>
          <cell r="G1280" t="str">
            <v>국화과</v>
          </cell>
          <cell r="H1280">
            <v>37146</v>
          </cell>
          <cell r="I1280" t="str">
            <v>27.79±0.08</v>
          </cell>
        </row>
        <row r="1281">
          <cell r="A1281" t="str">
            <v>012-055</v>
          </cell>
          <cell r="B1281" t="str">
            <v>PB4920.1</v>
          </cell>
          <cell r="C1281" t="str">
            <v>산쑥</v>
          </cell>
          <cell r="D1281" t="str">
            <v>Artemisia montana</v>
          </cell>
          <cell r="E1281" t="str">
            <v>전초</v>
          </cell>
          <cell r="F1281" t="str">
            <v>Compositae</v>
          </cell>
          <cell r="G1281" t="str">
            <v>국화과</v>
          </cell>
          <cell r="H1281">
            <v>37146</v>
          </cell>
          <cell r="I1281" t="str">
            <v>22.69±0.22</v>
          </cell>
        </row>
        <row r="1282">
          <cell r="A1282" t="str">
            <v>012-056</v>
          </cell>
          <cell r="B1282" t="str">
            <v>PB3035.1</v>
          </cell>
          <cell r="C1282" t="str">
            <v>새끼꿩의비름</v>
          </cell>
          <cell r="D1282" t="str">
            <v>Sedum viviparum</v>
          </cell>
          <cell r="E1282" t="str">
            <v>전초</v>
          </cell>
          <cell r="F1282" t="str">
            <v>Crassulaceae</v>
          </cell>
          <cell r="G1282" t="str">
            <v>돌나물과</v>
          </cell>
          <cell r="H1282">
            <v>37172</v>
          </cell>
          <cell r="I1282" t="str">
            <v>21.96±0.11</v>
          </cell>
        </row>
        <row r="1283">
          <cell r="A1283" t="str">
            <v>012-057</v>
          </cell>
          <cell r="B1283" t="str">
            <v>PB4328.3</v>
          </cell>
          <cell r="C1283" t="str">
            <v>새비나무</v>
          </cell>
          <cell r="D1283" t="str">
            <v>Callicarpa mollis</v>
          </cell>
          <cell r="E1283" t="str">
            <v>잎</v>
          </cell>
          <cell r="F1283" t="str">
            <v>Verbenaceae</v>
          </cell>
          <cell r="G1283" t="str">
            <v>마편초과</v>
          </cell>
          <cell r="H1283">
            <v>37168</v>
          </cell>
          <cell r="I1283" t="str">
            <v>22.06±0.18</v>
          </cell>
        </row>
        <row r="1284">
          <cell r="A1284" t="str">
            <v>012-058</v>
          </cell>
          <cell r="B1284" t="str">
            <v>PB4328.4</v>
          </cell>
          <cell r="C1284" t="str">
            <v>새비나무</v>
          </cell>
          <cell r="D1284" t="str">
            <v>Callicarpa mollis</v>
          </cell>
          <cell r="E1284" t="str">
            <v>줄기</v>
          </cell>
          <cell r="F1284" t="str">
            <v>Verbenaceae</v>
          </cell>
          <cell r="G1284" t="str">
            <v>마편초과</v>
          </cell>
          <cell r="H1284">
            <v>37168</v>
          </cell>
          <cell r="I1284" t="str">
            <v>21.14±0.11</v>
          </cell>
        </row>
        <row r="1285">
          <cell r="A1285" t="str">
            <v>012-059</v>
          </cell>
          <cell r="B1285" t="str">
            <v>PB1119.2</v>
          </cell>
          <cell r="C1285" t="str">
            <v>석송</v>
          </cell>
          <cell r="D1285" t="str">
            <v>Lycopodium clavatum var. nipponicum</v>
          </cell>
          <cell r="E1285" t="str">
            <v>전초</v>
          </cell>
          <cell r="F1285" t="str">
            <v>Lycopodiaceae</v>
          </cell>
          <cell r="G1285" t="str">
            <v>석송과</v>
          </cell>
          <cell r="H1285">
            <v>37168</v>
          </cell>
          <cell r="I1285" t="str">
            <v>20.55±0.30</v>
          </cell>
        </row>
        <row r="1286">
          <cell r="A1286" t="str">
            <v>012-060</v>
          </cell>
          <cell r="B1286" t="str">
            <v>PB3020.4</v>
          </cell>
          <cell r="C1286" t="str">
            <v>섬기린초</v>
          </cell>
          <cell r="D1286" t="str">
            <v>Sedum takesimense</v>
          </cell>
          <cell r="E1286" t="str">
            <v>종자</v>
          </cell>
          <cell r="F1286" t="str">
            <v>Crassulaceae</v>
          </cell>
          <cell r="G1286" t="str">
            <v>돌나물과</v>
          </cell>
          <cell r="H1286">
            <v>37174</v>
          </cell>
          <cell r="I1286" t="str">
            <v>18.18±0.10</v>
          </cell>
        </row>
        <row r="1287">
          <cell r="A1287" t="str">
            <v>012-061</v>
          </cell>
          <cell r="B1287" t="str">
            <v>PB1488.2</v>
          </cell>
          <cell r="C1287" t="str">
            <v>섬대</v>
          </cell>
          <cell r="D1287" t="str">
            <v>Sasa borealis var. gracilis</v>
          </cell>
          <cell r="E1287" t="str">
            <v>줄기</v>
          </cell>
          <cell r="F1287" t="str">
            <v>Gramineae</v>
          </cell>
          <cell r="G1287" t="str">
            <v>벼과</v>
          </cell>
          <cell r="H1287">
            <v>37132</v>
          </cell>
          <cell r="I1287" t="str">
            <v>24.75±0.14</v>
          </cell>
        </row>
        <row r="1288">
          <cell r="A1288" t="str">
            <v>012-062</v>
          </cell>
          <cell r="B1288" t="str">
            <v>PB4710.4</v>
          </cell>
          <cell r="C1288" t="str">
            <v>솔체꽃</v>
          </cell>
          <cell r="D1288" t="str">
            <v>Scabiosa mansenensis</v>
          </cell>
          <cell r="E1288" t="str">
            <v>과피</v>
          </cell>
          <cell r="F1288" t="str">
            <v>Dipsacaceae</v>
          </cell>
          <cell r="G1288" t="str">
            <v>산토끼꽃과</v>
          </cell>
          <cell r="H1288">
            <v>37174</v>
          </cell>
          <cell r="I1288" t="str">
            <v>18.88±0.19</v>
          </cell>
        </row>
        <row r="1289">
          <cell r="A1289" t="str">
            <v>012-063</v>
          </cell>
          <cell r="B1289" t="str">
            <v>PB5002.1</v>
          </cell>
          <cell r="C1289" t="str">
            <v>수리취</v>
          </cell>
          <cell r="D1289" t="str">
            <v>Synurus deltoides</v>
          </cell>
          <cell r="E1289" t="str">
            <v>전초</v>
          </cell>
          <cell r="F1289" t="str">
            <v>Compositae</v>
          </cell>
          <cell r="G1289" t="str">
            <v>국화과</v>
          </cell>
          <cell r="H1289">
            <v>37146</v>
          </cell>
          <cell r="I1289" t="str">
            <v>19.67±0.15</v>
          </cell>
        </row>
        <row r="1290">
          <cell r="A1290" t="str">
            <v>012-064</v>
          </cell>
          <cell r="B1290" t="str">
            <v>PB1649.2</v>
          </cell>
          <cell r="C1290" t="str">
            <v>수크령</v>
          </cell>
          <cell r="D1290" t="str">
            <v>Pennisetum alopecuroides</v>
          </cell>
          <cell r="E1290" t="str">
            <v>전초</v>
          </cell>
          <cell r="F1290" t="str">
            <v>Gramineae</v>
          </cell>
          <cell r="G1290" t="str">
            <v>벼과</v>
          </cell>
          <cell r="H1290">
            <v>37168</v>
          </cell>
          <cell r="I1290" t="str">
            <v>21.89±0.08</v>
          </cell>
        </row>
        <row r="1291">
          <cell r="A1291" t="str">
            <v>012-065</v>
          </cell>
          <cell r="B1291" t="str">
            <v>PB4762.1</v>
          </cell>
          <cell r="C1291" t="str">
            <v>숫잔대</v>
          </cell>
          <cell r="D1291" t="str">
            <v>Lobelia sessilifolia</v>
          </cell>
          <cell r="E1291" t="str">
            <v>종자</v>
          </cell>
          <cell r="F1291" t="str">
            <v>Lobeliaceae</v>
          </cell>
          <cell r="G1291" t="str">
            <v>숫잔대과</v>
          </cell>
          <cell r="H1291">
            <v>37174</v>
          </cell>
          <cell r="I1291" t="str">
            <v>25.40±0.11</v>
          </cell>
        </row>
        <row r="1292">
          <cell r="A1292" t="str">
            <v>012-066</v>
          </cell>
          <cell r="B1292" t="str">
            <v>PB3431.3</v>
          </cell>
          <cell r="C1292" t="str">
            <v>싸리</v>
          </cell>
          <cell r="D1292" t="str">
            <v>Lespedeza bicolor</v>
          </cell>
          <cell r="E1292" t="str">
            <v>줄기</v>
          </cell>
          <cell r="F1292" t="str">
            <v>Leguminosae</v>
          </cell>
          <cell r="G1292" t="str">
            <v>콩과</v>
          </cell>
          <cell r="H1292">
            <v>37131</v>
          </cell>
          <cell r="I1292" t="str">
            <v>21.18±0.09</v>
          </cell>
        </row>
        <row r="1293">
          <cell r="A1293" t="str">
            <v>012-067</v>
          </cell>
          <cell r="B1293" t="str">
            <v>PB4813.2</v>
          </cell>
          <cell r="C1293" t="str">
            <v>쑥부쟁이</v>
          </cell>
          <cell r="D1293" t="str">
            <v>Aster yomena</v>
          </cell>
          <cell r="E1293" t="str">
            <v>전초</v>
          </cell>
          <cell r="F1293" t="str">
            <v>Compositae</v>
          </cell>
          <cell r="G1293" t="str">
            <v>국화과</v>
          </cell>
          <cell r="H1293">
            <v>37168</v>
          </cell>
          <cell r="I1293" t="str">
            <v>20.40±0.20</v>
          </cell>
        </row>
        <row r="1294">
          <cell r="A1294" t="str">
            <v>012-068</v>
          </cell>
          <cell r="B1294" t="str">
            <v>PB4787.1</v>
          </cell>
          <cell r="C1294" t="str">
            <v>여우오줌</v>
          </cell>
          <cell r="D1294" t="str">
            <v>Carpesium macrocephalum</v>
          </cell>
          <cell r="E1294" t="str">
            <v>지상부</v>
          </cell>
          <cell r="F1294" t="str">
            <v>Compositae</v>
          </cell>
          <cell r="G1294" t="str">
            <v>국화과</v>
          </cell>
          <cell r="H1294">
            <v>37146</v>
          </cell>
          <cell r="I1294" t="str">
            <v>21.71±0.11</v>
          </cell>
        </row>
        <row r="1295">
          <cell r="A1295" t="str">
            <v>012-069</v>
          </cell>
          <cell r="B1295" t="str">
            <v>PB3501.1</v>
          </cell>
          <cell r="C1295" t="str">
            <v>여우콩</v>
          </cell>
          <cell r="D1295" t="str">
            <v>Rhynchosia volubilis</v>
          </cell>
          <cell r="E1295" t="str">
            <v>잎,줄기</v>
          </cell>
          <cell r="F1295" t="str">
            <v>Leguminosae</v>
          </cell>
          <cell r="G1295" t="str">
            <v>콩과</v>
          </cell>
          <cell r="H1295">
            <v>37168</v>
          </cell>
          <cell r="I1295" t="str">
            <v>20.03±0.16</v>
          </cell>
        </row>
        <row r="1296">
          <cell r="A1296" t="str">
            <v>012-070</v>
          </cell>
          <cell r="B1296" t="str">
            <v>PB3500.1</v>
          </cell>
          <cell r="C1296" t="str">
            <v>여우팥</v>
          </cell>
          <cell r="D1296" t="str">
            <v>Dunbaria villosa</v>
          </cell>
          <cell r="E1296" t="str">
            <v>전초</v>
          </cell>
          <cell r="F1296" t="str">
            <v>Leguminosae</v>
          </cell>
          <cell r="G1296" t="str">
            <v>콩과</v>
          </cell>
          <cell r="H1296">
            <v>37168</v>
          </cell>
          <cell r="I1296" t="str">
            <v>19.08±0.13</v>
          </cell>
        </row>
        <row r="1297">
          <cell r="A1297" t="str">
            <v>012-071</v>
          </cell>
          <cell r="B1297" t="str">
            <v>PB4460.2</v>
          </cell>
          <cell r="C1297" t="str">
            <v>오동나무</v>
          </cell>
          <cell r="D1297" t="str">
            <v>Paulownia coreana</v>
          </cell>
          <cell r="E1297" t="str">
            <v>열매-미숙과</v>
          </cell>
          <cell r="F1297" t="str">
            <v>Scrophulariaceae</v>
          </cell>
          <cell r="G1297" t="str">
            <v>현삼과</v>
          </cell>
          <cell r="H1297">
            <v>37168</v>
          </cell>
          <cell r="I1297" t="str">
            <v>21.19±0.18</v>
          </cell>
        </row>
        <row r="1298">
          <cell r="A1298" t="str">
            <v>012-072</v>
          </cell>
          <cell r="B1298" t="str">
            <v>PB4685.1</v>
          </cell>
          <cell r="C1298" t="str">
            <v>올괴불나무</v>
          </cell>
          <cell r="D1298" t="str">
            <v>Lonicera praeflorens</v>
          </cell>
          <cell r="E1298" t="str">
            <v>잎</v>
          </cell>
          <cell r="F1298" t="str">
            <v>Caprifoliaceae</v>
          </cell>
          <cell r="G1298" t="str">
            <v>인동과</v>
          </cell>
          <cell r="H1298">
            <v>37172</v>
          </cell>
          <cell r="I1298" t="str">
            <v>21.86±0.14</v>
          </cell>
        </row>
        <row r="1299">
          <cell r="A1299" t="str">
            <v>012-073</v>
          </cell>
          <cell r="B1299" t="str">
            <v>PB4685.2</v>
          </cell>
          <cell r="C1299" t="str">
            <v>올괴불나무</v>
          </cell>
          <cell r="D1299" t="str">
            <v>Lonicera praeflorens</v>
          </cell>
          <cell r="E1299" t="str">
            <v>줄기</v>
          </cell>
          <cell r="F1299" t="str">
            <v>Caprifoliaceae</v>
          </cell>
          <cell r="G1299" t="str">
            <v>인동과</v>
          </cell>
          <cell r="H1299">
            <v>37172</v>
          </cell>
          <cell r="I1299" t="str">
            <v>21.20±0.18</v>
          </cell>
        </row>
        <row r="1300">
          <cell r="A1300" t="str">
            <v>012-074</v>
          </cell>
          <cell r="B1300" t="str">
            <v>PB4370.1</v>
          </cell>
          <cell r="C1300" t="str">
            <v>용머리</v>
          </cell>
          <cell r="D1300" t="str">
            <v>Dracocephalum argunense</v>
          </cell>
          <cell r="E1300" t="str">
            <v>전초</v>
          </cell>
          <cell r="F1300" t="str">
            <v>Labiatae</v>
          </cell>
          <cell r="G1300" t="str">
            <v>꿀풀과</v>
          </cell>
          <cell r="H1300">
            <v>37153</v>
          </cell>
          <cell r="I1300" t="str">
            <v>19.65±0.16</v>
          </cell>
        </row>
        <row r="1301">
          <cell r="A1301" t="str">
            <v>012-075</v>
          </cell>
          <cell r="B1301" t="str">
            <v>PB2115A.1</v>
          </cell>
          <cell r="C1301" t="str">
            <v>윤판나물</v>
          </cell>
          <cell r="D1301" t="str">
            <v>Disporum sessile subsp. flavense</v>
          </cell>
          <cell r="E1301" t="str">
            <v>종자</v>
          </cell>
          <cell r="F1301" t="str">
            <v>Liliaceae</v>
          </cell>
          <cell r="G1301" t="str">
            <v>백합과</v>
          </cell>
          <cell r="H1301">
            <v>37174</v>
          </cell>
          <cell r="I1301" t="str">
            <v>19.82±0.08</v>
          </cell>
        </row>
        <row r="1302">
          <cell r="A1302" t="str">
            <v>012-076</v>
          </cell>
          <cell r="B1302" t="str">
            <v>PB2119.3</v>
          </cell>
          <cell r="C1302" t="str">
            <v>은방울꽃</v>
          </cell>
          <cell r="D1302" t="str">
            <v>Convallaria keiskei</v>
          </cell>
          <cell r="E1302" t="str">
            <v>종자</v>
          </cell>
          <cell r="F1302" t="str">
            <v>Liliaceae</v>
          </cell>
          <cell r="G1302" t="str">
            <v>백합과</v>
          </cell>
          <cell r="H1302">
            <v>37174</v>
          </cell>
          <cell r="I1302" t="str">
            <v>21.94±0.09</v>
          </cell>
        </row>
        <row r="1303">
          <cell r="A1303" t="str">
            <v>012-077</v>
          </cell>
          <cell r="B1303" t="str">
            <v>PB5054.2</v>
          </cell>
          <cell r="C1303" t="str">
            <v>이고들빼기</v>
          </cell>
          <cell r="D1303" t="str">
            <v>Youngia denticulata</v>
          </cell>
          <cell r="E1303" t="str">
            <v>전초</v>
          </cell>
          <cell r="F1303" t="str">
            <v>Compositae</v>
          </cell>
          <cell r="G1303" t="str">
            <v>국화과</v>
          </cell>
          <cell r="H1303">
            <v>37168</v>
          </cell>
          <cell r="I1303" t="str">
            <v>19.28±0.09</v>
          </cell>
        </row>
        <row r="1304">
          <cell r="A1304" t="str">
            <v>012-078</v>
          </cell>
          <cell r="B1304" t="str">
            <v>PB3898.6</v>
          </cell>
          <cell r="C1304" t="str">
            <v>이나무</v>
          </cell>
          <cell r="D1304" t="str">
            <v>Idesia polycarpa</v>
          </cell>
          <cell r="E1304" t="str">
            <v>열매</v>
          </cell>
          <cell r="F1304" t="str">
            <v>Flacourtiaceae</v>
          </cell>
          <cell r="G1304" t="str">
            <v>이나무과</v>
          </cell>
          <cell r="H1304">
            <v>37168</v>
          </cell>
          <cell r="I1304" t="str">
            <v>20.03±0.15</v>
          </cell>
        </row>
        <row r="1305">
          <cell r="A1305" t="str">
            <v>012-079</v>
          </cell>
          <cell r="B1305" t="str">
            <v>PB1489.3</v>
          </cell>
          <cell r="C1305" t="str">
            <v>이대</v>
          </cell>
          <cell r="D1305" t="str">
            <v>Pseudosasa japonica</v>
          </cell>
          <cell r="E1305" t="str">
            <v>잎,줄기</v>
          </cell>
          <cell r="F1305" t="str">
            <v>Gramineae</v>
          </cell>
          <cell r="G1305" t="str">
            <v>벼과</v>
          </cell>
          <cell r="H1305">
            <v>37168</v>
          </cell>
          <cell r="I1305" t="str">
            <v>22.20±0.08</v>
          </cell>
        </row>
        <row r="1306">
          <cell r="A1306" t="str">
            <v>012-080</v>
          </cell>
          <cell r="B1306" t="str">
            <v>PB2559.3</v>
          </cell>
          <cell r="C1306" t="str">
            <v>이삭여뀌</v>
          </cell>
          <cell r="D1306" t="str">
            <v>Persicaria filiforme</v>
          </cell>
          <cell r="E1306" t="str">
            <v>전초</v>
          </cell>
          <cell r="F1306" t="str">
            <v>Polygonaceae</v>
          </cell>
          <cell r="G1306" t="str">
            <v>마디풀과</v>
          </cell>
          <cell r="H1306">
            <v>37168</v>
          </cell>
          <cell r="I1306" t="str">
            <v>21.03±0.14</v>
          </cell>
        </row>
        <row r="1307">
          <cell r="A1307" t="str">
            <v>012-081</v>
          </cell>
          <cell r="B1307" t="str">
            <v>PB1613.2</v>
          </cell>
          <cell r="C1307" t="str">
            <v>조릿대풀</v>
          </cell>
          <cell r="D1307" t="str">
            <v>Lophatherum gracile</v>
          </cell>
          <cell r="E1307" t="str">
            <v>전초</v>
          </cell>
          <cell r="F1307" t="str">
            <v>Gramineae</v>
          </cell>
          <cell r="G1307" t="str">
            <v>벼과</v>
          </cell>
          <cell r="H1307">
            <v>37168</v>
          </cell>
          <cell r="I1307" t="str">
            <v>23.68±0.20</v>
          </cell>
        </row>
        <row r="1308">
          <cell r="A1308" t="str">
            <v>012-082</v>
          </cell>
          <cell r="B1308" t="str">
            <v>PB1241.1</v>
          </cell>
          <cell r="C1308" t="str">
            <v>족제비고사리</v>
          </cell>
          <cell r="D1308" t="str">
            <v>Dryopteris bissetiana</v>
          </cell>
          <cell r="E1308" t="str">
            <v>전초</v>
          </cell>
          <cell r="F1308" t="str">
            <v>Aspidaceae</v>
          </cell>
          <cell r="G1308" t="str">
            <v>면마과</v>
          </cell>
          <cell r="H1308">
            <v>37168</v>
          </cell>
          <cell r="I1308" t="str">
            <v>20.05±0.18</v>
          </cell>
        </row>
        <row r="1309">
          <cell r="A1309" t="str">
            <v>012-083</v>
          </cell>
          <cell r="B1309" t="str">
            <v>PB2521.2</v>
          </cell>
          <cell r="C1309" t="str">
            <v>쥐방울덩굴</v>
          </cell>
          <cell r="D1309" t="str">
            <v>Aristolochia contorta</v>
          </cell>
          <cell r="E1309" t="str">
            <v>열매</v>
          </cell>
          <cell r="F1309" t="str">
            <v>Aristolochiaceae</v>
          </cell>
          <cell r="G1309" t="str">
            <v>쥐방울덩굴과</v>
          </cell>
          <cell r="H1309">
            <v>37112</v>
          </cell>
          <cell r="I1309" t="str">
            <v>21.69±0.13</v>
          </cell>
        </row>
        <row r="1310">
          <cell r="A1310" t="str">
            <v>012-084</v>
          </cell>
          <cell r="B1310" t="str">
            <v>PB4944.1</v>
          </cell>
          <cell r="C1310" t="str">
            <v>지느러미엉겅퀴</v>
          </cell>
          <cell r="D1310" t="str">
            <v>Carduus crispus</v>
          </cell>
          <cell r="E1310" t="str">
            <v>지상부</v>
          </cell>
          <cell r="F1310" t="str">
            <v>Compositae</v>
          </cell>
          <cell r="G1310" t="str">
            <v>국화과</v>
          </cell>
          <cell r="H1310">
            <v>37172</v>
          </cell>
          <cell r="I1310" t="str">
            <v>24.03±0.24</v>
          </cell>
        </row>
        <row r="1311">
          <cell r="A1311" t="str">
            <v>012-085</v>
          </cell>
          <cell r="B1311" t="str">
            <v>PB1804.1</v>
          </cell>
          <cell r="C1311" t="str">
            <v>지리대사초</v>
          </cell>
          <cell r="D1311" t="str">
            <v>Carex okamotoi</v>
          </cell>
          <cell r="E1311" t="str">
            <v>전초</v>
          </cell>
          <cell r="F1311" t="str">
            <v>Cyperaceae</v>
          </cell>
          <cell r="G1311" t="str">
            <v>사초과</v>
          </cell>
          <cell r="H1311">
            <v>37133</v>
          </cell>
          <cell r="I1311" t="str">
            <v>22.45±0.08</v>
          </cell>
        </row>
        <row r="1312">
          <cell r="A1312" t="str">
            <v>012-086</v>
          </cell>
          <cell r="B1312" t="str">
            <v>PB2386.2</v>
          </cell>
          <cell r="C1312" t="str">
            <v>참개암나무</v>
          </cell>
          <cell r="D1312" t="str">
            <v>Corylus sieboldiana</v>
          </cell>
          <cell r="E1312" t="str">
            <v>줄기</v>
          </cell>
          <cell r="F1312" t="str">
            <v>Betulaceae</v>
          </cell>
          <cell r="G1312" t="str">
            <v>자작나무과</v>
          </cell>
          <cell r="H1312">
            <v>37091</v>
          </cell>
          <cell r="I1312" t="str">
            <v>17.26±0.36</v>
          </cell>
        </row>
        <row r="1313">
          <cell r="A1313" t="str">
            <v>012-087</v>
          </cell>
          <cell r="B1313" t="str">
            <v>PB4404.1</v>
          </cell>
          <cell r="C1313" t="str">
            <v>층층이꽃</v>
          </cell>
          <cell r="D1313" t="str">
            <v>Clinopodium chinense var. parviflorum</v>
          </cell>
          <cell r="E1313" t="str">
            <v>전초</v>
          </cell>
          <cell r="F1313" t="str">
            <v>Labiatae</v>
          </cell>
          <cell r="G1313" t="str">
            <v>꿀풀과</v>
          </cell>
          <cell r="H1313">
            <v>37146</v>
          </cell>
          <cell r="I1313" t="str">
            <v>20.85±0.25</v>
          </cell>
        </row>
        <row r="1314">
          <cell r="A1314" t="str">
            <v>012-088</v>
          </cell>
          <cell r="B1314" t="str">
            <v>PB3525.1</v>
          </cell>
          <cell r="C1314" t="str">
            <v>큰땅비싸리</v>
          </cell>
          <cell r="D1314" t="str">
            <v>Indigofera kirilowii var. coreana</v>
          </cell>
          <cell r="E1314" t="str">
            <v>잎,줄기</v>
          </cell>
          <cell r="F1314" t="str">
            <v>Leguminosae</v>
          </cell>
          <cell r="G1314" t="str">
            <v>콩과</v>
          </cell>
          <cell r="H1314">
            <v>37172</v>
          </cell>
          <cell r="I1314" t="str">
            <v>20.88±0.08</v>
          </cell>
        </row>
        <row r="1315">
          <cell r="A1315" t="str">
            <v>012-089</v>
          </cell>
          <cell r="B1315" t="str">
            <v>PB3572.1</v>
          </cell>
          <cell r="C1315" t="str">
            <v>큰세잎쥐손이</v>
          </cell>
          <cell r="D1315" t="str">
            <v>Geranium kunthii</v>
          </cell>
          <cell r="E1315" t="str">
            <v>지상부</v>
          </cell>
          <cell r="F1315" t="str">
            <v>Geraniaceae</v>
          </cell>
          <cell r="G1315" t="str">
            <v>쥐손이풀과</v>
          </cell>
          <cell r="H1315">
            <v>37146</v>
          </cell>
          <cell r="I1315" t="str">
            <v>18.23±0.05</v>
          </cell>
        </row>
        <row r="1316">
          <cell r="A1316" t="str">
            <v>012-090</v>
          </cell>
          <cell r="B1316" t="str">
            <v>PB3572.2</v>
          </cell>
          <cell r="C1316" t="str">
            <v>큰세잎쥐손이</v>
          </cell>
          <cell r="D1316" t="str">
            <v>Geranium kunthii</v>
          </cell>
          <cell r="E1316" t="str">
            <v>뿌리</v>
          </cell>
          <cell r="F1316" t="str">
            <v>Geraniaceae</v>
          </cell>
          <cell r="G1316" t="str">
            <v>쥐손이풀과</v>
          </cell>
          <cell r="H1316">
            <v>37146</v>
          </cell>
          <cell r="I1316" t="str">
            <v>20.99±0.15</v>
          </cell>
        </row>
        <row r="1317">
          <cell r="A1317" t="str">
            <v>012-091</v>
          </cell>
          <cell r="B1317" t="str">
            <v>PB5000.1</v>
          </cell>
          <cell r="C1317" t="str">
            <v>큰수리취</v>
          </cell>
          <cell r="D1317" t="str">
            <v>Synulus excelsus</v>
          </cell>
          <cell r="E1317" t="str">
            <v>전초</v>
          </cell>
          <cell r="F1317" t="str">
            <v>Compositae</v>
          </cell>
          <cell r="G1317" t="str">
            <v>국화과</v>
          </cell>
          <cell r="H1317">
            <v>37146</v>
          </cell>
          <cell r="I1317" t="str">
            <v>21.98±0.10</v>
          </cell>
        </row>
        <row r="1318">
          <cell r="A1318" t="str">
            <v>012-092</v>
          </cell>
          <cell r="B1318" t="str">
            <v>PB5000.2</v>
          </cell>
          <cell r="C1318" t="str">
            <v>큰수리취</v>
          </cell>
          <cell r="D1318" t="str">
            <v>Synulus excelsus</v>
          </cell>
          <cell r="E1318" t="str">
            <v>꽃</v>
          </cell>
          <cell r="F1318" t="str">
            <v>Compositae</v>
          </cell>
          <cell r="G1318" t="str">
            <v>국화과</v>
          </cell>
          <cell r="H1318">
            <v>37146</v>
          </cell>
          <cell r="I1318" t="str">
            <v>21.19±0.06</v>
          </cell>
        </row>
        <row r="1319">
          <cell r="A1319" t="str">
            <v>012-093</v>
          </cell>
          <cell r="B1319" t="str">
            <v>PB2804.1</v>
          </cell>
          <cell r="C1319" t="str">
            <v>큰제비고깔</v>
          </cell>
          <cell r="D1319" t="str">
            <v>Delphinium maackianum</v>
          </cell>
          <cell r="E1319" t="str">
            <v>전초</v>
          </cell>
          <cell r="F1319" t="str">
            <v>Ranunculaceae</v>
          </cell>
          <cell r="G1319" t="str">
            <v>미나리아재비과</v>
          </cell>
          <cell r="H1319">
            <v>37146</v>
          </cell>
          <cell r="I1319" t="str">
            <v>22.35±0.19</v>
          </cell>
        </row>
        <row r="1320">
          <cell r="A1320" t="str">
            <v>012-094</v>
          </cell>
          <cell r="B1320" t="str">
            <v>PB4408.1</v>
          </cell>
          <cell r="C1320" t="str">
            <v>탑꽃</v>
          </cell>
          <cell r="D1320" t="str">
            <v>Clinopodium gracile var. multicaule</v>
          </cell>
          <cell r="E1320" t="str">
            <v>전초</v>
          </cell>
          <cell r="F1320" t="str">
            <v>Labiatae</v>
          </cell>
          <cell r="G1320" t="str">
            <v>꿀풀과</v>
          </cell>
          <cell r="H1320">
            <v>37168</v>
          </cell>
          <cell r="I1320" t="str">
            <v>21.85±0.14</v>
          </cell>
        </row>
        <row r="1321">
          <cell r="A1321" t="str">
            <v>012-095</v>
          </cell>
          <cell r="B1321" t="str">
            <v>PB3027A.2</v>
          </cell>
          <cell r="C1321" t="str">
            <v>태백기린초</v>
          </cell>
          <cell r="D1321" t="str">
            <v>Sedum latiovalifolium</v>
          </cell>
          <cell r="E1321" t="str">
            <v>전초</v>
          </cell>
          <cell r="F1321" t="str">
            <v>Crassulaceae</v>
          </cell>
          <cell r="G1321" t="str">
            <v>돌나물과</v>
          </cell>
          <cell r="H1321">
            <v>37146</v>
          </cell>
          <cell r="I1321" t="str">
            <v>19.69±0.21</v>
          </cell>
        </row>
        <row r="1322">
          <cell r="A1322" t="str">
            <v>012-096</v>
          </cell>
          <cell r="B1322" t="str">
            <v>PB3602.3</v>
          </cell>
          <cell r="C1322" t="str">
            <v>탱자나무</v>
          </cell>
          <cell r="D1322" t="str">
            <v>Poncirus trifoliata</v>
          </cell>
          <cell r="E1322" t="str">
            <v>열매</v>
          </cell>
          <cell r="F1322" t="str">
            <v>Rutaceae</v>
          </cell>
          <cell r="G1322" t="str">
            <v>운향과</v>
          </cell>
          <cell r="H1322">
            <v>37133</v>
          </cell>
          <cell r="I1322" t="str">
            <v>21.36±0.18</v>
          </cell>
        </row>
        <row r="1323">
          <cell r="A1323" t="str">
            <v>012-097</v>
          </cell>
          <cell r="B1323" t="str">
            <v>PB3761.2</v>
          </cell>
          <cell r="C1323" t="str">
            <v>털갈매나무</v>
          </cell>
          <cell r="D1323" t="str">
            <v>Rhamnus koraiensis</v>
          </cell>
          <cell r="E1323" t="str">
            <v>줄기</v>
          </cell>
          <cell r="F1323" t="str">
            <v>Rhamnaceae</v>
          </cell>
          <cell r="G1323" t="str">
            <v>갈매나무과</v>
          </cell>
          <cell r="H1323">
            <v>37172</v>
          </cell>
          <cell r="I1323" t="str">
            <v>25.20±0.08</v>
          </cell>
        </row>
        <row r="1324">
          <cell r="A1324" t="str">
            <v>012-098</v>
          </cell>
          <cell r="B1324" t="str">
            <v>PB4647.1</v>
          </cell>
          <cell r="C1324" t="str">
            <v>털댕강나무</v>
          </cell>
          <cell r="D1324" t="str">
            <v>Abelia coreana</v>
          </cell>
          <cell r="E1324" t="str">
            <v>잎</v>
          </cell>
          <cell r="F1324" t="str">
            <v>Caprifoliaceae</v>
          </cell>
          <cell r="G1324" t="str">
            <v>인동과</v>
          </cell>
          <cell r="H1324">
            <v>37146</v>
          </cell>
          <cell r="I1324" t="str">
            <v>20.28±0.19</v>
          </cell>
        </row>
        <row r="1325">
          <cell r="A1325" t="str">
            <v>012-099</v>
          </cell>
          <cell r="B1325" t="str">
            <v>PB4647.2</v>
          </cell>
          <cell r="C1325" t="str">
            <v>털댕강나무</v>
          </cell>
          <cell r="D1325" t="str">
            <v>Abelia coreana</v>
          </cell>
          <cell r="E1325" t="str">
            <v>줄기</v>
          </cell>
          <cell r="F1325" t="str">
            <v>Caprifoliaceae</v>
          </cell>
          <cell r="G1325" t="str">
            <v>인동과</v>
          </cell>
          <cell r="H1325">
            <v>37146</v>
          </cell>
          <cell r="I1325" t="str">
            <v>21.15±0.27</v>
          </cell>
        </row>
        <row r="1326">
          <cell r="A1326" t="str">
            <v>012-100</v>
          </cell>
          <cell r="B1326" t="str">
            <v>PB2490.1</v>
          </cell>
          <cell r="C1326" t="str">
            <v>혹쐐기풀</v>
          </cell>
          <cell r="D1326" t="str">
            <v>Laportea bulbifera</v>
          </cell>
          <cell r="E1326" t="str">
            <v>전초</v>
          </cell>
          <cell r="F1326" t="str">
            <v>Urticaceae</v>
          </cell>
          <cell r="G1326" t="str">
            <v>쐐기풀과</v>
          </cell>
          <cell r="H1326">
            <v>37146</v>
          </cell>
          <cell r="I1326" t="str">
            <v>23.09±0.25</v>
          </cell>
        </row>
        <row r="1327">
          <cell r="A1327" t="str">
            <v>013-001</v>
          </cell>
          <cell r="B1327" t="str">
            <v>PB2489.1</v>
          </cell>
          <cell r="C1327" t="str">
            <v>가는잎쐐기풀</v>
          </cell>
          <cell r="D1327" t="str">
            <v>Urtica angustifolia</v>
          </cell>
          <cell r="E1327" t="str">
            <v>전초</v>
          </cell>
          <cell r="F1327" t="str">
            <v>Urticaceae</v>
          </cell>
          <cell r="G1327" t="str">
            <v>쐐기풀과</v>
          </cell>
          <cell r="H1327">
            <v>37146</v>
          </cell>
          <cell r="I1327" t="str">
            <v>23.23±0.23</v>
          </cell>
        </row>
        <row r="1328">
          <cell r="A1328" t="str">
            <v>013-002</v>
          </cell>
          <cell r="B1328" t="str">
            <v>PB2748.1</v>
          </cell>
          <cell r="C1328" t="str">
            <v>가는잎할미꽃</v>
          </cell>
          <cell r="D1328" t="str">
            <v>Pulsatilla cernua</v>
          </cell>
          <cell r="E1328" t="str">
            <v>전초</v>
          </cell>
          <cell r="F1328" t="str">
            <v>Ranunculaceae</v>
          </cell>
          <cell r="G1328" t="str">
            <v>미나리아재비과</v>
          </cell>
          <cell r="H1328">
            <v>37133</v>
          </cell>
          <cell r="I1328" t="str">
            <v>20.38±0.08</v>
          </cell>
        </row>
        <row r="1329">
          <cell r="A1329" t="str">
            <v>013-003</v>
          </cell>
          <cell r="B1329" t="str">
            <v>PB1657A.1</v>
          </cell>
          <cell r="C1329" t="str">
            <v>가을강아지풀</v>
          </cell>
          <cell r="D1329" t="str">
            <v>Setaria faberi</v>
          </cell>
          <cell r="E1329" t="str">
            <v>전초</v>
          </cell>
          <cell r="F1329" t="str">
            <v>Gramineae</v>
          </cell>
          <cell r="G1329" t="str">
            <v>벼과</v>
          </cell>
          <cell r="H1329">
            <v>37112</v>
          </cell>
          <cell r="I1329" t="str">
            <v>23.25±0.17</v>
          </cell>
        </row>
        <row r="1330">
          <cell r="A1330" t="str">
            <v>013-004</v>
          </cell>
          <cell r="B1330" t="str">
            <v>PB1137.1</v>
          </cell>
          <cell r="C1330" t="str">
            <v>개속새</v>
          </cell>
          <cell r="D1330" t="str">
            <v>Equisetum ramosissimum</v>
          </cell>
          <cell r="E1330" t="str">
            <v>전초</v>
          </cell>
          <cell r="F1330" t="str">
            <v>Equisetaceae</v>
          </cell>
          <cell r="G1330" t="str">
            <v>속새과</v>
          </cell>
          <cell r="H1330">
            <v>37139</v>
          </cell>
          <cell r="I1330" t="str">
            <v>22.95±0.12</v>
          </cell>
        </row>
        <row r="1331">
          <cell r="A1331" t="str">
            <v>013-005</v>
          </cell>
          <cell r="B1331" t="str">
            <v>PB4826.2</v>
          </cell>
          <cell r="C1331" t="str">
            <v>갯개미취</v>
          </cell>
          <cell r="D1331" t="str">
            <v>Aster tripolium</v>
          </cell>
          <cell r="E1331" t="str">
            <v>지상부</v>
          </cell>
          <cell r="F1331" t="str">
            <v>Compositae</v>
          </cell>
          <cell r="G1331" t="str">
            <v>국화과</v>
          </cell>
          <cell r="H1331">
            <v>37203</v>
          </cell>
          <cell r="I1331" t="str">
            <v>21.76±0.09</v>
          </cell>
        </row>
        <row r="1332">
          <cell r="A1332" t="str">
            <v>013-006</v>
          </cell>
          <cell r="B1332" t="str">
            <v>PB4051.3</v>
          </cell>
          <cell r="C1332" t="str">
            <v>갯기름나물</v>
          </cell>
          <cell r="D1332" t="str">
            <v>Peucedanum japonicum</v>
          </cell>
          <cell r="E1332" t="str">
            <v>전초</v>
          </cell>
          <cell r="F1332" t="str">
            <v>Umbelliferae</v>
          </cell>
          <cell r="G1332" t="str">
            <v>산형과</v>
          </cell>
          <cell r="H1332">
            <v>37153</v>
          </cell>
          <cell r="I1332" t="str">
            <v>20.44±0.20</v>
          </cell>
        </row>
        <row r="1333">
          <cell r="A1333" t="str">
            <v>013-007</v>
          </cell>
          <cell r="B1333" t="str">
            <v>PB3749.1</v>
          </cell>
          <cell r="C1333" t="str">
            <v>갯대추나무</v>
          </cell>
          <cell r="D1333" t="str">
            <v>Paliurus ramosissimus</v>
          </cell>
          <cell r="E1333" t="str">
            <v>잎</v>
          </cell>
          <cell r="F1333" t="str">
            <v>Rhamnaceae</v>
          </cell>
          <cell r="G1333" t="str">
            <v>갈매나무과</v>
          </cell>
          <cell r="H1333">
            <v>37194</v>
          </cell>
          <cell r="I1333" t="str">
            <v>19.80±0.12</v>
          </cell>
        </row>
        <row r="1334">
          <cell r="A1334" t="str">
            <v>013-008</v>
          </cell>
          <cell r="B1334" t="str">
            <v>PB3749.2</v>
          </cell>
          <cell r="C1334" t="str">
            <v>갯대추나무</v>
          </cell>
          <cell r="D1334" t="str">
            <v>Paliurus ramosissimus</v>
          </cell>
          <cell r="E1334" t="str">
            <v>줄기</v>
          </cell>
          <cell r="F1334" t="str">
            <v>Rhamnaceae</v>
          </cell>
          <cell r="G1334" t="str">
            <v>갈매나무과</v>
          </cell>
          <cell r="H1334">
            <v>37194</v>
          </cell>
          <cell r="I1334" t="str">
            <v>22.90±0.12</v>
          </cell>
        </row>
        <row r="1335">
          <cell r="A1335" t="str">
            <v>013-009</v>
          </cell>
          <cell r="B1335" t="str">
            <v>PB4164.1</v>
          </cell>
          <cell r="C1335" t="str">
            <v>검은재나무</v>
          </cell>
          <cell r="D1335" t="str">
            <v>Symplocos prunifolia</v>
          </cell>
          <cell r="E1335" t="str">
            <v>잎</v>
          </cell>
          <cell r="F1335" t="str">
            <v>Symplocaceae</v>
          </cell>
          <cell r="G1335" t="str">
            <v>노린재나무과</v>
          </cell>
          <cell r="H1335">
            <v>37203</v>
          </cell>
          <cell r="I1335" t="str">
            <v>20.53±0.25</v>
          </cell>
        </row>
        <row r="1336">
          <cell r="A1336" t="str">
            <v>013-010</v>
          </cell>
          <cell r="B1336" t="str">
            <v>PB4164.2</v>
          </cell>
          <cell r="C1336" t="str">
            <v>검은재나무</v>
          </cell>
          <cell r="D1336" t="str">
            <v>Symplocos prunifolia</v>
          </cell>
          <cell r="E1336" t="str">
            <v>줄기</v>
          </cell>
          <cell r="F1336" t="str">
            <v>Symplocaceae</v>
          </cell>
          <cell r="G1336" t="str">
            <v>노린재나무과</v>
          </cell>
          <cell r="H1336">
            <v>37203</v>
          </cell>
          <cell r="I1336" t="str">
            <v>21.20±0.08</v>
          </cell>
        </row>
        <row r="1337">
          <cell r="A1337" t="str">
            <v>013-011</v>
          </cell>
          <cell r="B1337" t="str">
            <v>PB2517.1</v>
          </cell>
          <cell r="C1337" t="str">
            <v>겨우살이</v>
          </cell>
          <cell r="D1337" t="str">
            <v>Viscum album var. coloratum</v>
          </cell>
          <cell r="E1337" t="str">
            <v>잎</v>
          </cell>
          <cell r="F1337" t="str">
            <v>Loranthaceae</v>
          </cell>
          <cell r="G1337" t="str">
            <v>겨우살이과</v>
          </cell>
          <cell r="H1337">
            <v>37217</v>
          </cell>
          <cell r="I1337" t="str">
            <v>20.55±0.12</v>
          </cell>
        </row>
        <row r="1338">
          <cell r="A1338" t="str">
            <v>013-012</v>
          </cell>
          <cell r="B1338" t="str">
            <v>PB2517.2</v>
          </cell>
          <cell r="C1338" t="str">
            <v>겨우살이</v>
          </cell>
          <cell r="D1338" t="str">
            <v>Viscum album var. coloratum</v>
          </cell>
          <cell r="E1338" t="str">
            <v>줄기</v>
          </cell>
          <cell r="F1338" t="str">
            <v>Loranthaceae</v>
          </cell>
          <cell r="G1338" t="str">
            <v>겨우살이과</v>
          </cell>
          <cell r="H1338">
            <v>37217</v>
          </cell>
          <cell r="I1338" t="str">
            <v>20.36±0.13</v>
          </cell>
        </row>
        <row r="1339">
          <cell r="A1339" t="str">
            <v>013-013</v>
          </cell>
          <cell r="B1339" t="str">
            <v>PB4846.2</v>
          </cell>
          <cell r="C1339" t="str">
            <v>곰취</v>
          </cell>
          <cell r="D1339" t="str">
            <v>Ligularia fischeri</v>
          </cell>
          <cell r="E1339" t="str">
            <v>전초</v>
          </cell>
          <cell r="F1339" t="str">
            <v>Compositae</v>
          </cell>
          <cell r="G1339" t="str">
            <v>국화과</v>
          </cell>
          <cell r="H1339">
            <v>37133</v>
          </cell>
          <cell r="I1339" t="str">
            <v>20.53±0.15</v>
          </cell>
        </row>
        <row r="1340">
          <cell r="A1340" t="str">
            <v>013-014</v>
          </cell>
          <cell r="B1340" t="str">
            <v>PB4200.1</v>
          </cell>
          <cell r="C1340" t="str">
            <v>구골나무</v>
          </cell>
          <cell r="D1340" t="str">
            <v>Osmanthus heterophylla</v>
          </cell>
          <cell r="E1340" t="str">
            <v>잎</v>
          </cell>
          <cell r="F1340" t="str">
            <v>Oleaceae</v>
          </cell>
          <cell r="G1340" t="str">
            <v>물푸레나무과</v>
          </cell>
          <cell r="H1340">
            <v>37224</v>
          </cell>
          <cell r="I1340" t="str">
            <v>20.70±0.18</v>
          </cell>
        </row>
        <row r="1341">
          <cell r="A1341" t="str">
            <v>013-015</v>
          </cell>
          <cell r="B1341" t="str">
            <v>PB4200.2</v>
          </cell>
          <cell r="C1341" t="str">
            <v>구골나무</v>
          </cell>
          <cell r="D1341" t="str">
            <v>Osmanthus heterophylla</v>
          </cell>
          <cell r="E1341" t="str">
            <v>줄기</v>
          </cell>
          <cell r="F1341" t="str">
            <v>Oleaceae</v>
          </cell>
          <cell r="G1341" t="str">
            <v>물푸레나무과</v>
          </cell>
          <cell r="H1341">
            <v>37224</v>
          </cell>
          <cell r="I1341" t="str">
            <v>22.25±0.09</v>
          </cell>
        </row>
        <row r="1342">
          <cell r="A1342" t="str">
            <v>013-016</v>
          </cell>
          <cell r="B1342" t="str">
            <v>PB4200.3</v>
          </cell>
          <cell r="C1342" t="str">
            <v>구골나무</v>
          </cell>
          <cell r="D1342" t="str">
            <v>Osmanthus heterophylla</v>
          </cell>
          <cell r="E1342" t="str">
            <v>열매</v>
          </cell>
          <cell r="F1342" t="str">
            <v>Oleaceae</v>
          </cell>
          <cell r="G1342" t="str">
            <v>물푸레나무과</v>
          </cell>
          <cell r="H1342">
            <v>37224</v>
          </cell>
          <cell r="I1342" t="str">
            <v>22.07±0.16</v>
          </cell>
        </row>
        <row r="1343">
          <cell r="A1343" t="str">
            <v>013-017</v>
          </cell>
          <cell r="B1343" t="str">
            <v>PB2770A.3</v>
          </cell>
          <cell r="C1343" t="str">
            <v>구름미나리아재비</v>
          </cell>
          <cell r="D1343" t="str">
            <v>Ranunculus borealis</v>
          </cell>
          <cell r="E1343" t="str">
            <v>뿌리</v>
          </cell>
          <cell r="F1343" t="str">
            <v>Ranunculaceae</v>
          </cell>
          <cell r="G1343" t="str">
            <v>미나리아재비과</v>
          </cell>
          <cell r="H1343">
            <v>37153</v>
          </cell>
          <cell r="I1343" t="str">
            <v>21.70±0.12</v>
          </cell>
        </row>
        <row r="1344">
          <cell r="A1344" t="str">
            <v>013-018</v>
          </cell>
          <cell r="B1344" t="str">
            <v>PB3622.6</v>
          </cell>
          <cell r="C1344" t="str">
            <v>굴거리</v>
          </cell>
          <cell r="D1344" t="str">
            <v>Daphniphyllum macropodum</v>
          </cell>
          <cell r="E1344" t="str">
            <v>잎</v>
          </cell>
          <cell r="F1344" t="str">
            <v>Euphorbiaceae</v>
          </cell>
          <cell r="G1344" t="str">
            <v>대극과</v>
          </cell>
          <cell r="H1344">
            <v>37180</v>
          </cell>
          <cell r="I1344" t="str">
            <v>20.13±0.10</v>
          </cell>
        </row>
        <row r="1345">
          <cell r="A1345" t="str">
            <v>013-019</v>
          </cell>
          <cell r="B1345" t="str">
            <v>PB3622.7</v>
          </cell>
          <cell r="C1345" t="str">
            <v>굴거리</v>
          </cell>
          <cell r="D1345" t="str">
            <v>Daphniphyllum macropodum</v>
          </cell>
          <cell r="E1345" t="str">
            <v>열매</v>
          </cell>
          <cell r="F1345" t="str">
            <v>Euphorbiaceae</v>
          </cell>
          <cell r="G1345" t="str">
            <v>대극과</v>
          </cell>
          <cell r="H1345">
            <v>37180</v>
          </cell>
          <cell r="I1345" t="str">
            <v>20.41±0.06</v>
          </cell>
        </row>
        <row r="1346">
          <cell r="A1346" t="str">
            <v>013-020</v>
          </cell>
          <cell r="B1346" t="str">
            <v>PB5057.1</v>
          </cell>
          <cell r="C1346" t="str">
            <v>까치고들빼기</v>
          </cell>
          <cell r="D1346" t="str">
            <v>Youngia chelidoniifolia</v>
          </cell>
          <cell r="E1346" t="str">
            <v>전초</v>
          </cell>
          <cell r="F1346" t="str">
            <v>Compositae</v>
          </cell>
          <cell r="G1346" t="str">
            <v>국화과</v>
          </cell>
          <cell r="H1346">
            <v>37146</v>
          </cell>
          <cell r="I1346" t="str">
            <v>20.30±0.11</v>
          </cell>
        </row>
        <row r="1347">
          <cell r="A1347" t="str">
            <v>013-021</v>
          </cell>
          <cell r="B1347" t="str">
            <v>PB2516.1</v>
          </cell>
          <cell r="C1347" t="str">
            <v>꼬리겨우살이</v>
          </cell>
          <cell r="D1347" t="str">
            <v>Loranthus tanakae</v>
          </cell>
          <cell r="E1347" t="str">
            <v>줄기</v>
          </cell>
          <cell r="F1347" t="str">
            <v>Loranthaceae</v>
          </cell>
          <cell r="G1347" t="str">
            <v>겨우살이과</v>
          </cell>
          <cell r="H1347">
            <v>37217</v>
          </cell>
          <cell r="I1347" t="str">
            <v>19.98±0.26</v>
          </cell>
        </row>
        <row r="1348">
          <cell r="A1348" t="str">
            <v>013-022</v>
          </cell>
          <cell r="B1348" t="str">
            <v>PB4439.1</v>
          </cell>
          <cell r="C1348" t="str">
            <v>꽈리</v>
          </cell>
          <cell r="D1348" t="str">
            <v>Physalis alkekengi var. francheti</v>
          </cell>
          <cell r="E1348" t="str">
            <v>잎,줄기</v>
          </cell>
          <cell r="F1348" t="str">
            <v>Solanaceae</v>
          </cell>
          <cell r="G1348" t="str">
            <v>가지과</v>
          </cell>
          <cell r="H1348">
            <v>37224</v>
          </cell>
          <cell r="I1348" t="str">
            <v>23.78±0.07</v>
          </cell>
        </row>
        <row r="1349">
          <cell r="A1349" t="str">
            <v>013-023</v>
          </cell>
          <cell r="B1349" t="str">
            <v>PB3745A.1</v>
          </cell>
          <cell r="C1349" t="str">
            <v>노랑물봉선화</v>
          </cell>
          <cell r="D1349" t="str">
            <v>Impatiens noli-tangere</v>
          </cell>
          <cell r="E1349" t="str">
            <v>전초</v>
          </cell>
          <cell r="F1349" t="str">
            <v>Balsaminaceae</v>
          </cell>
          <cell r="G1349" t="str">
            <v>봉선화과</v>
          </cell>
          <cell r="H1349">
            <v>37132</v>
          </cell>
          <cell r="I1349" t="str">
            <v>24.29±0.12</v>
          </cell>
        </row>
        <row r="1350">
          <cell r="A1350" t="str">
            <v>013-024</v>
          </cell>
          <cell r="B1350" t="str">
            <v>PB3716.1</v>
          </cell>
          <cell r="C1350" t="str">
            <v>당단풍</v>
          </cell>
          <cell r="D1350" t="str">
            <v>Acer pseudo-sibolianum</v>
          </cell>
          <cell r="E1350" t="str">
            <v>잎</v>
          </cell>
          <cell r="F1350" t="str">
            <v>Aceraceae</v>
          </cell>
          <cell r="G1350" t="str">
            <v>단풍나무과</v>
          </cell>
          <cell r="H1350">
            <v>37180</v>
          </cell>
          <cell r="I1350" t="str">
            <v>21.17±0.10</v>
          </cell>
        </row>
        <row r="1351">
          <cell r="A1351" t="str">
            <v>013-025</v>
          </cell>
          <cell r="B1351" t="str">
            <v>PB3660.3</v>
          </cell>
          <cell r="C1351" t="str">
            <v>대팻집나무</v>
          </cell>
          <cell r="D1351" t="str">
            <v>Ilex macropoda</v>
          </cell>
          <cell r="E1351" t="str">
            <v>잎</v>
          </cell>
          <cell r="F1351" t="str">
            <v>Aquifoliaceae</v>
          </cell>
          <cell r="G1351" t="str">
            <v>감탕나무과</v>
          </cell>
          <cell r="H1351">
            <v>37180</v>
          </cell>
          <cell r="I1351" t="str">
            <v>20.59±0.08</v>
          </cell>
        </row>
        <row r="1352">
          <cell r="A1352" t="str">
            <v>013-026</v>
          </cell>
          <cell r="B1352" t="str">
            <v>PB3660.4</v>
          </cell>
          <cell r="C1352" t="str">
            <v>대팻집나무</v>
          </cell>
          <cell r="D1352" t="str">
            <v>Ilex macropoda</v>
          </cell>
          <cell r="E1352" t="str">
            <v>줄기</v>
          </cell>
          <cell r="F1352" t="str">
            <v>Aquifoliaceae</v>
          </cell>
          <cell r="G1352" t="str">
            <v>감탕나무과</v>
          </cell>
          <cell r="H1352">
            <v>37180</v>
          </cell>
          <cell r="I1352" t="str">
            <v>19.84±0.17</v>
          </cell>
        </row>
        <row r="1353">
          <cell r="A1353" t="str">
            <v>013-027</v>
          </cell>
          <cell r="B1353" t="str">
            <v>PB4646.2</v>
          </cell>
          <cell r="C1353" t="str">
            <v>댕강나무</v>
          </cell>
          <cell r="D1353" t="str">
            <v>Abelia mosanensis</v>
          </cell>
          <cell r="E1353" t="str">
            <v>잎</v>
          </cell>
          <cell r="F1353" t="str">
            <v>Caprifoliaceae</v>
          </cell>
          <cell r="G1353" t="str">
            <v>인동과</v>
          </cell>
          <cell r="H1353">
            <v>37049</v>
          </cell>
          <cell r="I1353" t="str">
            <v>18.87±0.05</v>
          </cell>
        </row>
        <row r="1354">
          <cell r="A1354" t="str">
            <v>013-028</v>
          </cell>
          <cell r="B1354" t="str">
            <v>PB4646.3</v>
          </cell>
          <cell r="C1354" t="str">
            <v>댕강나무</v>
          </cell>
          <cell r="D1354" t="str">
            <v>Abelia mosanensis</v>
          </cell>
          <cell r="E1354" t="str">
            <v>줄기</v>
          </cell>
          <cell r="F1354" t="str">
            <v>Caprifoliaceae</v>
          </cell>
          <cell r="G1354" t="str">
            <v>인동과</v>
          </cell>
          <cell r="H1354">
            <v>37049</v>
          </cell>
          <cell r="I1354" t="str">
            <v>19.93±0.12</v>
          </cell>
        </row>
        <row r="1355">
          <cell r="A1355" t="str">
            <v>013-029</v>
          </cell>
          <cell r="B1355" t="str">
            <v>PB4699.2</v>
          </cell>
          <cell r="C1355" t="str">
            <v>돌마타리</v>
          </cell>
          <cell r="D1355" t="str">
            <v>Patrinia rupestris</v>
          </cell>
          <cell r="E1355" t="str">
            <v>전초</v>
          </cell>
          <cell r="F1355" t="str">
            <v>Valerianaceae</v>
          </cell>
          <cell r="G1355" t="str">
            <v>마타리과</v>
          </cell>
          <cell r="H1355">
            <v>37153</v>
          </cell>
          <cell r="I1355" t="str">
            <v>19.74±0.11</v>
          </cell>
        </row>
        <row r="1356">
          <cell r="A1356" t="str">
            <v>013-030</v>
          </cell>
          <cell r="B1356" t="str">
            <v>PB3453.1</v>
          </cell>
          <cell r="C1356" t="str">
            <v>된장풀</v>
          </cell>
          <cell r="D1356" t="str">
            <v>Desmodium caudatum</v>
          </cell>
          <cell r="E1356" t="str">
            <v>잎, 줄기</v>
          </cell>
          <cell r="F1356" t="str">
            <v>Leguminosae</v>
          </cell>
          <cell r="G1356" t="str">
            <v>콩과</v>
          </cell>
          <cell r="H1356">
            <v>37118</v>
          </cell>
          <cell r="I1356" t="str">
            <v>21.69±0.07</v>
          </cell>
        </row>
        <row r="1357">
          <cell r="A1357" t="str">
            <v>013-031</v>
          </cell>
          <cell r="B1357" t="str">
            <v>PB3122.2</v>
          </cell>
          <cell r="C1357" t="str">
            <v>두충</v>
          </cell>
          <cell r="D1357" t="str">
            <v>Eucommia ulmoides</v>
          </cell>
          <cell r="E1357" t="str">
            <v>줄기-심재</v>
          </cell>
          <cell r="F1357" t="str">
            <v>Eucommiaceae</v>
          </cell>
          <cell r="G1357" t="str">
            <v>두충과</v>
          </cell>
          <cell r="H1357">
            <v>37121</v>
          </cell>
          <cell r="I1357" t="str">
            <v>23.83±0.14</v>
          </cell>
        </row>
        <row r="1358">
          <cell r="A1358" t="str">
            <v>013-032</v>
          </cell>
          <cell r="B1358" t="str">
            <v>PB3099.2</v>
          </cell>
          <cell r="C1358" t="str">
            <v>등수국</v>
          </cell>
          <cell r="D1358" t="str">
            <v>Hydrangea petiolaris</v>
          </cell>
          <cell r="E1358" t="str">
            <v>잎</v>
          </cell>
          <cell r="F1358" t="str">
            <v>Saxifragaceae</v>
          </cell>
          <cell r="G1358" t="str">
            <v>범의귀과</v>
          </cell>
          <cell r="H1358">
            <v>37180</v>
          </cell>
          <cell r="I1358" t="str">
            <v>22.06±0.17</v>
          </cell>
        </row>
        <row r="1359">
          <cell r="A1359" t="str">
            <v>013-033</v>
          </cell>
          <cell r="B1359" t="str">
            <v>PB3085.1</v>
          </cell>
          <cell r="C1359" t="str">
            <v>매화말발도리</v>
          </cell>
          <cell r="D1359" t="str">
            <v>Deutzia coreana</v>
          </cell>
          <cell r="E1359" t="str">
            <v>잎</v>
          </cell>
          <cell r="F1359" t="str">
            <v>Saxifragaceae</v>
          </cell>
          <cell r="G1359" t="str">
            <v>범의귀과</v>
          </cell>
          <cell r="H1359">
            <v>37172</v>
          </cell>
          <cell r="I1359" t="str">
            <v>22.73±0.19</v>
          </cell>
        </row>
        <row r="1360">
          <cell r="A1360" t="str">
            <v>013-034</v>
          </cell>
          <cell r="B1360" t="str">
            <v>PB2126.3</v>
          </cell>
          <cell r="C1360" t="str">
            <v>맥문동</v>
          </cell>
          <cell r="D1360" t="str">
            <v>Liriope platyphylla</v>
          </cell>
          <cell r="E1360" t="str">
            <v>열매</v>
          </cell>
          <cell r="F1360" t="str">
            <v>Liliaceae</v>
          </cell>
          <cell r="G1360" t="str">
            <v>백합과</v>
          </cell>
          <cell r="H1360">
            <v>37194</v>
          </cell>
          <cell r="I1360" t="str">
            <v>20.03±0.16</v>
          </cell>
        </row>
        <row r="1361">
          <cell r="A1361" t="str">
            <v>013-035</v>
          </cell>
          <cell r="B1361" t="str">
            <v>PB2570.1</v>
          </cell>
          <cell r="C1361" t="str">
            <v>미꾸리낚시</v>
          </cell>
          <cell r="D1361" t="str">
            <v>Persicaria sieboldii</v>
          </cell>
          <cell r="E1361" t="str">
            <v>전초</v>
          </cell>
          <cell r="F1361" t="str">
            <v>Polygonaceae</v>
          </cell>
          <cell r="G1361" t="str">
            <v>마디풀과</v>
          </cell>
          <cell r="H1361">
            <v>37180</v>
          </cell>
          <cell r="I1361" t="str">
            <v>23.29±0.15</v>
          </cell>
        </row>
        <row r="1362">
          <cell r="A1362" t="str">
            <v>013-036</v>
          </cell>
          <cell r="B1362" t="str">
            <v>PB4362.1</v>
          </cell>
          <cell r="C1362" t="str">
            <v>배초향</v>
          </cell>
          <cell r="D1362" t="str">
            <v>Agastache rugosa</v>
          </cell>
          <cell r="E1362" t="str">
            <v>꽃</v>
          </cell>
          <cell r="F1362" t="str">
            <v>Labiatae</v>
          </cell>
          <cell r="G1362" t="str">
            <v>꿀풀과</v>
          </cell>
          <cell r="H1362">
            <v>37193</v>
          </cell>
          <cell r="I1362" t="str">
            <v>20.71±0.12</v>
          </cell>
        </row>
        <row r="1363">
          <cell r="A1363" t="str">
            <v>013-037</v>
          </cell>
          <cell r="B1363" t="str">
            <v>PB3611.2</v>
          </cell>
          <cell r="C1363" t="str">
            <v>백선</v>
          </cell>
          <cell r="D1363" t="str">
            <v>Dictamnus dasycarpus</v>
          </cell>
          <cell r="E1363" t="str">
            <v>지하부</v>
          </cell>
          <cell r="F1363" t="str">
            <v>Rutaceae</v>
          </cell>
          <cell r="G1363" t="str">
            <v>운향과</v>
          </cell>
          <cell r="H1363">
            <v>37112</v>
          </cell>
          <cell r="I1363" t="str">
            <v>23.90±0.12</v>
          </cell>
        </row>
        <row r="1364">
          <cell r="A1364" t="str">
            <v>013-038</v>
          </cell>
          <cell r="B1364" t="str">
            <v>PB4810.3</v>
          </cell>
          <cell r="C1364" t="str">
            <v>벌개미취</v>
          </cell>
          <cell r="D1364" t="str">
            <v>Aster koraiensis</v>
          </cell>
          <cell r="E1364" t="str">
            <v>꽃</v>
          </cell>
          <cell r="F1364" t="str">
            <v>Compositae</v>
          </cell>
          <cell r="G1364" t="str">
            <v>국화과</v>
          </cell>
          <cell r="H1364">
            <v>37193</v>
          </cell>
          <cell r="I1364" t="str">
            <v>24.86±0.10</v>
          </cell>
        </row>
        <row r="1365">
          <cell r="A1365" t="str">
            <v>013-039</v>
          </cell>
          <cell r="B1365" t="str">
            <v>PB4802.1</v>
          </cell>
          <cell r="C1365" t="str">
            <v>벌등골나물</v>
          </cell>
          <cell r="D1365" t="str">
            <v>Eupatorium fortunei</v>
          </cell>
          <cell r="E1365" t="str">
            <v>꽃</v>
          </cell>
          <cell r="F1365" t="str">
            <v>Compositae</v>
          </cell>
          <cell r="G1365" t="str">
            <v>국화과</v>
          </cell>
          <cell r="H1365">
            <v>37193</v>
          </cell>
          <cell r="I1365" t="str">
            <v>20.00±0.13</v>
          </cell>
        </row>
        <row r="1366">
          <cell r="A1366" t="str">
            <v>013-040</v>
          </cell>
          <cell r="B1366" t="str">
            <v>PB1463.1</v>
          </cell>
          <cell r="C1366" t="str">
            <v>벗풀</v>
          </cell>
          <cell r="D1366" t="str">
            <v>Sagittaria trifolia</v>
          </cell>
          <cell r="E1366" t="str">
            <v>전초</v>
          </cell>
          <cell r="F1366" t="str">
            <v>Alismataceae</v>
          </cell>
          <cell r="G1366" t="str">
            <v>택사과</v>
          </cell>
          <cell r="H1366">
            <v>37133</v>
          </cell>
          <cell r="I1366" t="str">
            <v>20.65±0.08</v>
          </cell>
        </row>
        <row r="1367">
          <cell r="A1367" t="str">
            <v>013-041</v>
          </cell>
          <cell r="B1367" t="str">
            <v>PB2595A.1</v>
          </cell>
          <cell r="C1367" t="str">
            <v>붉은털여뀌(노인장대)</v>
          </cell>
          <cell r="D1367" t="str">
            <v>Persicaria orientalis</v>
          </cell>
          <cell r="E1367" t="str">
            <v>열매</v>
          </cell>
          <cell r="F1367" t="str">
            <v>Polygonaceae</v>
          </cell>
          <cell r="G1367" t="str">
            <v>마디풀과</v>
          </cell>
          <cell r="H1367">
            <v>37193</v>
          </cell>
          <cell r="I1367" t="str">
            <v>20.70±0.14</v>
          </cell>
        </row>
        <row r="1368">
          <cell r="A1368" t="str">
            <v>013-042</v>
          </cell>
          <cell r="B1368" t="str">
            <v>PB2172.4</v>
          </cell>
          <cell r="C1368" t="str">
            <v>붓꽃</v>
          </cell>
          <cell r="D1368" t="str">
            <v>Iris netschinskia</v>
          </cell>
          <cell r="E1368" t="str">
            <v>과피</v>
          </cell>
          <cell r="F1368" t="str">
            <v>Iridaceae</v>
          </cell>
          <cell r="G1368" t="str">
            <v>붓꽃과</v>
          </cell>
          <cell r="H1368">
            <v>37174</v>
          </cell>
          <cell r="I1368" t="str">
            <v>26.14±0.17</v>
          </cell>
        </row>
        <row r="1369">
          <cell r="A1369" t="str">
            <v>013-043</v>
          </cell>
          <cell r="B1369" t="str">
            <v>PB4967.1</v>
          </cell>
          <cell r="C1369" t="str">
            <v>빗살서덜취</v>
          </cell>
          <cell r="D1369" t="str">
            <v>Saussurea odontolepis</v>
          </cell>
          <cell r="E1369" t="str">
            <v>전초</v>
          </cell>
          <cell r="F1369" t="str">
            <v>Compositae</v>
          </cell>
          <cell r="G1369" t="str">
            <v>국화과</v>
          </cell>
          <cell r="H1369">
            <v>37172</v>
          </cell>
          <cell r="I1369" t="str">
            <v>25.36±0.10</v>
          </cell>
        </row>
        <row r="1370">
          <cell r="A1370" t="str">
            <v>013-044</v>
          </cell>
          <cell r="B1370" t="str">
            <v>PB2026.2</v>
          </cell>
          <cell r="C1370" t="str">
            <v>뻐꾹나리</v>
          </cell>
          <cell r="D1370" t="str">
            <v>Tricyrtis dilatata</v>
          </cell>
          <cell r="E1370" t="str">
            <v>과피</v>
          </cell>
          <cell r="F1370" t="str">
            <v>Liliaceae</v>
          </cell>
          <cell r="G1370" t="str">
            <v>백합과</v>
          </cell>
          <cell r="H1370">
            <v>37174</v>
          </cell>
          <cell r="I1370" t="str">
            <v>25.17±0.21</v>
          </cell>
        </row>
        <row r="1371">
          <cell r="A1371" t="str">
            <v>013-045</v>
          </cell>
          <cell r="B1371" t="str">
            <v>PB4397.1</v>
          </cell>
          <cell r="C1371" t="str">
            <v>산들깨</v>
          </cell>
          <cell r="D1371" t="str">
            <v>Mosla japonica</v>
          </cell>
          <cell r="E1371" t="str">
            <v>전초</v>
          </cell>
          <cell r="F1371" t="str">
            <v>Labiatae</v>
          </cell>
          <cell r="G1371" t="str">
            <v>꿀풀과</v>
          </cell>
          <cell r="H1371">
            <v>37168</v>
          </cell>
          <cell r="I1371" t="str">
            <v>22.79±0.15</v>
          </cell>
        </row>
        <row r="1372">
          <cell r="A1372" t="str">
            <v>013-046</v>
          </cell>
          <cell r="B1372" t="str">
            <v>PB4069.2</v>
          </cell>
          <cell r="C1372" t="str">
            <v>산수유</v>
          </cell>
          <cell r="D1372" t="str">
            <v>Cornus officinalis</v>
          </cell>
          <cell r="E1372" t="str">
            <v>열매</v>
          </cell>
          <cell r="F1372" t="str">
            <v>Cornaceae</v>
          </cell>
          <cell r="G1372" t="str">
            <v>층층나무과</v>
          </cell>
          <cell r="H1372">
            <v>37193</v>
          </cell>
          <cell r="I1372" t="str">
            <v>22.28±0.10</v>
          </cell>
        </row>
        <row r="1373">
          <cell r="A1373" t="str">
            <v>013-047</v>
          </cell>
          <cell r="B1373" t="str">
            <v>PB4716.1</v>
          </cell>
          <cell r="C1373" t="str">
            <v>산외</v>
          </cell>
          <cell r="D1373" t="str">
            <v>Schizopepon bryoniaefolius</v>
          </cell>
          <cell r="E1373" t="str">
            <v>전초</v>
          </cell>
          <cell r="F1373" t="str">
            <v>Cucurbitaceae</v>
          </cell>
          <cell r="G1373" t="str">
            <v>박과</v>
          </cell>
          <cell r="H1373">
            <v>37146</v>
          </cell>
          <cell r="I1373" t="str">
            <v>21.37±0.25</v>
          </cell>
        </row>
        <row r="1374">
          <cell r="A1374" t="str">
            <v>013-048</v>
          </cell>
          <cell r="B1374" t="str">
            <v>PB3137.1</v>
          </cell>
          <cell r="C1374" t="str">
            <v>산조팝나무</v>
          </cell>
          <cell r="D1374" t="str">
            <v>Spiraea blumei</v>
          </cell>
          <cell r="E1374" t="str">
            <v>잎</v>
          </cell>
          <cell r="F1374" t="str">
            <v>Rosaceae</v>
          </cell>
          <cell r="G1374" t="str">
            <v>장미과</v>
          </cell>
          <cell r="H1374">
            <v>37190</v>
          </cell>
          <cell r="I1374" t="str">
            <v>20.30±0.11</v>
          </cell>
        </row>
        <row r="1375">
          <cell r="A1375" t="str">
            <v>013-049</v>
          </cell>
          <cell r="B1375" t="str">
            <v>PB3137.4</v>
          </cell>
          <cell r="C1375" t="str">
            <v>산조팝나무</v>
          </cell>
          <cell r="D1375" t="str">
            <v>Spiraea blumei</v>
          </cell>
          <cell r="E1375" t="str">
            <v>줄기</v>
          </cell>
          <cell r="F1375" t="str">
            <v>Rosaceae</v>
          </cell>
          <cell r="G1375" t="str">
            <v>장미과</v>
          </cell>
          <cell r="H1375">
            <v>37190</v>
          </cell>
          <cell r="I1375" t="str">
            <v>22.83±0.11</v>
          </cell>
        </row>
        <row r="1376">
          <cell r="A1376" t="str">
            <v>013-050</v>
          </cell>
          <cell r="B1376" t="str">
            <v>PB3589.3</v>
          </cell>
          <cell r="C1376" t="str">
            <v>산초나무</v>
          </cell>
          <cell r="D1376" t="str">
            <v>Zanthoxylum schinifolium</v>
          </cell>
          <cell r="E1376" t="str">
            <v>열매</v>
          </cell>
          <cell r="F1376" t="str">
            <v>Rutaceae</v>
          </cell>
          <cell r="G1376" t="str">
            <v>운향과</v>
          </cell>
          <cell r="H1376">
            <v>37193</v>
          </cell>
          <cell r="I1376" t="str">
            <v>20.05±0.12</v>
          </cell>
        </row>
        <row r="1377">
          <cell r="A1377" t="str">
            <v>013-051</v>
          </cell>
          <cell r="B1377" t="str">
            <v>PB3610.1</v>
          </cell>
          <cell r="C1377" t="str">
            <v>상산</v>
          </cell>
          <cell r="D1377" t="str">
            <v>Orixa japonica</v>
          </cell>
          <cell r="E1377" t="str">
            <v>잎,줄기</v>
          </cell>
          <cell r="F1377" t="str">
            <v>Rutaceae</v>
          </cell>
          <cell r="G1377" t="str">
            <v>운향과</v>
          </cell>
          <cell r="H1377">
            <v>37180</v>
          </cell>
          <cell r="I1377" t="str">
            <v>23.19±0.12</v>
          </cell>
        </row>
        <row r="1378">
          <cell r="A1378" t="str">
            <v>013-052</v>
          </cell>
          <cell r="B1378" t="str">
            <v>PB4380.2</v>
          </cell>
          <cell r="C1378" t="str">
            <v>석잠풀</v>
          </cell>
          <cell r="D1378" t="str">
            <v>Stachys riederi var. japonica</v>
          </cell>
          <cell r="E1378" t="str">
            <v>전초</v>
          </cell>
          <cell r="F1378" t="str">
            <v>Labiatae</v>
          </cell>
          <cell r="G1378" t="str">
            <v>꿀풀과</v>
          </cell>
          <cell r="H1378">
            <v>37118</v>
          </cell>
          <cell r="I1378" t="str">
            <v>19.45±0.08</v>
          </cell>
        </row>
        <row r="1379">
          <cell r="A1379" t="str">
            <v>013-053</v>
          </cell>
          <cell r="B1379" t="str">
            <v>PB1216.3</v>
          </cell>
          <cell r="C1379" t="str">
            <v>쇠고비</v>
          </cell>
          <cell r="D1379" t="str">
            <v>Cytomium fortunei</v>
          </cell>
          <cell r="E1379" t="str">
            <v>전초</v>
          </cell>
          <cell r="F1379" t="str">
            <v>Aspidaceae</v>
          </cell>
          <cell r="G1379" t="str">
            <v>면마과</v>
          </cell>
          <cell r="H1379">
            <v>37224</v>
          </cell>
          <cell r="I1379" t="str">
            <v>20.15±0.11</v>
          </cell>
        </row>
        <row r="1380">
          <cell r="A1380" t="str">
            <v>013-054</v>
          </cell>
          <cell r="B1380" t="str">
            <v>PB1150.1</v>
          </cell>
          <cell r="C1380" t="str">
            <v>실고사리</v>
          </cell>
          <cell r="D1380" t="str">
            <v>Lygodium japonicum</v>
          </cell>
          <cell r="E1380" t="str">
            <v>전초</v>
          </cell>
          <cell r="F1380" t="str">
            <v>Schizaeaceae</v>
          </cell>
          <cell r="G1380" t="str">
            <v>실고사리과</v>
          </cell>
          <cell r="H1380">
            <v>37224</v>
          </cell>
          <cell r="I1380" t="str">
            <v>21.32±0.13</v>
          </cell>
        </row>
        <row r="1381">
          <cell r="A1381" t="str">
            <v>013-055</v>
          </cell>
          <cell r="B1381" t="str">
            <v>PB1207.2</v>
          </cell>
          <cell r="C1381" t="str">
            <v>십자고사리</v>
          </cell>
          <cell r="D1381" t="str">
            <v>Polystichum tripteron</v>
          </cell>
          <cell r="E1381" t="str">
            <v>전초</v>
          </cell>
          <cell r="F1381" t="str">
            <v>Aspidaceae</v>
          </cell>
          <cell r="G1381" t="str">
            <v>면마과</v>
          </cell>
          <cell r="H1381">
            <v>37224</v>
          </cell>
          <cell r="I1381" t="str">
            <v>22.81±0.12</v>
          </cell>
        </row>
        <row r="1382">
          <cell r="A1382" t="str">
            <v>013-056</v>
          </cell>
          <cell r="B1382" t="str">
            <v>PB4813.3</v>
          </cell>
          <cell r="C1382" t="str">
            <v>쑥부쟁이</v>
          </cell>
          <cell r="D1382" t="str">
            <v>Aster yomena</v>
          </cell>
          <cell r="E1382" t="str">
            <v>꽃</v>
          </cell>
          <cell r="F1382" t="str">
            <v>Compositae</v>
          </cell>
          <cell r="G1382" t="str">
            <v>국화과</v>
          </cell>
          <cell r="H1382">
            <v>37193</v>
          </cell>
          <cell r="I1382" t="str">
            <v>22.73±0.14</v>
          </cell>
        </row>
        <row r="1383">
          <cell r="A1383" t="str">
            <v>013-057</v>
          </cell>
          <cell r="B1383" t="str">
            <v>PB4441.1</v>
          </cell>
          <cell r="C1383" t="str">
            <v>알꽈리</v>
          </cell>
          <cell r="D1383" t="str">
            <v>Tubocapsicum anomalum</v>
          </cell>
          <cell r="E1383" t="str">
            <v>잎</v>
          </cell>
          <cell r="F1383" t="str">
            <v>Solanaceae</v>
          </cell>
          <cell r="G1383" t="str">
            <v>가지과</v>
          </cell>
          <cell r="H1383">
            <v>37224</v>
          </cell>
          <cell r="I1383" t="str">
            <v>22.79±0.12</v>
          </cell>
        </row>
        <row r="1384">
          <cell r="A1384" t="str">
            <v>013-058</v>
          </cell>
          <cell r="B1384" t="str">
            <v>PB4441.2</v>
          </cell>
          <cell r="C1384" t="str">
            <v>알꽈리</v>
          </cell>
          <cell r="D1384" t="str">
            <v>Tubocapsicum anomalum</v>
          </cell>
          <cell r="E1384" t="str">
            <v>줄기</v>
          </cell>
          <cell r="F1384" t="str">
            <v>Solanaceae</v>
          </cell>
          <cell r="G1384" t="str">
            <v>가지과</v>
          </cell>
          <cell r="H1384">
            <v>37224</v>
          </cell>
          <cell r="I1384" t="str">
            <v>23.56±0.11</v>
          </cell>
        </row>
        <row r="1385">
          <cell r="A1385" t="str">
            <v>013-059</v>
          </cell>
          <cell r="B1385" t="str">
            <v>PB4441.3</v>
          </cell>
          <cell r="C1385" t="str">
            <v>알꽈리</v>
          </cell>
          <cell r="D1385" t="str">
            <v>Tubocapsicum anomalum</v>
          </cell>
          <cell r="E1385" t="str">
            <v>열매</v>
          </cell>
          <cell r="F1385" t="str">
            <v>Solanaceae</v>
          </cell>
          <cell r="G1385" t="str">
            <v>가지과</v>
          </cell>
          <cell r="H1385">
            <v>37224</v>
          </cell>
          <cell r="I1385" t="str">
            <v>21.70±0.08</v>
          </cell>
        </row>
        <row r="1386">
          <cell r="A1386" t="str">
            <v>013-060</v>
          </cell>
          <cell r="B1386" t="str">
            <v>PB1424.2</v>
          </cell>
          <cell r="C1386" t="str">
            <v>애기부들</v>
          </cell>
          <cell r="D1386" t="str">
            <v>Typha angustata</v>
          </cell>
          <cell r="E1386" t="str">
            <v>꽃</v>
          </cell>
          <cell r="F1386" t="str">
            <v>Typhaceae</v>
          </cell>
          <cell r="G1386" t="str">
            <v>부들과</v>
          </cell>
          <cell r="H1386">
            <v>37110</v>
          </cell>
          <cell r="I1386" t="str">
            <v>21.19±0.11</v>
          </cell>
        </row>
        <row r="1387">
          <cell r="A1387" t="str">
            <v>013-061</v>
          </cell>
          <cell r="B1387" t="str">
            <v>PB1684.2</v>
          </cell>
          <cell r="C1387" t="str">
            <v>억새</v>
          </cell>
          <cell r="D1387" t="str">
            <v>Miscanthus sinensis var. purpurascens</v>
          </cell>
          <cell r="E1387" t="str">
            <v>잎,줄기</v>
          </cell>
          <cell r="F1387" t="str">
            <v>Gramineae</v>
          </cell>
          <cell r="G1387" t="str">
            <v>벼과</v>
          </cell>
          <cell r="H1387">
            <v>37135</v>
          </cell>
          <cell r="I1387" t="str">
            <v>23.35±0.08</v>
          </cell>
        </row>
        <row r="1388">
          <cell r="A1388" t="str">
            <v>013-062</v>
          </cell>
          <cell r="B1388" t="str">
            <v>PB1684.3</v>
          </cell>
          <cell r="C1388" t="str">
            <v>억새</v>
          </cell>
          <cell r="D1388" t="str">
            <v>Miscanthus sinensis var. purpurascens</v>
          </cell>
          <cell r="E1388" t="str">
            <v>꽃</v>
          </cell>
          <cell r="F1388" t="str">
            <v>Gramineae</v>
          </cell>
          <cell r="G1388" t="str">
            <v>벼과</v>
          </cell>
          <cell r="H1388">
            <v>37135</v>
          </cell>
          <cell r="I1388" t="str">
            <v>21.36±0.07</v>
          </cell>
        </row>
        <row r="1389">
          <cell r="A1389" t="str">
            <v>013-063</v>
          </cell>
          <cell r="B1389" t="str">
            <v>PB4460.1</v>
          </cell>
          <cell r="C1389" t="str">
            <v>오동나무</v>
          </cell>
          <cell r="D1389" t="str">
            <v>Paulownia coreana</v>
          </cell>
          <cell r="E1389" t="str">
            <v>잎,줄기</v>
          </cell>
          <cell r="F1389" t="str">
            <v>Scrophulariaceae</v>
          </cell>
          <cell r="G1389" t="str">
            <v>현삼과</v>
          </cell>
          <cell r="H1389">
            <v>37168</v>
          </cell>
          <cell r="I1389" t="str">
            <v>20.40±0.11</v>
          </cell>
        </row>
        <row r="1390">
          <cell r="A1390" t="str">
            <v>013-064</v>
          </cell>
          <cell r="B1390" t="str">
            <v>PB2040.1</v>
          </cell>
          <cell r="C1390" t="str">
            <v>왕원추리</v>
          </cell>
          <cell r="D1390" t="str">
            <v>Hemerocallis fulva var. kwanso</v>
          </cell>
          <cell r="E1390" t="str">
            <v>전초</v>
          </cell>
          <cell r="F1390" t="str">
            <v>Liliaceae</v>
          </cell>
          <cell r="G1390" t="str">
            <v>백합과</v>
          </cell>
          <cell r="H1390">
            <v>37000</v>
          </cell>
          <cell r="I1390" t="str">
            <v>22.24±0.14</v>
          </cell>
        </row>
        <row r="1391">
          <cell r="A1391" t="str">
            <v>013-065</v>
          </cell>
          <cell r="B1391" t="str">
            <v>PB3625.4</v>
          </cell>
          <cell r="C1391" t="str">
            <v>유동</v>
          </cell>
          <cell r="D1391" t="str">
            <v>Aleurites fordii</v>
          </cell>
          <cell r="E1391" t="str">
            <v>열매</v>
          </cell>
          <cell r="F1391" t="str">
            <v>Euphorbiaceae</v>
          </cell>
          <cell r="G1391" t="str">
            <v>대극과</v>
          </cell>
          <cell r="H1391">
            <v>37194</v>
          </cell>
          <cell r="I1391" t="str">
            <v>22.77±0.20</v>
          </cell>
        </row>
        <row r="1392">
          <cell r="A1392" t="str">
            <v>013-066</v>
          </cell>
          <cell r="B1392" t="str">
            <v>PB1315A.1</v>
          </cell>
          <cell r="C1392" t="str">
            <v>윤개관중</v>
          </cell>
          <cell r="D1392" t="str">
            <v>Polystichum makinoi</v>
          </cell>
          <cell r="E1392" t="str">
            <v>지상부</v>
          </cell>
          <cell r="F1392" t="str">
            <v>Aspidaceae</v>
          </cell>
          <cell r="G1392" t="str">
            <v>면마과</v>
          </cell>
          <cell r="H1392">
            <v>37168</v>
          </cell>
          <cell r="I1392" t="str">
            <v>21.88±0.15</v>
          </cell>
        </row>
        <row r="1393">
          <cell r="A1393" t="str">
            <v>013-067</v>
          </cell>
          <cell r="B1393" t="str">
            <v>PB2030.2</v>
          </cell>
          <cell r="C1393" t="str">
            <v>일월비비추</v>
          </cell>
          <cell r="D1393" t="str">
            <v>Hosta capitata</v>
          </cell>
          <cell r="E1393" t="str">
            <v>종자</v>
          </cell>
          <cell r="F1393" t="str">
            <v>Liliaceae</v>
          </cell>
          <cell r="G1393" t="str">
            <v>백합과</v>
          </cell>
          <cell r="H1393">
            <v>37174</v>
          </cell>
          <cell r="I1393" t="str">
            <v>25.35±0.11</v>
          </cell>
        </row>
        <row r="1394">
          <cell r="A1394" t="str">
            <v>013-068</v>
          </cell>
          <cell r="B1394" t="str">
            <v>PB2792.1</v>
          </cell>
          <cell r="C1394" t="str">
            <v>자주꿩의다리</v>
          </cell>
          <cell r="D1394" t="str">
            <v>Thalictrum uchiyamai</v>
          </cell>
          <cell r="E1394" t="str">
            <v>전초</v>
          </cell>
          <cell r="F1394" t="str">
            <v>Ranunculaceae</v>
          </cell>
          <cell r="G1394" t="str">
            <v>미나리아재비과</v>
          </cell>
          <cell r="H1394">
            <v>37153</v>
          </cell>
          <cell r="I1394" t="str">
            <v>19.51±0.17</v>
          </cell>
        </row>
        <row r="1395">
          <cell r="A1395" t="str">
            <v>013-069</v>
          </cell>
          <cell r="B1395" t="str">
            <v>PB5004.2</v>
          </cell>
          <cell r="C1395" t="str">
            <v>절굿대</v>
          </cell>
          <cell r="D1395" t="str">
            <v>Echinops setifer</v>
          </cell>
          <cell r="E1395" t="str">
            <v>종자</v>
          </cell>
          <cell r="F1395" t="str">
            <v>Compositae</v>
          </cell>
          <cell r="G1395" t="str">
            <v>국화과</v>
          </cell>
          <cell r="H1395">
            <v>37174</v>
          </cell>
          <cell r="I1395" t="str">
            <v>21.80±0.17</v>
          </cell>
        </row>
        <row r="1396">
          <cell r="A1396" t="str">
            <v>013-070</v>
          </cell>
          <cell r="B1396" t="str">
            <v>PB1485.1</v>
          </cell>
          <cell r="C1396" t="str">
            <v>제주조릿대</v>
          </cell>
          <cell r="D1396" t="str">
            <v>Sasa quelpaertensis</v>
          </cell>
          <cell r="E1396" t="str">
            <v>잎,줄기</v>
          </cell>
          <cell r="F1396" t="str">
            <v>Gramineae</v>
          </cell>
          <cell r="G1396" t="str">
            <v>벼과</v>
          </cell>
          <cell r="H1396">
            <v>37224</v>
          </cell>
          <cell r="I1396" t="str">
            <v>22.65±0.09</v>
          </cell>
        </row>
        <row r="1397">
          <cell r="A1397" t="str">
            <v>013-071</v>
          </cell>
          <cell r="B1397" t="str">
            <v>PB1652.1</v>
          </cell>
          <cell r="C1397" t="str">
            <v>조아재비</v>
          </cell>
          <cell r="D1397" t="str">
            <v>Setaria chondrachne</v>
          </cell>
          <cell r="E1397" t="str">
            <v>전초</v>
          </cell>
          <cell r="F1397" t="str">
            <v>Gramineae</v>
          </cell>
          <cell r="G1397" t="str">
            <v>벼과</v>
          </cell>
          <cell r="H1397">
            <v>37118</v>
          </cell>
          <cell r="I1397" t="str">
            <v>23.99±0.19</v>
          </cell>
        </row>
        <row r="1398">
          <cell r="A1398" t="str">
            <v>013-072</v>
          </cell>
          <cell r="B1398" t="str">
            <v>PB4817.1</v>
          </cell>
          <cell r="C1398" t="str">
            <v>좀개미취</v>
          </cell>
          <cell r="D1398" t="str">
            <v>Aster maackii</v>
          </cell>
          <cell r="E1398" t="str">
            <v>전초</v>
          </cell>
          <cell r="F1398" t="str">
            <v>Compositae</v>
          </cell>
          <cell r="G1398" t="str">
            <v>국화과</v>
          </cell>
          <cell r="H1398">
            <v>37153</v>
          </cell>
          <cell r="I1398" t="str">
            <v>20.57±0.16</v>
          </cell>
        </row>
        <row r="1399">
          <cell r="A1399" t="str">
            <v>013-073</v>
          </cell>
          <cell r="B1399" t="str">
            <v>PB3151.3</v>
          </cell>
          <cell r="C1399" t="str">
            <v>좀조팝나무</v>
          </cell>
          <cell r="D1399" t="str">
            <v>Spiraea microgyna</v>
          </cell>
          <cell r="E1399" t="str">
            <v>종자</v>
          </cell>
          <cell r="F1399" t="str">
            <v>Rosaceae</v>
          </cell>
          <cell r="G1399" t="str">
            <v>장미과</v>
          </cell>
          <cell r="H1399">
            <v>37174</v>
          </cell>
          <cell r="I1399" t="str">
            <v>23.59±0.10</v>
          </cell>
        </row>
        <row r="1400">
          <cell r="A1400" t="str">
            <v>013-074</v>
          </cell>
          <cell r="B1400" t="str">
            <v>PB1258.1</v>
          </cell>
          <cell r="C1400" t="str">
            <v>지네고사리</v>
          </cell>
          <cell r="D1400" t="str">
            <v>Lastrea japonica</v>
          </cell>
          <cell r="E1400" t="str">
            <v>전초</v>
          </cell>
          <cell r="F1400" t="str">
            <v>Aspidaceae</v>
          </cell>
          <cell r="G1400" t="str">
            <v>면마과</v>
          </cell>
          <cell r="H1400">
            <v>37224</v>
          </cell>
          <cell r="I1400" t="str">
            <v>21.02±0.13</v>
          </cell>
        </row>
        <row r="1401">
          <cell r="A1401" t="str">
            <v>013-075</v>
          </cell>
          <cell r="B1401" t="str">
            <v>PB2809.1</v>
          </cell>
          <cell r="C1401" t="str">
            <v>진범</v>
          </cell>
          <cell r="D1401" t="str">
            <v>Aconitum pseudo-laeve var. erectum</v>
          </cell>
          <cell r="E1401" t="str">
            <v>전초</v>
          </cell>
          <cell r="F1401" t="str">
            <v>Ranunculaceae</v>
          </cell>
          <cell r="G1401" t="str">
            <v>미나리아재비과</v>
          </cell>
          <cell r="H1401">
            <v>37146</v>
          </cell>
          <cell r="I1401" t="str">
            <v>22.10±0.09</v>
          </cell>
        </row>
        <row r="1402">
          <cell r="A1402" t="str">
            <v>013-076</v>
          </cell>
          <cell r="B1402" t="str">
            <v>PB3242.1</v>
          </cell>
          <cell r="C1402" t="str">
            <v>짚신나물</v>
          </cell>
          <cell r="D1402" t="str">
            <v>Agrimonia pilosa</v>
          </cell>
          <cell r="E1402" t="str">
            <v>전초</v>
          </cell>
          <cell r="F1402" t="str">
            <v>Rosaceae</v>
          </cell>
          <cell r="G1402" t="str">
            <v>장미과</v>
          </cell>
          <cell r="H1402">
            <v>37172</v>
          </cell>
          <cell r="I1402" t="str">
            <v>20.71±0.08</v>
          </cell>
        </row>
        <row r="1403">
          <cell r="A1403" t="str">
            <v>013-077</v>
          </cell>
          <cell r="B1403" t="str">
            <v>PB4105.1</v>
          </cell>
          <cell r="C1403" t="str">
            <v>참꽃나무</v>
          </cell>
          <cell r="D1403" t="str">
            <v>Rhododendron weyrichii</v>
          </cell>
          <cell r="E1403" t="str">
            <v>잎</v>
          </cell>
          <cell r="F1403" t="str">
            <v>Ericaceae</v>
          </cell>
          <cell r="G1403" t="str">
            <v>진달래과</v>
          </cell>
          <cell r="H1403">
            <v>37180</v>
          </cell>
          <cell r="I1403" t="str">
            <v>20.81±0.10</v>
          </cell>
        </row>
        <row r="1404">
          <cell r="A1404" t="str">
            <v>013-078</v>
          </cell>
          <cell r="B1404" t="str">
            <v>PB4105.2</v>
          </cell>
          <cell r="C1404" t="str">
            <v>참꽃나무</v>
          </cell>
          <cell r="D1404" t="str">
            <v>Rhododendron weyrichii</v>
          </cell>
          <cell r="E1404" t="str">
            <v>줄기</v>
          </cell>
          <cell r="F1404" t="str">
            <v>Ericaceae</v>
          </cell>
          <cell r="G1404" t="str">
            <v>진달래과</v>
          </cell>
          <cell r="H1404">
            <v>37180</v>
          </cell>
          <cell r="I1404" t="str">
            <v>23.19±0.10</v>
          </cell>
        </row>
        <row r="1405">
          <cell r="A1405" t="str">
            <v>013-079</v>
          </cell>
          <cell r="B1405" t="str">
            <v>PB3681.5</v>
          </cell>
          <cell r="C1405" t="str">
            <v>참빗살나무</v>
          </cell>
          <cell r="D1405" t="str">
            <v>Euonymus sieboldiana</v>
          </cell>
          <cell r="E1405" t="str">
            <v>줄기-심재</v>
          </cell>
          <cell r="F1405" t="str">
            <v>Celastraceae</v>
          </cell>
          <cell r="G1405" t="str">
            <v>노박덩굴과</v>
          </cell>
          <cell r="H1405">
            <v>37224</v>
          </cell>
          <cell r="I1405" t="str">
            <v>22.89±0.17</v>
          </cell>
        </row>
        <row r="1406">
          <cell r="A1406" t="str">
            <v>013-080</v>
          </cell>
          <cell r="B1406" t="str">
            <v>PB3681.6</v>
          </cell>
          <cell r="C1406" t="str">
            <v>참빗살나무</v>
          </cell>
          <cell r="D1406" t="str">
            <v>Euonymus sieboldiana</v>
          </cell>
          <cell r="E1406" t="str">
            <v>줄기-수피</v>
          </cell>
          <cell r="F1406" t="str">
            <v>Celastraceae</v>
          </cell>
          <cell r="G1406" t="str">
            <v>노박덩굴과</v>
          </cell>
          <cell r="H1406">
            <v>37224</v>
          </cell>
          <cell r="I1406" t="str">
            <v>21.58±0.14</v>
          </cell>
        </row>
        <row r="1407">
          <cell r="A1407" t="str">
            <v>013-081</v>
          </cell>
          <cell r="B1407" t="str">
            <v>PB3681.8</v>
          </cell>
          <cell r="C1407" t="str">
            <v>참빗살나무</v>
          </cell>
          <cell r="D1407" t="str">
            <v>Euonymus sieboldiana</v>
          </cell>
          <cell r="E1407" t="str">
            <v>과피</v>
          </cell>
          <cell r="F1407" t="str">
            <v>Celastraceae</v>
          </cell>
          <cell r="G1407" t="str">
            <v>노박덩굴과</v>
          </cell>
          <cell r="H1407">
            <v>37224</v>
          </cell>
          <cell r="I1407" t="str">
            <v>21.76±0.09</v>
          </cell>
        </row>
        <row r="1408">
          <cell r="A1408" t="str">
            <v>013-082</v>
          </cell>
          <cell r="B1408" t="str">
            <v>PB3681.9</v>
          </cell>
          <cell r="C1408" t="str">
            <v>참빗살나무</v>
          </cell>
          <cell r="D1408" t="str">
            <v>Euonymus sieboldiana</v>
          </cell>
          <cell r="E1408" t="str">
            <v>잎</v>
          </cell>
          <cell r="F1408" t="str">
            <v>Celastraceae</v>
          </cell>
          <cell r="G1408" t="str">
            <v>노박덩굴과</v>
          </cell>
          <cell r="H1408">
            <v>37224</v>
          </cell>
          <cell r="I1408" t="str">
            <v>23.00±0.12</v>
          </cell>
        </row>
        <row r="1409">
          <cell r="A1409" t="str">
            <v>013-083</v>
          </cell>
          <cell r="B1409" t="str">
            <v>PB2913.3</v>
          </cell>
          <cell r="C1409" t="str">
            <v>참식나무</v>
          </cell>
          <cell r="D1409" t="str">
            <v>Neolitsea sericea</v>
          </cell>
          <cell r="E1409" t="str">
            <v>열매</v>
          </cell>
          <cell r="F1409" t="str">
            <v>Lauraceae</v>
          </cell>
          <cell r="G1409" t="str">
            <v>녹나무과</v>
          </cell>
          <cell r="H1409">
            <v>37203</v>
          </cell>
          <cell r="I1409" t="str">
            <v>20.08±0.18</v>
          </cell>
        </row>
        <row r="1410">
          <cell r="A1410" t="str">
            <v>013-084</v>
          </cell>
          <cell r="B1410" t="str">
            <v>PB4821.2</v>
          </cell>
          <cell r="C1410" t="str">
            <v>참취</v>
          </cell>
          <cell r="D1410" t="str">
            <v>Aster scaber</v>
          </cell>
          <cell r="E1410" t="str">
            <v>꽃</v>
          </cell>
          <cell r="F1410" t="str">
            <v>Compositae</v>
          </cell>
          <cell r="G1410" t="str">
            <v>국화과</v>
          </cell>
          <cell r="H1410">
            <v>37193</v>
          </cell>
          <cell r="I1410" t="str">
            <v>19.37±0.14</v>
          </cell>
        </row>
        <row r="1411">
          <cell r="A1411" t="str">
            <v>013-085</v>
          </cell>
          <cell r="B1411" t="str">
            <v>PB4338.2</v>
          </cell>
          <cell r="C1411" t="str">
            <v>층꽃나무</v>
          </cell>
          <cell r="D1411" t="str">
            <v>Caryopteris incana</v>
          </cell>
          <cell r="E1411" t="str">
            <v>꽃</v>
          </cell>
          <cell r="F1411" t="str">
            <v>Verbenaceae</v>
          </cell>
          <cell r="G1411" t="str">
            <v>마편초과</v>
          </cell>
          <cell r="H1411">
            <v>37193</v>
          </cell>
          <cell r="I1411" t="str">
            <v>19.57±0.30</v>
          </cell>
        </row>
        <row r="1412">
          <cell r="A1412" t="str">
            <v>013-086</v>
          </cell>
          <cell r="B1412" t="str">
            <v>PB3021.1</v>
          </cell>
          <cell r="C1412" t="str">
            <v>큰꿩의비름</v>
          </cell>
          <cell r="D1412" t="str">
            <v>Sedum spectabile</v>
          </cell>
          <cell r="E1412" t="str">
            <v>꽃</v>
          </cell>
          <cell r="F1412" t="str">
            <v>Crassulaceae</v>
          </cell>
          <cell r="G1412" t="str">
            <v>돌나물과</v>
          </cell>
          <cell r="H1412">
            <v>37193</v>
          </cell>
          <cell r="I1412" t="str">
            <v>23.48±0.12</v>
          </cell>
        </row>
        <row r="1413">
          <cell r="A1413" t="str">
            <v>013-087</v>
          </cell>
          <cell r="B1413" t="str">
            <v>PB4492.2</v>
          </cell>
          <cell r="C1413" t="str">
            <v>큰산꼬리풀</v>
          </cell>
          <cell r="D1413" t="str">
            <v>Veronica rotunda var. coreana</v>
          </cell>
          <cell r="E1413" t="str">
            <v>종자</v>
          </cell>
          <cell r="F1413" t="str">
            <v>Scrophulariaceae</v>
          </cell>
          <cell r="G1413" t="str">
            <v>현삼과</v>
          </cell>
          <cell r="H1413">
            <v>37174</v>
          </cell>
          <cell r="I1413" t="str">
            <v>19.83±0.12</v>
          </cell>
        </row>
        <row r="1414">
          <cell r="A1414" t="str">
            <v>013-088</v>
          </cell>
          <cell r="B1414" t="str">
            <v>PB3930.1</v>
          </cell>
          <cell r="C1414" t="str">
            <v>털부처꽃</v>
          </cell>
          <cell r="D1414" t="str">
            <v>Lythrum salicaria</v>
          </cell>
          <cell r="E1414" t="str">
            <v>종자</v>
          </cell>
          <cell r="F1414" t="str">
            <v>Lythraceae</v>
          </cell>
          <cell r="G1414" t="str">
            <v>부처꽃과</v>
          </cell>
          <cell r="H1414">
            <v>37174</v>
          </cell>
          <cell r="I1414" t="str">
            <v>20.03±0.12</v>
          </cell>
        </row>
        <row r="1415">
          <cell r="A1415" t="str">
            <v>013-089</v>
          </cell>
          <cell r="B1415" t="str">
            <v>PB2815.2</v>
          </cell>
          <cell r="C1415" t="str">
            <v>투구꽃</v>
          </cell>
          <cell r="D1415" t="str">
            <v>Aconitum jaluense</v>
          </cell>
          <cell r="E1415" t="str">
            <v>전초</v>
          </cell>
          <cell r="F1415" t="str">
            <v>Ranunculaceae</v>
          </cell>
          <cell r="G1415" t="str">
            <v>미나리아재비과</v>
          </cell>
          <cell r="H1415">
            <v>37047</v>
          </cell>
          <cell r="I1415" t="str">
            <v>22.49±0.14</v>
          </cell>
        </row>
        <row r="1416">
          <cell r="A1416" t="str">
            <v>013-090</v>
          </cell>
          <cell r="B1416" t="str">
            <v>PB1152.2</v>
          </cell>
          <cell r="C1416" t="str">
            <v>풀고사리</v>
          </cell>
          <cell r="D1416" t="str">
            <v>Gleichenia japonica</v>
          </cell>
          <cell r="E1416" t="str">
            <v>전초</v>
          </cell>
          <cell r="F1416" t="str">
            <v>Gleicheniaceae</v>
          </cell>
          <cell r="G1416" t="str">
            <v>풀고사리과</v>
          </cell>
          <cell r="H1416">
            <v>37168</v>
          </cell>
          <cell r="I1416" t="str">
            <v>22.01±0.12</v>
          </cell>
        </row>
        <row r="1417">
          <cell r="A1417" t="str">
            <v>013-091</v>
          </cell>
          <cell r="B1417" t="str">
            <v>PB3516.1</v>
          </cell>
          <cell r="C1417" t="str">
            <v>해녀콩</v>
          </cell>
          <cell r="D1417" t="str">
            <v>Canavalia lincata</v>
          </cell>
          <cell r="E1417" t="str">
            <v>과피</v>
          </cell>
          <cell r="F1417" t="str">
            <v>Leguminosae</v>
          </cell>
          <cell r="G1417" t="str">
            <v>콩과</v>
          </cell>
          <cell r="H1417">
            <v>37194</v>
          </cell>
          <cell r="I1417" t="str">
            <v>24.14±0.12</v>
          </cell>
        </row>
        <row r="1418">
          <cell r="A1418" t="str">
            <v>013-092</v>
          </cell>
          <cell r="B1418" t="str">
            <v>PB3750.5</v>
          </cell>
          <cell r="C1418" t="str">
            <v>헛개나무</v>
          </cell>
          <cell r="D1418" t="str">
            <v>Hovenia dulcis</v>
          </cell>
          <cell r="E1418" t="str">
            <v>줄기</v>
          </cell>
          <cell r="F1418" t="str">
            <v>Rhamnaceae</v>
          </cell>
          <cell r="G1418" t="str">
            <v>갈매나무과</v>
          </cell>
          <cell r="H1418">
            <v>37132</v>
          </cell>
          <cell r="I1418" t="str">
            <v>21.15±0.17</v>
          </cell>
        </row>
        <row r="1419">
          <cell r="A1419" t="str">
            <v>013-093</v>
          </cell>
          <cell r="B1419" t="str">
            <v>PB2553.1</v>
          </cell>
          <cell r="C1419" t="str">
            <v>호장근</v>
          </cell>
          <cell r="D1419" t="str">
            <v>Reynoutria elliptica</v>
          </cell>
          <cell r="E1419" t="str">
            <v>종자</v>
          </cell>
          <cell r="F1419" t="str">
            <v>Polygonaceae</v>
          </cell>
          <cell r="G1419" t="str">
            <v>마디풀과</v>
          </cell>
          <cell r="H1419">
            <v>37174</v>
          </cell>
          <cell r="I1419" t="str">
            <v>19.84±0.07</v>
          </cell>
        </row>
        <row r="1420">
          <cell r="A1420" t="str">
            <v>013-094</v>
          </cell>
          <cell r="B1420" t="str">
            <v>PB1246.1</v>
          </cell>
          <cell r="C1420" t="str">
            <v>홍지네고사리</v>
          </cell>
          <cell r="D1420" t="str">
            <v>Dryopteris erythrosora</v>
          </cell>
          <cell r="E1420" t="str">
            <v>전초</v>
          </cell>
          <cell r="F1420" t="str">
            <v>Aspidaceae</v>
          </cell>
          <cell r="G1420" t="str">
            <v>면마과</v>
          </cell>
          <cell r="H1420">
            <v>37168</v>
          </cell>
          <cell r="I1420" t="str">
            <v>20.61±0.08</v>
          </cell>
        </row>
        <row r="1421">
          <cell r="A1421" t="str">
            <v>013-095</v>
          </cell>
          <cell r="B1421" t="str">
            <v>PB3678.1</v>
          </cell>
          <cell r="C1421" t="str">
            <v>회나무</v>
          </cell>
          <cell r="D1421" t="str">
            <v>Euonymus sacnalinensis</v>
          </cell>
          <cell r="E1421" t="str">
            <v>잎</v>
          </cell>
          <cell r="F1421" t="str">
            <v>Celastraceae</v>
          </cell>
          <cell r="G1421" t="str">
            <v>노박덩굴과</v>
          </cell>
          <cell r="H1421">
            <v>37146</v>
          </cell>
          <cell r="I1421" t="str">
            <v>20.17±0.08</v>
          </cell>
        </row>
        <row r="1422">
          <cell r="A1422" t="str">
            <v>013-096</v>
          </cell>
          <cell r="B1422" t="str">
            <v>PB3678.2</v>
          </cell>
          <cell r="C1422" t="str">
            <v>회나무</v>
          </cell>
          <cell r="D1422" t="str">
            <v>Euonymus sacnalinensis</v>
          </cell>
          <cell r="E1422" t="str">
            <v>줄기</v>
          </cell>
          <cell r="F1422" t="str">
            <v>Celastraceae</v>
          </cell>
          <cell r="G1422" t="str">
            <v>노박덩굴과</v>
          </cell>
          <cell r="H1422">
            <v>37146</v>
          </cell>
          <cell r="I1422" t="str">
            <v>22.76±0.15</v>
          </cell>
        </row>
        <row r="1423">
          <cell r="A1423" t="str">
            <v>013-097</v>
          </cell>
          <cell r="B1423" t="str">
            <v>PB2910.4</v>
          </cell>
          <cell r="C1423" t="str">
            <v>후박나무</v>
          </cell>
          <cell r="D1423" t="str">
            <v>Machilus thunbergii</v>
          </cell>
          <cell r="E1423" t="str">
            <v>잎</v>
          </cell>
          <cell r="F1423" t="str">
            <v>Lauraceae</v>
          </cell>
          <cell r="G1423" t="str">
            <v>녹나무과</v>
          </cell>
          <cell r="H1423">
            <v>37132</v>
          </cell>
          <cell r="I1423" t="str">
            <v>21.41±0.10</v>
          </cell>
        </row>
        <row r="1424">
          <cell r="A1424" t="str">
            <v>013-098</v>
          </cell>
          <cell r="B1424" t="str">
            <v>PB4035.1</v>
          </cell>
          <cell r="C1424" t="str">
            <v>흰바디나물</v>
          </cell>
          <cell r="D1424" t="str">
            <v>Angelica cartilagino-marginata var. distans</v>
          </cell>
          <cell r="E1424" t="str">
            <v>전초</v>
          </cell>
          <cell r="F1424" t="str">
            <v>Umbelliferae</v>
          </cell>
          <cell r="G1424" t="str">
            <v>산형과</v>
          </cell>
          <cell r="H1424">
            <v>37146</v>
          </cell>
          <cell r="I1424" t="str">
            <v>23.84±0.15</v>
          </cell>
        </row>
        <row r="1425">
          <cell r="A1425" t="str">
            <v>013-099</v>
          </cell>
          <cell r="B1425" t="str">
            <v>PB3865.1</v>
          </cell>
          <cell r="C1425" t="str">
            <v>흰젖제비꽃</v>
          </cell>
          <cell r="D1425" t="str">
            <v>Viola lactiflora</v>
          </cell>
          <cell r="E1425" t="str">
            <v>전초</v>
          </cell>
          <cell r="F1425" t="str">
            <v>Violaceae</v>
          </cell>
          <cell r="G1425" t="str">
            <v>제비꽃과</v>
          </cell>
          <cell r="H1425">
            <v>37153</v>
          </cell>
          <cell r="I1425" t="str">
            <v>21.79±0.11</v>
          </cell>
        </row>
        <row r="1426">
          <cell r="A1426" t="str">
            <v>013-100</v>
          </cell>
          <cell r="B1426" t="str">
            <v>PB3120.3</v>
          </cell>
          <cell r="C1426" t="str">
            <v>히어리</v>
          </cell>
          <cell r="D1426" t="str">
            <v>Corylopsis coreana</v>
          </cell>
          <cell r="E1426" t="str">
            <v>종자</v>
          </cell>
          <cell r="F1426" t="str">
            <v>Hamamelidaceae</v>
          </cell>
          <cell r="G1426" t="str">
            <v>조록나무과</v>
          </cell>
          <cell r="H1426">
            <v>37174</v>
          </cell>
          <cell r="I1426" t="str">
            <v>20.43±0.10</v>
          </cell>
        </row>
        <row r="1427">
          <cell r="A1427" t="str">
            <v>014-001</v>
          </cell>
          <cell r="B1427" t="str">
            <v>PB2329.1</v>
          </cell>
          <cell r="C1427" t="str">
            <v>가래나무</v>
          </cell>
          <cell r="D1427" t="str">
            <v>Juglans mandshurica</v>
          </cell>
          <cell r="E1427" t="str">
            <v>줄기-심재</v>
          </cell>
          <cell r="F1427" t="str">
            <v>Juglandaceae</v>
          </cell>
          <cell r="G1427" t="str">
            <v>가래나무과</v>
          </cell>
          <cell r="H1427">
            <v>37330</v>
          </cell>
          <cell r="I1427" t="str">
            <v>21.84±0.11</v>
          </cell>
        </row>
        <row r="1428">
          <cell r="A1428" t="str">
            <v>014-002</v>
          </cell>
          <cell r="B1428" t="str">
            <v>PB2329.2</v>
          </cell>
          <cell r="C1428" t="str">
            <v>가래나무</v>
          </cell>
          <cell r="D1428" t="str">
            <v>Juglans mandshurica</v>
          </cell>
          <cell r="E1428" t="str">
            <v>줄기-수피</v>
          </cell>
          <cell r="F1428" t="str">
            <v>Juglandaceae</v>
          </cell>
          <cell r="G1428" t="str">
            <v>가래나무과</v>
          </cell>
          <cell r="H1428">
            <v>37330</v>
          </cell>
          <cell r="I1428" t="str">
            <v>19.85±0.28</v>
          </cell>
        </row>
        <row r="1429">
          <cell r="A1429" t="str">
            <v>014-003</v>
          </cell>
          <cell r="B1429" t="str">
            <v>PB3613.2</v>
          </cell>
          <cell r="C1429" t="str">
            <v>가죽나무</v>
          </cell>
          <cell r="D1429" t="str">
            <v>Ailanthus altissima</v>
          </cell>
          <cell r="E1429" t="str">
            <v>줄기-수피</v>
          </cell>
          <cell r="F1429" t="str">
            <v>Simaroubaceae</v>
          </cell>
          <cell r="G1429" t="str">
            <v>소태나무과</v>
          </cell>
          <cell r="H1429">
            <v>37370</v>
          </cell>
          <cell r="I1429" t="str">
            <v>24.13±0.10</v>
          </cell>
        </row>
        <row r="1430">
          <cell r="A1430" t="str">
            <v>014-004</v>
          </cell>
          <cell r="B1430" t="str">
            <v>PB2802.2</v>
          </cell>
          <cell r="C1430" t="str">
            <v>개구리발톱</v>
          </cell>
          <cell r="D1430" t="str">
            <v>Semiaquilegia adoxoides</v>
          </cell>
          <cell r="E1430" t="str">
            <v>전초</v>
          </cell>
          <cell r="F1430" t="str">
            <v>Ranunculaceae</v>
          </cell>
          <cell r="G1430" t="str">
            <v>미나리아재비과</v>
          </cell>
          <cell r="H1430">
            <v>37326</v>
          </cell>
          <cell r="I1430" t="str">
            <v>23.70±0.26</v>
          </cell>
        </row>
        <row r="1431">
          <cell r="A1431" t="str">
            <v>014-005</v>
          </cell>
          <cell r="B1431" t="str">
            <v>PB1127.1</v>
          </cell>
          <cell r="C1431" t="str">
            <v>개부처손</v>
          </cell>
          <cell r="D1431" t="str">
            <v>Selaginella stauntoniana</v>
          </cell>
          <cell r="E1431" t="str">
            <v>잎</v>
          </cell>
          <cell r="F1431" t="str">
            <v>Selaginellaceae</v>
          </cell>
          <cell r="G1431" t="str">
            <v>부처손과</v>
          </cell>
          <cell r="H1431">
            <v>37370</v>
          </cell>
          <cell r="I1431" t="str">
            <v>21.86±0.24</v>
          </cell>
        </row>
        <row r="1432">
          <cell r="A1432" t="str">
            <v>014-006</v>
          </cell>
          <cell r="B1432" t="str">
            <v>PB1127.2</v>
          </cell>
          <cell r="C1432" t="str">
            <v>개부처손</v>
          </cell>
          <cell r="D1432" t="str">
            <v>Selaginella stauntoniana</v>
          </cell>
          <cell r="E1432" t="str">
            <v>줄기</v>
          </cell>
          <cell r="F1432" t="str">
            <v>Selaginellaceae</v>
          </cell>
          <cell r="G1432" t="str">
            <v>부처손과</v>
          </cell>
          <cell r="H1432">
            <v>37370</v>
          </cell>
          <cell r="I1432" t="str">
            <v>23.13±0.28</v>
          </cell>
        </row>
        <row r="1433">
          <cell r="A1433" t="str">
            <v>014-007</v>
          </cell>
          <cell r="B1433" t="str">
            <v>PB5056.1</v>
          </cell>
          <cell r="C1433" t="str">
            <v>고들빼기</v>
          </cell>
          <cell r="D1433" t="str">
            <v>Youngia sonchifolia</v>
          </cell>
          <cell r="E1433" t="str">
            <v>전초</v>
          </cell>
          <cell r="F1433" t="str">
            <v>Compositae</v>
          </cell>
          <cell r="G1433" t="str">
            <v>국화과</v>
          </cell>
          <cell r="H1433">
            <v>37355</v>
          </cell>
          <cell r="I1433" t="str">
            <v>21.89±0.16</v>
          </cell>
        </row>
        <row r="1434">
          <cell r="A1434" t="str">
            <v>014-008</v>
          </cell>
          <cell r="B1434" t="str">
            <v>PB4384.1</v>
          </cell>
          <cell r="C1434" t="str">
            <v>광대나물</v>
          </cell>
          <cell r="D1434" t="str">
            <v>Lamium amplexicaule</v>
          </cell>
          <cell r="E1434" t="str">
            <v>전초</v>
          </cell>
          <cell r="F1434" t="str">
            <v>Labiatae</v>
          </cell>
          <cell r="G1434" t="str">
            <v>꿀풀과</v>
          </cell>
          <cell r="H1434">
            <v>37319</v>
          </cell>
          <cell r="I1434" t="str">
            <v>22.20±0.10</v>
          </cell>
        </row>
        <row r="1435">
          <cell r="A1435" t="str">
            <v>014-009</v>
          </cell>
          <cell r="B1435" t="str">
            <v>PB1374.2</v>
          </cell>
          <cell r="C1435" t="str">
            <v>구상나무</v>
          </cell>
          <cell r="D1435" t="str">
            <v>Abies koreana</v>
          </cell>
          <cell r="E1435" t="str">
            <v>줄기</v>
          </cell>
          <cell r="F1435" t="str">
            <v>Pinaceae</v>
          </cell>
          <cell r="G1435" t="str">
            <v>소나무과</v>
          </cell>
          <cell r="H1435">
            <v>36951</v>
          </cell>
          <cell r="I1435" t="str">
            <v>18.50±0.06</v>
          </cell>
        </row>
        <row r="1436">
          <cell r="A1436" t="str">
            <v>014-010</v>
          </cell>
          <cell r="B1436" t="str">
            <v>PB1374.5</v>
          </cell>
          <cell r="C1436" t="str">
            <v>구상나무</v>
          </cell>
          <cell r="D1436" t="str">
            <v>Abies koreana</v>
          </cell>
          <cell r="E1436" t="str">
            <v>뿌리</v>
          </cell>
          <cell r="F1436" t="str">
            <v>Pinaceae</v>
          </cell>
          <cell r="G1436" t="str">
            <v>소나무과</v>
          </cell>
          <cell r="H1436">
            <v>37249</v>
          </cell>
          <cell r="I1436" t="str">
            <v>20.26±0.13</v>
          </cell>
        </row>
        <row r="1437">
          <cell r="A1437" t="str">
            <v>014-011</v>
          </cell>
          <cell r="B1437" t="str">
            <v>PB2396.2</v>
          </cell>
          <cell r="C1437" t="str">
            <v>굴참나무</v>
          </cell>
          <cell r="D1437" t="str">
            <v>Quercus variabilis</v>
          </cell>
          <cell r="E1437" t="str">
            <v>줄기-수피</v>
          </cell>
          <cell r="F1437" t="str">
            <v>Fagaceae</v>
          </cell>
          <cell r="G1437" t="str">
            <v>참나무과</v>
          </cell>
          <cell r="H1437">
            <v>37355</v>
          </cell>
          <cell r="I1437" t="str">
            <v>18.78±0.16</v>
          </cell>
        </row>
        <row r="1438">
          <cell r="A1438" t="str">
            <v>014-012</v>
          </cell>
          <cell r="B1438" t="str">
            <v>PB3661.1</v>
          </cell>
          <cell r="C1438" t="str">
            <v>꽝꽝나무</v>
          </cell>
          <cell r="D1438" t="str">
            <v>Ilex crenata</v>
          </cell>
          <cell r="E1438" t="str">
            <v>잎,줄기</v>
          </cell>
          <cell r="F1438" t="str">
            <v>Aquifoliaceae</v>
          </cell>
          <cell r="G1438" t="str">
            <v>감탕나무과</v>
          </cell>
          <cell r="H1438">
            <v>37330</v>
          </cell>
          <cell r="I1438" t="str">
            <v>21.98±0.22</v>
          </cell>
        </row>
        <row r="1439">
          <cell r="A1439" t="str">
            <v>014-013</v>
          </cell>
          <cell r="B1439" t="str">
            <v>PB3882.2</v>
          </cell>
          <cell r="C1439" t="str">
            <v>낚시제비꽃</v>
          </cell>
          <cell r="D1439" t="str">
            <v>Viola grypoceras</v>
          </cell>
          <cell r="E1439" t="str">
            <v>전초</v>
          </cell>
          <cell r="F1439" t="str">
            <v>Violaceae</v>
          </cell>
          <cell r="G1439" t="str">
            <v>제비꽃과</v>
          </cell>
          <cell r="H1439">
            <v>37355</v>
          </cell>
          <cell r="I1439" t="str">
            <v>23.61±0.25</v>
          </cell>
        </row>
        <row r="1440">
          <cell r="A1440" t="str">
            <v>014-014</v>
          </cell>
          <cell r="B1440" t="str">
            <v>PB2980.2</v>
          </cell>
          <cell r="C1440" t="str">
            <v>냉이</v>
          </cell>
          <cell r="D1440" t="str">
            <v>Capsella bursa-pastoris</v>
          </cell>
          <cell r="E1440" t="str">
            <v>전초</v>
          </cell>
          <cell r="F1440" t="str">
            <v>Cruciferae</v>
          </cell>
          <cell r="G1440" t="str">
            <v>십자화과</v>
          </cell>
          <cell r="H1440">
            <v>37330</v>
          </cell>
          <cell r="I1440" t="str">
            <v>22.33±0.10</v>
          </cell>
        </row>
        <row r="1441">
          <cell r="A1441" t="str">
            <v>014-015</v>
          </cell>
          <cell r="B1441" t="str">
            <v>PB3816.1</v>
          </cell>
          <cell r="C1441" t="str">
            <v>다래</v>
          </cell>
          <cell r="D1441" t="str">
            <v>Actinidia arguta</v>
          </cell>
          <cell r="E1441" t="str">
            <v>줄기</v>
          </cell>
          <cell r="F1441" t="str">
            <v>Actinidiaceae</v>
          </cell>
          <cell r="G1441" t="str">
            <v>다래나무과</v>
          </cell>
          <cell r="H1441">
            <v>37330</v>
          </cell>
          <cell r="I1441" t="str">
            <v>20.80±0.29</v>
          </cell>
        </row>
        <row r="1442">
          <cell r="A1442" t="str">
            <v>014-016</v>
          </cell>
          <cell r="B1442" t="str">
            <v>PB2470.3</v>
          </cell>
          <cell r="C1442" t="str">
            <v>닥나무</v>
          </cell>
          <cell r="D1442" t="str">
            <v>Broussonetia kazinoki</v>
          </cell>
          <cell r="E1442" t="str">
            <v>줄기</v>
          </cell>
          <cell r="F1442" t="str">
            <v>Moraceae</v>
          </cell>
          <cell r="G1442" t="str">
            <v>뽕나무과</v>
          </cell>
          <cell r="H1442">
            <v>37319</v>
          </cell>
          <cell r="I1442" t="str">
            <v>20.10±0.18</v>
          </cell>
        </row>
        <row r="1443">
          <cell r="A1443" t="str">
            <v>014-017</v>
          </cell>
          <cell r="B1443" t="str">
            <v>PB3716.2</v>
          </cell>
          <cell r="C1443" t="str">
            <v>당단풍</v>
          </cell>
          <cell r="D1443" t="str">
            <v>Acer pseudo-sibolianum</v>
          </cell>
          <cell r="E1443" t="str">
            <v>뿌리</v>
          </cell>
          <cell r="F1443" t="str">
            <v>Aceraceae</v>
          </cell>
          <cell r="G1443" t="str">
            <v>단풍나무과</v>
          </cell>
          <cell r="H1443">
            <v>37239</v>
          </cell>
          <cell r="I1443" t="str">
            <v>19.99±0.13</v>
          </cell>
        </row>
        <row r="1444">
          <cell r="A1444" t="str">
            <v>014-018</v>
          </cell>
          <cell r="B1444" t="str">
            <v>PB1805.1</v>
          </cell>
          <cell r="C1444" t="str">
            <v>대사초</v>
          </cell>
          <cell r="D1444" t="str">
            <v>Carex siderosticta</v>
          </cell>
          <cell r="E1444" t="str">
            <v>전초</v>
          </cell>
          <cell r="F1444" t="str">
            <v>Cyperaceae</v>
          </cell>
          <cell r="G1444" t="str">
            <v>사초과</v>
          </cell>
          <cell r="H1444">
            <v>37370</v>
          </cell>
          <cell r="I1444" t="str">
            <v>22.10±0.22</v>
          </cell>
        </row>
        <row r="1445">
          <cell r="A1445" t="str">
            <v>014-019</v>
          </cell>
          <cell r="B1445" t="str">
            <v>PB3036.1</v>
          </cell>
          <cell r="C1445" t="str">
            <v>도깨비부채</v>
          </cell>
          <cell r="D1445" t="str">
            <v>Rodgersia podophylla</v>
          </cell>
          <cell r="E1445" t="str">
            <v>잎,줄기</v>
          </cell>
          <cell r="F1445" t="str">
            <v>Saxifragaceae</v>
          </cell>
          <cell r="G1445" t="str">
            <v>범의귀과</v>
          </cell>
          <cell r="H1445">
            <v>37064</v>
          </cell>
          <cell r="I1445" t="str">
            <v>28.86±0.07</v>
          </cell>
        </row>
        <row r="1446">
          <cell r="A1446" t="str">
            <v>014-020</v>
          </cell>
          <cell r="B1446" t="str">
            <v>PB3043.1</v>
          </cell>
          <cell r="C1446" t="str">
            <v>돌단풍</v>
          </cell>
          <cell r="D1446" t="str">
            <v>Aceriphyllum rossii</v>
          </cell>
          <cell r="E1446" t="str">
            <v>지상부</v>
          </cell>
          <cell r="F1446" t="str">
            <v>Saxifragaceae</v>
          </cell>
          <cell r="G1446" t="str">
            <v>범의귀과</v>
          </cell>
          <cell r="H1446">
            <v>37370</v>
          </cell>
          <cell r="I1446" t="str">
            <v>18.00±0.15</v>
          </cell>
        </row>
        <row r="1447">
          <cell r="A1447" t="str">
            <v>014-021</v>
          </cell>
          <cell r="B1447" t="str">
            <v>PB3043.2</v>
          </cell>
          <cell r="C1447" t="str">
            <v>돌단풍</v>
          </cell>
          <cell r="D1447" t="str">
            <v>Aceriphyllum rossii</v>
          </cell>
          <cell r="E1447" t="str">
            <v>뿌리</v>
          </cell>
          <cell r="F1447" t="str">
            <v>Saxifragaceae</v>
          </cell>
          <cell r="G1447" t="str">
            <v>범의귀과</v>
          </cell>
          <cell r="H1447">
            <v>37370</v>
          </cell>
          <cell r="I1447" t="str">
            <v>19.64±0.27</v>
          </cell>
        </row>
        <row r="1448">
          <cell r="A1448" t="str">
            <v>014-022</v>
          </cell>
          <cell r="B1448" t="str">
            <v>PB3823.8</v>
          </cell>
          <cell r="C1448" t="str">
            <v>동백나무</v>
          </cell>
          <cell r="D1448" t="str">
            <v>Camellia japonica</v>
          </cell>
          <cell r="E1448" t="str">
            <v>열매</v>
          </cell>
          <cell r="F1448" t="str">
            <v>Theaceae</v>
          </cell>
          <cell r="G1448" t="str">
            <v>차나무과</v>
          </cell>
          <cell r="H1448">
            <v>37330</v>
          </cell>
          <cell r="I1448" t="str">
            <v>20.78±0.18</v>
          </cell>
        </row>
        <row r="1449">
          <cell r="A1449" t="str">
            <v>014-023</v>
          </cell>
          <cell r="B1449" t="str">
            <v>PB3453.2</v>
          </cell>
          <cell r="C1449" t="str">
            <v>된장풀</v>
          </cell>
          <cell r="D1449" t="str">
            <v>Desmodium caudatum</v>
          </cell>
          <cell r="E1449" t="str">
            <v>전초</v>
          </cell>
          <cell r="F1449" t="str">
            <v>Leguminosae</v>
          </cell>
          <cell r="G1449" t="str">
            <v>콩과</v>
          </cell>
          <cell r="H1449">
            <v>37224</v>
          </cell>
          <cell r="I1449" t="str">
            <v>22.34±0.11</v>
          </cell>
        </row>
        <row r="1450">
          <cell r="A1450" t="str">
            <v>014-024</v>
          </cell>
          <cell r="B1450" t="str">
            <v>PB3122.3</v>
          </cell>
          <cell r="C1450" t="str">
            <v>두충</v>
          </cell>
          <cell r="D1450" t="str">
            <v>Eucommia ulmoides</v>
          </cell>
          <cell r="E1450" t="str">
            <v>줄기-심재</v>
          </cell>
          <cell r="F1450" t="str">
            <v>Eucommiaceae</v>
          </cell>
          <cell r="G1450" t="str">
            <v>두충과</v>
          </cell>
          <cell r="H1450">
            <v>37121</v>
          </cell>
          <cell r="I1450" t="str">
            <v>21.18±0.12</v>
          </cell>
        </row>
        <row r="1451">
          <cell r="A1451" t="str">
            <v>014-025</v>
          </cell>
          <cell r="B1451" t="str">
            <v>PB3022.1</v>
          </cell>
          <cell r="C1451" t="str">
            <v>둥근잎꿩의비름</v>
          </cell>
          <cell r="D1451" t="str">
            <v>Sedum rotundifolium</v>
          </cell>
          <cell r="E1451" t="str">
            <v>전초</v>
          </cell>
          <cell r="F1451" t="str">
            <v>Crassulaceae</v>
          </cell>
          <cell r="G1451" t="str">
            <v>돌나물과</v>
          </cell>
          <cell r="H1451">
            <v>37326</v>
          </cell>
          <cell r="I1451" t="str">
            <v>20.50±0.13</v>
          </cell>
        </row>
        <row r="1452">
          <cell r="A1452" t="str">
            <v>014-026</v>
          </cell>
          <cell r="B1452" t="str">
            <v>PB3640.2</v>
          </cell>
          <cell r="C1452" t="str">
            <v>등대풀</v>
          </cell>
          <cell r="D1452" t="str">
            <v>Euphorbia helioscopia</v>
          </cell>
          <cell r="E1452" t="str">
            <v>전초</v>
          </cell>
          <cell r="F1452" t="str">
            <v>Euphorbiaceae</v>
          </cell>
          <cell r="G1452" t="str">
            <v>대극과</v>
          </cell>
          <cell r="H1452">
            <v>37330</v>
          </cell>
          <cell r="I1452" t="str">
            <v>17.53±0.15</v>
          </cell>
        </row>
        <row r="1453">
          <cell r="A1453" t="str">
            <v>014-027</v>
          </cell>
          <cell r="B1453" t="str">
            <v>PB2520.3</v>
          </cell>
          <cell r="C1453" t="str">
            <v>등칡</v>
          </cell>
          <cell r="D1453" t="str">
            <v>Aristolochia manshuriensis</v>
          </cell>
          <cell r="E1453" t="str">
            <v>꽃</v>
          </cell>
          <cell r="F1453" t="str">
            <v>Aristolochiaceae</v>
          </cell>
          <cell r="G1453" t="str">
            <v>쥐방울덩굴과</v>
          </cell>
          <cell r="H1453">
            <v>37370</v>
          </cell>
          <cell r="I1453" t="str">
            <v>23.04±0.15</v>
          </cell>
        </row>
        <row r="1454">
          <cell r="A1454" t="str">
            <v>014-028</v>
          </cell>
          <cell r="B1454" t="str">
            <v>PB2924.2</v>
          </cell>
          <cell r="C1454" t="str">
            <v>매미꽃</v>
          </cell>
          <cell r="D1454" t="str">
            <v>Coreanomecon hylomeconoides</v>
          </cell>
          <cell r="E1454" t="str">
            <v>전초</v>
          </cell>
          <cell r="F1454" t="str">
            <v>Papaveraceae</v>
          </cell>
          <cell r="G1454" t="str">
            <v>양귀비과</v>
          </cell>
          <cell r="H1454">
            <v>37357</v>
          </cell>
          <cell r="I1454" t="str">
            <v>22.70±0.14</v>
          </cell>
        </row>
        <row r="1455">
          <cell r="A1455" t="str">
            <v>014-029</v>
          </cell>
          <cell r="B1455" t="str">
            <v>PB3737.5</v>
          </cell>
          <cell r="C1455" t="str">
            <v>모감주나무</v>
          </cell>
          <cell r="D1455" t="str">
            <v>Koelreuteria paniculata</v>
          </cell>
          <cell r="E1455" t="str">
            <v>뿌리</v>
          </cell>
          <cell r="F1455" t="str">
            <v>Sapindaceae</v>
          </cell>
          <cell r="G1455" t="str">
            <v>무환자나무과</v>
          </cell>
          <cell r="H1455">
            <v>37252</v>
          </cell>
          <cell r="I1455" t="str">
            <v>20.24±0.11</v>
          </cell>
        </row>
        <row r="1456">
          <cell r="A1456" t="str">
            <v>014-030</v>
          </cell>
          <cell r="B1456" t="str">
            <v>PB4117.5</v>
          </cell>
          <cell r="C1456" t="str">
            <v>모새나무</v>
          </cell>
          <cell r="D1456" t="str">
            <v>Vaccinium bracteatum</v>
          </cell>
          <cell r="E1456" t="str">
            <v>줄기</v>
          </cell>
          <cell r="F1456" t="str">
            <v>Ericaceae</v>
          </cell>
          <cell r="G1456" t="str">
            <v>진달래과</v>
          </cell>
          <cell r="H1456">
            <v>37203</v>
          </cell>
          <cell r="I1456" t="str">
            <v>22.63±0.17</v>
          </cell>
        </row>
        <row r="1457">
          <cell r="A1457" t="str">
            <v>014-031</v>
          </cell>
          <cell r="B1457" t="str">
            <v>PB2501.2</v>
          </cell>
          <cell r="C1457" t="str">
            <v>모시풀</v>
          </cell>
          <cell r="D1457" t="str">
            <v>Boehmeria nivea</v>
          </cell>
          <cell r="E1457" t="str">
            <v>줄기</v>
          </cell>
          <cell r="F1457" t="str">
            <v>Urticaceae</v>
          </cell>
          <cell r="G1457" t="str">
            <v>쐐기풀과</v>
          </cell>
          <cell r="H1457">
            <v>37118</v>
          </cell>
          <cell r="I1457" t="str">
            <v>21.76±0.23</v>
          </cell>
        </row>
        <row r="1458">
          <cell r="A1458" t="str">
            <v>014-032</v>
          </cell>
          <cell r="B1458" t="str">
            <v>PB4197.1</v>
          </cell>
          <cell r="C1458" t="str">
            <v>목서</v>
          </cell>
          <cell r="D1458" t="str">
            <v>Osmanthus fragrans</v>
          </cell>
          <cell r="E1458" t="str">
            <v>잎</v>
          </cell>
          <cell r="F1458" t="str">
            <v>Oleaceae</v>
          </cell>
          <cell r="G1458" t="str">
            <v>물푸레나무과</v>
          </cell>
          <cell r="H1458">
            <v>37330</v>
          </cell>
          <cell r="I1458" t="str">
            <v>20.10±0.13</v>
          </cell>
        </row>
        <row r="1459">
          <cell r="A1459" t="str">
            <v>014-033</v>
          </cell>
          <cell r="B1459" t="str">
            <v>PB4197.2</v>
          </cell>
          <cell r="C1459" t="str">
            <v>목서</v>
          </cell>
          <cell r="D1459" t="str">
            <v>Osmanthus fragrans</v>
          </cell>
          <cell r="E1459" t="str">
            <v>줄기</v>
          </cell>
          <cell r="F1459" t="str">
            <v>Oleaceae</v>
          </cell>
          <cell r="G1459" t="str">
            <v>물푸레나무과</v>
          </cell>
          <cell r="H1459">
            <v>37330</v>
          </cell>
          <cell r="I1459" t="str">
            <v>22.35±0.12</v>
          </cell>
        </row>
        <row r="1460">
          <cell r="A1460" t="str">
            <v>014-034</v>
          </cell>
          <cell r="B1460" t="str">
            <v>PB2359.1</v>
          </cell>
          <cell r="C1460" t="str">
            <v>물갬나무</v>
          </cell>
          <cell r="D1460" t="str">
            <v>Alnus hirsuta var. sibirica</v>
          </cell>
          <cell r="E1460" t="str">
            <v>줄기-심재</v>
          </cell>
          <cell r="F1460" t="str">
            <v>Betulaceae</v>
          </cell>
          <cell r="G1460" t="str">
            <v>자작나무과</v>
          </cell>
          <cell r="H1460">
            <v>37357</v>
          </cell>
          <cell r="I1460" t="str">
            <v>21.17±0.13</v>
          </cell>
        </row>
        <row r="1461">
          <cell r="A1461" t="str">
            <v>014-035</v>
          </cell>
          <cell r="B1461" t="str">
            <v>PB2359.2</v>
          </cell>
          <cell r="C1461" t="str">
            <v>물갬나무</v>
          </cell>
          <cell r="D1461" t="str">
            <v>Alnus hirsuta var. sibirica</v>
          </cell>
          <cell r="E1461" t="str">
            <v>줄기-수피</v>
          </cell>
          <cell r="F1461" t="str">
            <v>Betulaceae</v>
          </cell>
          <cell r="G1461" t="str">
            <v>자작나무과</v>
          </cell>
          <cell r="H1461">
            <v>37357</v>
          </cell>
          <cell r="I1461" t="str">
            <v>20.01±0.12</v>
          </cell>
        </row>
        <row r="1462">
          <cell r="A1462" t="str">
            <v>014-036</v>
          </cell>
          <cell r="B1462" t="str">
            <v>PB2966.1</v>
          </cell>
          <cell r="C1462" t="str">
            <v>미나리냉이</v>
          </cell>
          <cell r="D1462" t="str">
            <v>Cardamine leucantha</v>
          </cell>
          <cell r="E1462" t="str">
            <v>전초</v>
          </cell>
          <cell r="F1462" t="str">
            <v>Cruciferae</v>
          </cell>
          <cell r="G1462" t="str">
            <v>십자화과</v>
          </cell>
          <cell r="H1462">
            <v>37355</v>
          </cell>
          <cell r="I1462" t="str">
            <v>21.33±0.23</v>
          </cell>
        </row>
        <row r="1463">
          <cell r="A1463" t="str">
            <v>014-037</v>
          </cell>
          <cell r="B1463" t="str">
            <v>PB4264.3</v>
          </cell>
          <cell r="C1463" t="str">
            <v>박주가리</v>
          </cell>
          <cell r="D1463" t="str">
            <v>Metaplexis japonica</v>
          </cell>
          <cell r="E1463" t="str">
            <v>전초</v>
          </cell>
          <cell r="F1463" t="str">
            <v>Asclepiadaceae</v>
          </cell>
          <cell r="G1463" t="str">
            <v>박주가리과</v>
          </cell>
          <cell r="H1463">
            <v>37224</v>
          </cell>
          <cell r="I1463" t="str">
            <v>22.96±0.12</v>
          </cell>
        </row>
        <row r="1464">
          <cell r="A1464" t="str">
            <v>014-038</v>
          </cell>
          <cell r="B1464" t="str">
            <v>PB3398.1</v>
          </cell>
          <cell r="C1464" t="str">
            <v>박태기나무</v>
          </cell>
          <cell r="D1464" t="str">
            <v>Cercis chinensis</v>
          </cell>
          <cell r="E1464" t="str">
            <v>뿌리</v>
          </cell>
          <cell r="F1464" t="str">
            <v>Leguminosae</v>
          </cell>
          <cell r="G1464" t="str">
            <v>콩과</v>
          </cell>
          <cell r="H1464">
            <v>37252</v>
          </cell>
          <cell r="I1464" t="str">
            <v>22.93±0.24</v>
          </cell>
        </row>
        <row r="1465">
          <cell r="A1465" t="str">
            <v>014-039</v>
          </cell>
          <cell r="B1465" t="str">
            <v>PB2780.3</v>
          </cell>
          <cell r="C1465" t="str">
            <v>복수초</v>
          </cell>
          <cell r="D1465" t="str">
            <v>Adonis amurensis</v>
          </cell>
          <cell r="E1465" t="str">
            <v>지상부</v>
          </cell>
          <cell r="F1465" t="str">
            <v>Ranunculaceae</v>
          </cell>
          <cell r="G1465" t="str">
            <v>미나리아재비과</v>
          </cell>
          <cell r="H1465">
            <v>37319</v>
          </cell>
          <cell r="I1465" t="str">
            <v>23.54±0.18</v>
          </cell>
        </row>
        <row r="1466">
          <cell r="A1466" t="str">
            <v>014-040</v>
          </cell>
          <cell r="B1466" t="str">
            <v>PB2780.4</v>
          </cell>
          <cell r="C1466" t="str">
            <v>복수초</v>
          </cell>
          <cell r="D1466" t="str">
            <v>Adonis amurensis</v>
          </cell>
          <cell r="E1466" t="str">
            <v>뿌리</v>
          </cell>
          <cell r="F1466" t="str">
            <v>Ranunculaceae</v>
          </cell>
          <cell r="G1466" t="str">
            <v>미나리아재비과</v>
          </cell>
          <cell r="H1466">
            <v>37319</v>
          </cell>
          <cell r="I1466" t="str">
            <v>22.28±0.29</v>
          </cell>
        </row>
        <row r="1467">
          <cell r="A1467" t="str">
            <v>014-041</v>
          </cell>
          <cell r="B1467" t="str">
            <v>PB3725.3</v>
          </cell>
          <cell r="C1467" t="str">
            <v>복자기</v>
          </cell>
          <cell r="D1467" t="str">
            <v>Acer triflorum</v>
          </cell>
          <cell r="E1467" t="str">
            <v>뿌리</v>
          </cell>
          <cell r="F1467" t="str">
            <v>Aceraceae</v>
          </cell>
          <cell r="G1467" t="str">
            <v>단풍나무과</v>
          </cell>
          <cell r="H1467">
            <v>37249</v>
          </cell>
          <cell r="I1467" t="str">
            <v>22.52±0.13</v>
          </cell>
        </row>
        <row r="1468">
          <cell r="A1468" t="str">
            <v>014-042</v>
          </cell>
          <cell r="B1468" t="str">
            <v>PB4998.2</v>
          </cell>
          <cell r="C1468" t="str">
            <v>산비장이</v>
          </cell>
          <cell r="D1468" t="str">
            <v>Serratula coronata var. insularis</v>
          </cell>
          <cell r="E1468" t="str">
            <v>꽃</v>
          </cell>
          <cell r="F1468" t="str">
            <v>Compositae</v>
          </cell>
          <cell r="G1468" t="str">
            <v>국화과</v>
          </cell>
          <cell r="H1468">
            <v>37193</v>
          </cell>
          <cell r="I1468" t="str">
            <v>23.36±0.11</v>
          </cell>
        </row>
        <row r="1469">
          <cell r="A1469" t="str">
            <v>014-043</v>
          </cell>
          <cell r="B1469" t="str">
            <v>PB2462.4</v>
          </cell>
          <cell r="C1469" t="str">
            <v>산뽕나무</v>
          </cell>
          <cell r="D1469" t="str">
            <v>Morus bombycis</v>
          </cell>
          <cell r="E1469" t="str">
            <v>줄기-심재</v>
          </cell>
          <cell r="F1469" t="str">
            <v>Moraceae</v>
          </cell>
          <cell r="G1469" t="str">
            <v>뽕나무과</v>
          </cell>
          <cell r="H1469">
            <v>37330</v>
          </cell>
          <cell r="I1469" t="str">
            <v>21.26±0.16</v>
          </cell>
        </row>
        <row r="1470">
          <cell r="A1470" t="str">
            <v>014-044</v>
          </cell>
          <cell r="B1470" t="str">
            <v>PB2462.5</v>
          </cell>
          <cell r="C1470" t="str">
            <v>산뽕나무</v>
          </cell>
          <cell r="D1470" t="str">
            <v>Morus bombycis</v>
          </cell>
          <cell r="E1470" t="str">
            <v>줄기-수피</v>
          </cell>
          <cell r="F1470" t="str">
            <v>Moraceae</v>
          </cell>
          <cell r="G1470" t="str">
            <v>뽕나무과</v>
          </cell>
          <cell r="H1470">
            <v>37330</v>
          </cell>
          <cell r="I1470" t="str">
            <v>23.10±0.11</v>
          </cell>
        </row>
        <row r="1471">
          <cell r="A1471" t="str">
            <v>014-045</v>
          </cell>
          <cell r="B1471" t="str">
            <v>PB3329.4</v>
          </cell>
          <cell r="C1471" t="str">
            <v>산사</v>
          </cell>
          <cell r="D1471" t="str">
            <v>Crataegus pinnatifida</v>
          </cell>
          <cell r="E1471" t="str">
            <v>뿌리</v>
          </cell>
          <cell r="F1471" t="str">
            <v>Rosaceae</v>
          </cell>
          <cell r="G1471" t="str">
            <v>장미과</v>
          </cell>
          <cell r="H1471">
            <v>37252</v>
          </cell>
          <cell r="I1471" t="str">
            <v>24.33±0.10</v>
          </cell>
        </row>
        <row r="1472">
          <cell r="A1472" t="str">
            <v>014-046</v>
          </cell>
          <cell r="B1472" t="str">
            <v>PB4069.3</v>
          </cell>
          <cell r="C1472" t="str">
            <v>산수유</v>
          </cell>
          <cell r="D1472" t="str">
            <v>Cornus officinalis</v>
          </cell>
          <cell r="E1472" t="str">
            <v>열매</v>
          </cell>
          <cell r="F1472" t="str">
            <v>Cornaceae</v>
          </cell>
          <cell r="G1472" t="str">
            <v>층층나무과</v>
          </cell>
          <cell r="H1472">
            <v>37223</v>
          </cell>
          <cell r="I1472" t="str">
            <v>22.69±0.24</v>
          </cell>
        </row>
        <row r="1473">
          <cell r="A1473" t="str">
            <v>014-047</v>
          </cell>
          <cell r="B1473" t="str">
            <v>PB2080.1</v>
          </cell>
          <cell r="C1473" t="str">
            <v>산자고</v>
          </cell>
          <cell r="D1473" t="str">
            <v>Tulipa edulis</v>
          </cell>
          <cell r="E1473" t="str">
            <v>전초</v>
          </cell>
          <cell r="F1473" t="str">
            <v>Liliaceae</v>
          </cell>
          <cell r="G1473" t="str">
            <v>백합과</v>
          </cell>
          <cell r="H1473">
            <v>37330</v>
          </cell>
          <cell r="I1473" t="str">
            <v>20.87±0.32</v>
          </cell>
        </row>
        <row r="1474">
          <cell r="A1474" t="str">
            <v>014-048</v>
          </cell>
          <cell r="B1474" t="str">
            <v>PB1407.1</v>
          </cell>
          <cell r="C1474" t="str">
            <v>삼나무</v>
          </cell>
          <cell r="D1474" t="str">
            <v>Cryptomeria japonica</v>
          </cell>
          <cell r="E1474" t="str">
            <v>잎</v>
          </cell>
          <cell r="F1474" t="str">
            <v>Taxodiaceae</v>
          </cell>
          <cell r="G1474" t="str">
            <v>낙우송과</v>
          </cell>
          <cell r="H1474">
            <v>37330</v>
          </cell>
          <cell r="I1474" t="str">
            <v>17.75±0.20</v>
          </cell>
        </row>
        <row r="1475">
          <cell r="A1475" t="str">
            <v>014-049</v>
          </cell>
          <cell r="B1475" t="str">
            <v>PB1407.2</v>
          </cell>
          <cell r="C1475" t="str">
            <v>삼나무</v>
          </cell>
          <cell r="D1475" t="str">
            <v>Cryptomeria japonica</v>
          </cell>
          <cell r="E1475" t="str">
            <v>줄기</v>
          </cell>
          <cell r="F1475" t="str">
            <v>Taxodiaceae</v>
          </cell>
          <cell r="G1475" t="str">
            <v>낙우송과</v>
          </cell>
          <cell r="H1475">
            <v>37330</v>
          </cell>
          <cell r="I1475" t="str">
            <v>19.65±0.22</v>
          </cell>
        </row>
        <row r="1476">
          <cell r="A1476" t="str">
            <v>014-050</v>
          </cell>
          <cell r="B1476" t="str">
            <v>PB4942.1</v>
          </cell>
          <cell r="C1476" t="str">
            <v>삽주</v>
          </cell>
          <cell r="D1476" t="str">
            <v>Atractylodes japonica</v>
          </cell>
          <cell r="E1476" t="str">
            <v>전초</v>
          </cell>
          <cell r="F1476" t="str">
            <v>Compositae</v>
          </cell>
          <cell r="G1476" t="str">
            <v>국화과</v>
          </cell>
          <cell r="H1476">
            <v>37355</v>
          </cell>
          <cell r="I1476" t="str">
            <v>23.18±0.20</v>
          </cell>
        </row>
        <row r="1477">
          <cell r="A1477" t="str">
            <v>014-051</v>
          </cell>
          <cell r="B1477" t="str">
            <v>PB5018A.1</v>
          </cell>
          <cell r="C1477" t="str">
            <v>서양금혼초</v>
          </cell>
          <cell r="D1477" t="str">
            <v>Hypochoeris radicata</v>
          </cell>
          <cell r="E1477" t="str">
            <v>전초</v>
          </cell>
          <cell r="F1477" t="str">
            <v>Compositae</v>
          </cell>
          <cell r="G1477" t="str">
            <v>국화과</v>
          </cell>
          <cell r="H1477">
            <v>37319</v>
          </cell>
          <cell r="I1477" t="str">
            <v>19.65±0.09</v>
          </cell>
        </row>
        <row r="1478">
          <cell r="A1478" t="str">
            <v>014-052</v>
          </cell>
          <cell r="B1478" t="str">
            <v>PB2131.1</v>
          </cell>
          <cell r="C1478" t="str">
            <v>선밀나물</v>
          </cell>
          <cell r="D1478" t="str">
            <v>Smilax nipponica</v>
          </cell>
          <cell r="E1478" t="str">
            <v>전초</v>
          </cell>
          <cell r="F1478" t="str">
            <v>Liliaceae</v>
          </cell>
          <cell r="G1478" t="str">
            <v>백합과</v>
          </cell>
          <cell r="H1478">
            <v>37355</v>
          </cell>
          <cell r="I1478" t="str">
            <v>23.05±0.24</v>
          </cell>
        </row>
        <row r="1479">
          <cell r="A1479" t="str">
            <v>014-053</v>
          </cell>
          <cell r="B1479" t="str">
            <v>PB1346.1</v>
          </cell>
          <cell r="C1479" t="str">
            <v>세뿔석위</v>
          </cell>
          <cell r="D1479" t="str">
            <v>Pyrrosia tricuspis</v>
          </cell>
          <cell r="E1479" t="str">
            <v>전초</v>
          </cell>
          <cell r="F1479" t="str">
            <v>Polypodiaceae</v>
          </cell>
          <cell r="G1479" t="str">
            <v>고란초과</v>
          </cell>
          <cell r="H1479">
            <v>37319</v>
          </cell>
          <cell r="I1479" t="str">
            <v>22.23±0.15</v>
          </cell>
        </row>
        <row r="1480">
          <cell r="A1480" t="str">
            <v>014-054</v>
          </cell>
          <cell r="B1480" t="str">
            <v>PB3183.1</v>
          </cell>
          <cell r="C1480" t="str">
            <v>세잎양지꽃</v>
          </cell>
          <cell r="D1480" t="str">
            <v>Potentilla freyniana</v>
          </cell>
          <cell r="E1480" t="str">
            <v>전초</v>
          </cell>
          <cell r="F1480" t="str">
            <v>Rosaceae</v>
          </cell>
          <cell r="G1480" t="str">
            <v>장미과</v>
          </cell>
          <cell r="H1480">
            <v>37355</v>
          </cell>
          <cell r="I1480" t="str">
            <v>22.78±0.20</v>
          </cell>
        </row>
        <row r="1481">
          <cell r="A1481" t="str">
            <v>014-055</v>
          </cell>
          <cell r="B1481" t="str">
            <v>PB3612.1</v>
          </cell>
          <cell r="C1481" t="str">
            <v>소태나무</v>
          </cell>
          <cell r="D1481" t="str">
            <v>Picrasma quassioides</v>
          </cell>
          <cell r="E1481" t="str">
            <v>줄기-심재</v>
          </cell>
          <cell r="F1481" t="str">
            <v>Simaroubaceae</v>
          </cell>
          <cell r="G1481" t="str">
            <v>소태나무과</v>
          </cell>
          <cell r="H1481">
            <v>37330</v>
          </cell>
          <cell r="I1481" t="str">
            <v>21.83±0.19</v>
          </cell>
        </row>
        <row r="1482">
          <cell r="A1482" t="str">
            <v>014-056</v>
          </cell>
          <cell r="B1482" t="str">
            <v>PB3612.2</v>
          </cell>
          <cell r="C1482" t="str">
            <v>소태나무</v>
          </cell>
          <cell r="D1482" t="str">
            <v>Picrasma quassioides</v>
          </cell>
          <cell r="E1482" t="str">
            <v>줄기-수피</v>
          </cell>
          <cell r="F1482" t="str">
            <v>Simaroubaceae</v>
          </cell>
          <cell r="G1482" t="str">
            <v>소태나무과</v>
          </cell>
          <cell r="H1482">
            <v>37330</v>
          </cell>
          <cell r="I1482" t="str">
            <v>23.55±0.13</v>
          </cell>
        </row>
        <row r="1483">
          <cell r="A1483" t="str">
            <v>014-057</v>
          </cell>
          <cell r="B1483" t="str">
            <v>PB1915.2</v>
          </cell>
          <cell r="C1483" t="str">
            <v>송이고랭이</v>
          </cell>
          <cell r="D1483" t="str">
            <v>Scirpus triangulatus</v>
          </cell>
          <cell r="E1483" t="str">
            <v>종자</v>
          </cell>
          <cell r="F1483" t="str">
            <v>Cyperaceae</v>
          </cell>
          <cell r="G1483" t="str">
            <v>사초과</v>
          </cell>
          <cell r="H1483">
            <v>37174</v>
          </cell>
          <cell r="I1483" t="str">
            <v>22.61±0.06</v>
          </cell>
        </row>
        <row r="1484">
          <cell r="A1484" t="str">
            <v>014-058</v>
          </cell>
          <cell r="B1484" t="str">
            <v>PB2439.1</v>
          </cell>
          <cell r="C1484" t="str">
            <v>시무나무</v>
          </cell>
          <cell r="D1484" t="str">
            <v>Hemiptelea davidii</v>
          </cell>
          <cell r="E1484" t="str">
            <v>줄기</v>
          </cell>
          <cell r="F1484" t="str">
            <v>Ulmaceae</v>
          </cell>
          <cell r="G1484" t="str">
            <v>느릅나무과</v>
          </cell>
          <cell r="H1484">
            <v>37319</v>
          </cell>
          <cell r="I1484" t="str">
            <v>21.41±0.10</v>
          </cell>
        </row>
        <row r="1485">
          <cell r="A1485" t="str">
            <v>014-059</v>
          </cell>
          <cell r="B1485" t="str">
            <v>PB4291.1</v>
          </cell>
          <cell r="C1485" t="str">
            <v>실새삼</v>
          </cell>
          <cell r="D1485" t="str">
            <v>Cuscuta australis</v>
          </cell>
          <cell r="E1485" t="str">
            <v>전초</v>
          </cell>
          <cell r="F1485" t="str">
            <v>Convolvulaceae</v>
          </cell>
          <cell r="G1485" t="str">
            <v>메꽃과</v>
          </cell>
          <cell r="H1485">
            <v>37139</v>
          </cell>
          <cell r="I1485" t="str">
            <v>22.11±0.12</v>
          </cell>
        </row>
        <row r="1486">
          <cell r="A1486" t="str">
            <v>014-060</v>
          </cell>
          <cell r="B1486" t="str">
            <v>PB2176.1</v>
          </cell>
          <cell r="C1486" t="str">
            <v>양하</v>
          </cell>
          <cell r="D1486" t="str">
            <v>Zingiber mioga</v>
          </cell>
          <cell r="E1486" t="str">
            <v>뿌리</v>
          </cell>
          <cell r="F1486" t="str">
            <v>Zingiberaceae</v>
          </cell>
          <cell r="G1486" t="str">
            <v>생강과</v>
          </cell>
          <cell r="H1486">
            <v>37330</v>
          </cell>
          <cell r="I1486" t="str">
            <v>24.33±0.32</v>
          </cell>
        </row>
        <row r="1487">
          <cell r="A1487" t="str">
            <v>014-061</v>
          </cell>
          <cell r="B1487" t="str">
            <v>PB2077.1</v>
          </cell>
          <cell r="C1487" t="str">
            <v>얼레지</v>
          </cell>
          <cell r="D1487" t="str">
            <v>Erythronium japonicum</v>
          </cell>
          <cell r="E1487" t="str">
            <v>지상부</v>
          </cell>
          <cell r="F1487" t="str">
            <v>Liliaceae</v>
          </cell>
          <cell r="G1487" t="str">
            <v>백합과</v>
          </cell>
          <cell r="H1487">
            <v>37355</v>
          </cell>
          <cell r="I1487" t="str">
            <v>20.47±0.16</v>
          </cell>
        </row>
        <row r="1488">
          <cell r="A1488" t="str">
            <v>014-062</v>
          </cell>
          <cell r="B1488" t="str">
            <v>PB2281.5</v>
          </cell>
          <cell r="C1488" t="str">
            <v>왕버들</v>
          </cell>
          <cell r="D1488" t="str">
            <v>Salix glandulosa</v>
          </cell>
          <cell r="E1488" t="str">
            <v>잎</v>
          </cell>
          <cell r="F1488" t="str">
            <v>Salicaceae</v>
          </cell>
          <cell r="G1488" t="str">
            <v>버드나무과</v>
          </cell>
          <cell r="H1488">
            <v>37370</v>
          </cell>
          <cell r="I1488" t="str">
            <v>24.19±0.15</v>
          </cell>
        </row>
        <row r="1489">
          <cell r="A1489" t="str">
            <v>014-063</v>
          </cell>
          <cell r="B1489" t="str">
            <v>PB2281.6</v>
          </cell>
          <cell r="C1489" t="str">
            <v>왕버들</v>
          </cell>
          <cell r="D1489" t="str">
            <v>Salix glandulosa</v>
          </cell>
          <cell r="E1489" t="str">
            <v>줄기-수피</v>
          </cell>
          <cell r="F1489" t="str">
            <v>Salicaceae</v>
          </cell>
          <cell r="G1489" t="str">
            <v>버드나무과</v>
          </cell>
          <cell r="H1489">
            <v>37370</v>
          </cell>
          <cell r="I1489" t="str">
            <v>23.01±0.29</v>
          </cell>
        </row>
        <row r="1490">
          <cell r="A1490" t="str">
            <v>014-064</v>
          </cell>
          <cell r="B1490" t="str">
            <v>PB3723.3</v>
          </cell>
          <cell r="C1490" t="str">
            <v>우산고로쇠</v>
          </cell>
          <cell r="D1490" t="str">
            <v>Acer okamotoanum</v>
          </cell>
          <cell r="E1490" t="str">
            <v>뿌리</v>
          </cell>
          <cell r="F1490" t="str">
            <v>Aceraceae</v>
          </cell>
          <cell r="G1490" t="str">
            <v>단풍나무과</v>
          </cell>
          <cell r="H1490">
            <v>37239</v>
          </cell>
          <cell r="I1490" t="str">
            <v>24.30±0.18</v>
          </cell>
        </row>
        <row r="1491">
          <cell r="A1491" t="str">
            <v>014-065</v>
          </cell>
          <cell r="B1491" t="str">
            <v>PB4871.1</v>
          </cell>
          <cell r="C1491" t="str">
            <v>우산나물</v>
          </cell>
          <cell r="D1491" t="str">
            <v>Syneilesis palmata</v>
          </cell>
          <cell r="E1491" t="str">
            <v>전초</v>
          </cell>
          <cell r="F1491" t="str">
            <v>Compositae</v>
          </cell>
          <cell r="G1491" t="str">
            <v>국화과</v>
          </cell>
          <cell r="H1491">
            <v>37355</v>
          </cell>
          <cell r="I1491" t="str">
            <v>22.77±0.20</v>
          </cell>
        </row>
        <row r="1492">
          <cell r="A1492" t="str">
            <v>014-066</v>
          </cell>
          <cell r="B1492" t="str">
            <v>PB4961.2</v>
          </cell>
          <cell r="C1492" t="str">
            <v>우엉</v>
          </cell>
          <cell r="D1492" t="str">
            <v>Arctium lappa</v>
          </cell>
          <cell r="E1492" t="str">
            <v>뿌리</v>
          </cell>
          <cell r="F1492" t="str">
            <v>Compositae</v>
          </cell>
          <cell r="G1492" t="str">
            <v>국화과</v>
          </cell>
          <cell r="H1492">
            <v>37132</v>
          </cell>
          <cell r="I1492" t="str">
            <v>24.26±0.13</v>
          </cell>
        </row>
        <row r="1493">
          <cell r="A1493" t="str">
            <v>014-067</v>
          </cell>
          <cell r="B1493" t="str">
            <v>PB3967.7</v>
          </cell>
          <cell r="C1493" t="str">
            <v>음나무</v>
          </cell>
          <cell r="D1493" t="str">
            <v>Kalopanax pictus</v>
          </cell>
          <cell r="E1493" t="str">
            <v>줄기-수피</v>
          </cell>
          <cell r="F1493" t="str">
            <v>Araliaceae</v>
          </cell>
          <cell r="G1493" t="str">
            <v>두릅나무과</v>
          </cell>
          <cell r="H1493">
            <v>37217</v>
          </cell>
          <cell r="I1493" t="str">
            <v>21.80±0.08</v>
          </cell>
        </row>
        <row r="1494">
          <cell r="A1494" t="str">
            <v>014-068</v>
          </cell>
          <cell r="B1494" t="str">
            <v>PB4181.1</v>
          </cell>
          <cell r="C1494" t="str">
            <v>이팝나무</v>
          </cell>
          <cell r="D1494" t="str">
            <v>Chionanthus retusa</v>
          </cell>
          <cell r="E1494" t="str">
            <v>뿌리</v>
          </cell>
          <cell r="F1494" t="str">
            <v>Oleaceae</v>
          </cell>
          <cell r="G1494" t="str">
            <v>물푸레나무과</v>
          </cell>
          <cell r="H1494">
            <v>37239</v>
          </cell>
          <cell r="I1494" t="str">
            <v>20.34±0.11</v>
          </cell>
        </row>
        <row r="1495">
          <cell r="A1495" t="str">
            <v>014-069</v>
          </cell>
          <cell r="B1495" t="str">
            <v>PB3396.1</v>
          </cell>
          <cell r="C1495" t="str">
            <v>자귀나무</v>
          </cell>
          <cell r="D1495" t="str">
            <v>Albizia julibrissin</v>
          </cell>
          <cell r="E1495" t="str">
            <v>열매</v>
          </cell>
          <cell r="F1495" t="str">
            <v>Leguminosae</v>
          </cell>
          <cell r="G1495" t="str">
            <v>콩과</v>
          </cell>
          <cell r="H1495">
            <v>37193</v>
          </cell>
          <cell r="I1495" t="str">
            <v>24.48±0.12</v>
          </cell>
        </row>
        <row r="1496">
          <cell r="A1496" t="str">
            <v>014-070</v>
          </cell>
          <cell r="B1496" t="str">
            <v>PB2345.1</v>
          </cell>
          <cell r="C1496" t="str">
            <v>자작나무</v>
          </cell>
          <cell r="D1496" t="str">
            <v>Betula platyphylla var. japonica</v>
          </cell>
          <cell r="E1496" t="str">
            <v>뿌리</v>
          </cell>
          <cell r="F1496" t="str">
            <v>Betulaceae</v>
          </cell>
          <cell r="G1496" t="str">
            <v>자작나무과</v>
          </cell>
          <cell r="H1496">
            <v>37252</v>
          </cell>
          <cell r="I1496" t="str">
            <v>23.56±0.08</v>
          </cell>
        </row>
        <row r="1497">
          <cell r="A1497" t="str">
            <v>014-071</v>
          </cell>
          <cell r="B1497" t="str">
            <v>PB2989.1</v>
          </cell>
          <cell r="C1497" t="str">
            <v>장대나물</v>
          </cell>
          <cell r="D1497" t="str">
            <v>Arabis glabra</v>
          </cell>
          <cell r="E1497" t="str">
            <v>전초</v>
          </cell>
          <cell r="F1497" t="str">
            <v>Cruciferae</v>
          </cell>
          <cell r="G1497" t="str">
            <v>십자화과</v>
          </cell>
          <cell r="H1497">
            <v>37357</v>
          </cell>
          <cell r="I1497" t="str">
            <v>32.98±0.23</v>
          </cell>
        </row>
        <row r="1498">
          <cell r="A1498" t="str">
            <v>014-072</v>
          </cell>
          <cell r="B1498" t="str">
            <v>PB1950.1</v>
          </cell>
          <cell r="C1498" t="str">
            <v>점박이천남성</v>
          </cell>
          <cell r="D1498" t="str">
            <v>Arisaema angusatum var. peninsulae</v>
          </cell>
          <cell r="E1498" t="str">
            <v>지상부</v>
          </cell>
          <cell r="F1498" t="str">
            <v>Araceae</v>
          </cell>
          <cell r="G1498" t="str">
            <v>천남성과</v>
          </cell>
          <cell r="H1498">
            <v>37355</v>
          </cell>
          <cell r="I1498" t="str">
            <v>23.59±0.13</v>
          </cell>
        </row>
        <row r="1499">
          <cell r="A1499" t="str">
            <v>014-073</v>
          </cell>
          <cell r="B1499" t="str">
            <v>PB1950.2</v>
          </cell>
          <cell r="C1499" t="str">
            <v>점박이천남성</v>
          </cell>
          <cell r="D1499" t="str">
            <v>Arisaema angusatum var. peninsulae</v>
          </cell>
          <cell r="E1499" t="str">
            <v>지하부</v>
          </cell>
          <cell r="F1499" t="str">
            <v>Araceae</v>
          </cell>
          <cell r="G1499" t="str">
            <v>천남성과</v>
          </cell>
          <cell r="H1499">
            <v>37355</v>
          </cell>
          <cell r="I1499" t="str">
            <v>20.44±0.13</v>
          </cell>
        </row>
        <row r="1500">
          <cell r="A1500" t="str">
            <v>014-074</v>
          </cell>
          <cell r="B1500" t="str">
            <v>PB4185.1</v>
          </cell>
          <cell r="C1500" t="str">
            <v>제주광나무</v>
          </cell>
          <cell r="D1500" t="str">
            <v>Ligustrum lucidum</v>
          </cell>
          <cell r="E1500" t="str">
            <v>열매</v>
          </cell>
          <cell r="F1500" t="str">
            <v>Oleaceae</v>
          </cell>
          <cell r="G1500" t="str">
            <v>물푸레나무과</v>
          </cell>
          <cell r="H1500">
            <v>37319</v>
          </cell>
          <cell r="I1500" t="str">
            <v>22.33±0.23</v>
          </cell>
        </row>
        <row r="1501">
          <cell r="A1501" t="str">
            <v>014-075</v>
          </cell>
          <cell r="B1501" t="str">
            <v>PB3399.4</v>
          </cell>
          <cell r="C1501" t="str">
            <v>주엽나무</v>
          </cell>
          <cell r="D1501" t="str">
            <v>Gleditsia japonica var. koraiensis</v>
          </cell>
          <cell r="E1501" t="str">
            <v>과피</v>
          </cell>
          <cell r="F1501" t="str">
            <v>Leguminosae</v>
          </cell>
          <cell r="G1501" t="str">
            <v>콩과</v>
          </cell>
          <cell r="H1501">
            <v>37224</v>
          </cell>
          <cell r="I1501" t="str">
            <v>21.55±0.13</v>
          </cell>
        </row>
        <row r="1502">
          <cell r="A1502" t="str">
            <v>014-076</v>
          </cell>
          <cell r="B1502" t="str">
            <v>PB2083.1</v>
          </cell>
          <cell r="C1502" t="str">
            <v>중국패모</v>
          </cell>
          <cell r="D1502" t="str">
            <v>Fritillaria verticillata var. thunbergii</v>
          </cell>
          <cell r="E1502" t="str">
            <v>지상부</v>
          </cell>
          <cell r="F1502" t="str">
            <v>Liliaceae</v>
          </cell>
          <cell r="G1502" t="str">
            <v>백합과</v>
          </cell>
          <cell r="H1502">
            <v>37334</v>
          </cell>
          <cell r="I1502" t="str">
            <v>24.44±0.18</v>
          </cell>
        </row>
        <row r="1503">
          <cell r="A1503" t="str">
            <v>014-077</v>
          </cell>
          <cell r="B1503" t="str">
            <v>PB2083.2</v>
          </cell>
          <cell r="C1503" t="str">
            <v>중국패모</v>
          </cell>
          <cell r="D1503" t="str">
            <v>Fritillaria verticillata var. thunbergii</v>
          </cell>
          <cell r="E1503" t="str">
            <v>지하부</v>
          </cell>
          <cell r="F1503" t="str">
            <v>Liliaceae</v>
          </cell>
          <cell r="G1503" t="str">
            <v>백합과</v>
          </cell>
          <cell r="H1503">
            <v>37334</v>
          </cell>
          <cell r="I1503" t="str">
            <v>22.86±0.21</v>
          </cell>
        </row>
        <row r="1504">
          <cell r="A1504" t="str">
            <v>014-078</v>
          </cell>
          <cell r="B1504" t="str">
            <v>PB3155.3</v>
          </cell>
          <cell r="C1504" t="str">
            <v>중산국수나무</v>
          </cell>
          <cell r="D1504" t="str">
            <v>Opulaster intermedius</v>
          </cell>
          <cell r="E1504" t="str">
            <v>줄기</v>
          </cell>
          <cell r="F1504" t="str">
            <v>Rosaceae</v>
          </cell>
          <cell r="G1504" t="str">
            <v>장미과</v>
          </cell>
          <cell r="H1504">
            <v>37326</v>
          </cell>
          <cell r="I1504" t="str">
            <v>19.86±0.31</v>
          </cell>
        </row>
        <row r="1505">
          <cell r="A1505" t="str">
            <v>014-079</v>
          </cell>
          <cell r="B1505" t="str">
            <v>PB4095.2</v>
          </cell>
          <cell r="C1505" t="str">
            <v>진달래</v>
          </cell>
          <cell r="D1505" t="str">
            <v>Rhododendron mucronulatum</v>
          </cell>
          <cell r="E1505" t="str">
            <v>줄기</v>
          </cell>
          <cell r="F1505" t="str">
            <v>Ericaceae</v>
          </cell>
          <cell r="G1505" t="str">
            <v>진달래과</v>
          </cell>
          <cell r="H1505">
            <v>37330</v>
          </cell>
          <cell r="I1505" t="str">
            <v>21.63±0.12</v>
          </cell>
        </row>
        <row r="1506">
          <cell r="A1506" t="str">
            <v>014-080</v>
          </cell>
          <cell r="B1506" t="str">
            <v>PB4095.3</v>
          </cell>
          <cell r="C1506" t="str">
            <v>진달래</v>
          </cell>
          <cell r="D1506" t="str">
            <v>Rhododendron mucronulatum</v>
          </cell>
          <cell r="E1506" t="str">
            <v>꽃</v>
          </cell>
          <cell r="F1506" t="str">
            <v>Ericaceae</v>
          </cell>
          <cell r="G1506" t="str">
            <v>진달래과</v>
          </cell>
          <cell r="H1506">
            <v>37330</v>
          </cell>
          <cell r="I1506" t="str">
            <v>21.34±0.13</v>
          </cell>
        </row>
        <row r="1507">
          <cell r="A1507" t="str">
            <v>014-081</v>
          </cell>
          <cell r="B1507" t="str">
            <v>PB3763.3</v>
          </cell>
          <cell r="C1507" t="str">
            <v>짝자래나무</v>
          </cell>
          <cell r="D1507" t="str">
            <v>Rhamnus yoshinoi</v>
          </cell>
          <cell r="E1507" t="str">
            <v>잎,꽃</v>
          </cell>
          <cell r="F1507" t="str">
            <v>Rhamnaceae</v>
          </cell>
          <cell r="G1507" t="str">
            <v>갈매나무과</v>
          </cell>
          <cell r="H1507">
            <v>37330</v>
          </cell>
          <cell r="I1507" t="str">
            <v>20.39±0.20</v>
          </cell>
        </row>
        <row r="1508">
          <cell r="A1508" t="str">
            <v>014-082</v>
          </cell>
          <cell r="B1508" t="str">
            <v>PB3763.4</v>
          </cell>
          <cell r="C1508" t="str">
            <v>짝자래나무</v>
          </cell>
          <cell r="D1508" t="str">
            <v>Rhamnus yoshinoi</v>
          </cell>
          <cell r="E1508" t="str">
            <v>줄기</v>
          </cell>
          <cell r="F1508" t="str">
            <v>Rhamnaceae</v>
          </cell>
          <cell r="G1508" t="str">
            <v>갈매나무과</v>
          </cell>
          <cell r="H1508">
            <v>37330</v>
          </cell>
          <cell r="I1508" t="str">
            <v>23.97±0.29</v>
          </cell>
        </row>
        <row r="1509">
          <cell r="A1509" t="str">
            <v>014-083</v>
          </cell>
          <cell r="B1509" t="str">
            <v>PB2582.1</v>
          </cell>
          <cell r="C1509" t="str">
            <v>쪽</v>
          </cell>
          <cell r="D1509" t="str">
            <v>Persicaria tinctoria</v>
          </cell>
          <cell r="E1509" t="str">
            <v>꽃</v>
          </cell>
          <cell r="F1509" t="str">
            <v>Polygonaceae</v>
          </cell>
          <cell r="G1509" t="str">
            <v>마디풀과</v>
          </cell>
          <cell r="H1509">
            <v>37193</v>
          </cell>
          <cell r="I1509" t="str">
            <v>21.51±0.17</v>
          </cell>
        </row>
        <row r="1510">
          <cell r="A1510" t="str">
            <v>014-084</v>
          </cell>
          <cell r="B1510" t="str">
            <v>PB4165.5</v>
          </cell>
          <cell r="C1510" t="str">
            <v>쪽동백나무</v>
          </cell>
          <cell r="D1510" t="str">
            <v>Styrax obassia</v>
          </cell>
          <cell r="E1510" t="str">
            <v>뿌리</v>
          </cell>
          <cell r="F1510" t="str">
            <v>Styracaceae</v>
          </cell>
          <cell r="G1510" t="str">
            <v>때죽나무과</v>
          </cell>
          <cell r="H1510">
            <v>37249</v>
          </cell>
          <cell r="I1510" t="str">
            <v>24.46±0.37</v>
          </cell>
        </row>
        <row r="1511">
          <cell r="A1511" t="str">
            <v>014-085</v>
          </cell>
          <cell r="B1511" t="str">
            <v>PB3788.1</v>
          </cell>
          <cell r="C1511" t="str">
            <v>찰피나무</v>
          </cell>
          <cell r="D1511" t="str">
            <v>Tilia mandshurica</v>
          </cell>
          <cell r="E1511" t="str">
            <v>잎</v>
          </cell>
          <cell r="F1511" t="str">
            <v>Tiliaceae</v>
          </cell>
          <cell r="G1511" t="str">
            <v>피나무과</v>
          </cell>
          <cell r="H1511">
            <v>37355</v>
          </cell>
          <cell r="I1511" t="str">
            <v>25.97±0.22</v>
          </cell>
        </row>
        <row r="1512">
          <cell r="A1512" t="str">
            <v>014-086</v>
          </cell>
          <cell r="B1512" t="str">
            <v>PB2427.1</v>
          </cell>
          <cell r="C1512" t="str">
            <v>참느릅나무</v>
          </cell>
          <cell r="D1512" t="str">
            <v>Ulmus parvifolia</v>
          </cell>
          <cell r="E1512" t="str">
            <v>줄기-수피</v>
          </cell>
          <cell r="F1512" t="str">
            <v>Ulmaceae</v>
          </cell>
          <cell r="G1512" t="str">
            <v>느릅나무과</v>
          </cell>
          <cell r="H1512">
            <v>37319</v>
          </cell>
          <cell r="I1512" t="str">
            <v>19.35±0.07</v>
          </cell>
        </row>
        <row r="1513">
          <cell r="A1513" t="str">
            <v>014-087</v>
          </cell>
          <cell r="B1513" t="str">
            <v>PB2427.2</v>
          </cell>
          <cell r="C1513" t="str">
            <v>참느릅나무</v>
          </cell>
          <cell r="D1513" t="str">
            <v>Ulmus parvifolia</v>
          </cell>
          <cell r="E1513" t="str">
            <v>줄기-심재</v>
          </cell>
          <cell r="F1513" t="str">
            <v>Ulmaceae</v>
          </cell>
          <cell r="G1513" t="str">
            <v>느릅나무과</v>
          </cell>
          <cell r="H1513">
            <v>37319</v>
          </cell>
          <cell r="I1513" t="str">
            <v>21.13±0.23</v>
          </cell>
        </row>
        <row r="1514">
          <cell r="A1514" t="str">
            <v>014-088</v>
          </cell>
          <cell r="B1514" t="str">
            <v>PB1956.2</v>
          </cell>
          <cell r="C1514" t="str">
            <v>창포</v>
          </cell>
          <cell r="D1514" t="str">
            <v>Acorus calamus var. angustatus</v>
          </cell>
          <cell r="E1514" t="str">
            <v>지하부</v>
          </cell>
          <cell r="F1514" t="str">
            <v>Araceae</v>
          </cell>
          <cell r="G1514" t="str">
            <v>천남성과</v>
          </cell>
          <cell r="H1514">
            <v>37355</v>
          </cell>
          <cell r="I1514" t="str">
            <v>19.81±0.06</v>
          </cell>
        </row>
        <row r="1515">
          <cell r="A1515" t="str">
            <v>014-089</v>
          </cell>
          <cell r="B1515" t="str">
            <v>PB1956.3</v>
          </cell>
          <cell r="C1515" t="str">
            <v>창포</v>
          </cell>
          <cell r="D1515" t="str">
            <v>Acorus calamus var. angustatus</v>
          </cell>
          <cell r="E1515" t="str">
            <v>지상부</v>
          </cell>
          <cell r="F1515" t="str">
            <v>Araceae</v>
          </cell>
          <cell r="G1515" t="str">
            <v>천남성과</v>
          </cell>
          <cell r="H1515">
            <v>37355</v>
          </cell>
          <cell r="I1515" t="str">
            <v>21.34±0.15</v>
          </cell>
        </row>
        <row r="1516">
          <cell r="A1516" t="str">
            <v>014-090</v>
          </cell>
          <cell r="B1516" t="str">
            <v>PB3372.3</v>
          </cell>
          <cell r="C1516" t="str">
            <v>채진목</v>
          </cell>
          <cell r="D1516" t="str">
            <v>Amelanchier asiatica</v>
          </cell>
          <cell r="E1516" t="str">
            <v>줄기</v>
          </cell>
          <cell r="F1516" t="str">
            <v>Rosaceae</v>
          </cell>
          <cell r="G1516" t="str">
            <v>장미과</v>
          </cell>
          <cell r="H1516">
            <v>37224</v>
          </cell>
          <cell r="I1516" t="str">
            <v>23.15±0.16</v>
          </cell>
        </row>
        <row r="1517">
          <cell r="A1517" t="str">
            <v>014-091</v>
          </cell>
          <cell r="B1517" t="str">
            <v>PB2134.3</v>
          </cell>
          <cell r="C1517" t="str">
            <v>청미래덩굴</v>
          </cell>
          <cell r="D1517" t="str">
            <v>Smilax china</v>
          </cell>
          <cell r="E1517" t="str">
            <v>열매</v>
          </cell>
          <cell r="F1517" t="str">
            <v>Liliaceae</v>
          </cell>
          <cell r="G1517" t="str">
            <v>백합과</v>
          </cell>
          <cell r="H1517">
            <v>37330</v>
          </cell>
          <cell r="I1517" t="str">
            <v>20.05±0.10</v>
          </cell>
        </row>
        <row r="1518">
          <cell r="A1518" t="str">
            <v>014-092</v>
          </cell>
          <cell r="B1518" t="str">
            <v>PB3519.3</v>
          </cell>
          <cell r="C1518" t="str">
            <v>칡</v>
          </cell>
          <cell r="D1518" t="str">
            <v>Pueraria thunbergiana</v>
          </cell>
          <cell r="E1518" t="str">
            <v>줄기</v>
          </cell>
          <cell r="F1518" t="str">
            <v>Leguminosae</v>
          </cell>
          <cell r="G1518" t="str">
            <v>콩과</v>
          </cell>
          <cell r="H1518">
            <v>37330</v>
          </cell>
          <cell r="I1518" t="str">
            <v>18.95±0.08</v>
          </cell>
        </row>
        <row r="1519">
          <cell r="A1519" t="str">
            <v>014-093</v>
          </cell>
          <cell r="B1519" t="str">
            <v>PB1341.1</v>
          </cell>
          <cell r="C1519" t="str">
            <v>콩짜개덩굴</v>
          </cell>
          <cell r="D1519" t="str">
            <v>Lemmaphyllum microphyllum</v>
          </cell>
          <cell r="E1519" t="str">
            <v>전초</v>
          </cell>
          <cell r="F1519" t="str">
            <v>Polypodiaceae</v>
          </cell>
          <cell r="G1519" t="str">
            <v>고란초과</v>
          </cell>
          <cell r="H1519">
            <v>37319</v>
          </cell>
          <cell r="I1519" t="str">
            <v>20.40±0.15</v>
          </cell>
        </row>
        <row r="1520">
          <cell r="A1520" t="str">
            <v>014-094</v>
          </cell>
          <cell r="B1520" t="str">
            <v>PB3579.1</v>
          </cell>
          <cell r="C1520" t="str">
            <v>큰괭이밥</v>
          </cell>
          <cell r="D1520" t="str">
            <v>Oxalis obtriangulata</v>
          </cell>
          <cell r="E1520" t="str">
            <v>전초</v>
          </cell>
          <cell r="F1520" t="str">
            <v>Oxalidaceae</v>
          </cell>
          <cell r="G1520" t="str">
            <v>괭이밥과</v>
          </cell>
          <cell r="H1520">
            <v>37355</v>
          </cell>
          <cell r="I1520" t="str">
            <v>24.68±0.21</v>
          </cell>
        </row>
        <row r="1521">
          <cell r="A1521" t="str">
            <v>014-095</v>
          </cell>
          <cell r="B1521" t="str">
            <v>PB2118.2</v>
          </cell>
          <cell r="C1521" t="str">
            <v>큰애기나리</v>
          </cell>
          <cell r="D1521" t="str">
            <v>Disporum viridescens</v>
          </cell>
          <cell r="E1521" t="str">
            <v>열매</v>
          </cell>
          <cell r="F1521" t="str">
            <v>Liliaceae</v>
          </cell>
          <cell r="G1521" t="str">
            <v>백합과</v>
          </cell>
          <cell r="H1521">
            <v>37174</v>
          </cell>
          <cell r="I1521" t="str">
            <v>23.13±0.22</v>
          </cell>
        </row>
        <row r="1522">
          <cell r="A1522" t="str">
            <v>014-096</v>
          </cell>
          <cell r="B1522" t="str">
            <v>PB1721.1</v>
          </cell>
          <cell r="C1522" t="str">
            <v>통보리사초</v>
          </cell>
          <cell r="D1522" t="str">
            <v>Carex kobomugi</v>
          </cell>
          <cell r="E1522" t="str">
            <v>전초</v>
          </cell>
          <cell r="F1522" t="str">
            <v>Cyperaceae</v>
          </cell>
          <cell r="G1522" t="str">
            <v>사초과</v>
          </cell>
          <cell r="H1522">
            <v>37386</v>
          </cell>
          <cell r="I1522" t="str">
            <v>22.71±0.15</v>
          </cell>
        </row>
        <row r="1523">
          <cell r="A1523" t="str">
            <v>014-097</v>
          </cell>
          <cell r="B1523" t="str">
            <v>PB2110.2</v>
          </cell>
          <cell r="C1523" t="str">
            <v>풀솜대</v>
          </cell>
          <cell r="D1523" t="str">
            <v>Smilacina japonica</v>
          </cell>
          <cell r="E1523" t="str">
            <v>전초</v>
          </cell>
          <cell r="F1523" t="str">
            <v>Liliaceae</v>
          </cell>
          <cell r="G1523" t="str">
            <v>백합과</v>
          </cell>
          <cell r="H1523">
            <v>37383</v>
          </cell>
          <cell r="I1523" t="str">
            <v>24.03±0.10</v>
          </cell>
        </row>
        <row r="1524">
          <cell r="A1524" t="str">
            <v>014-098</v>
          </cell>
          <cell r="B1524" t="str">
            <v>PB2914.2</v>
          </cell>
          <cell r="C1524" t="str">
            <v>흰새덕이(새덕이)</v>
          </cell>
          <cell r="D1524" t="str">
            <v>Neolitsea aciculata</v>
          </cell>
          <cell r="E1524" t="str">
            <v>줄기</v>
          </cell>
          <cell r="F1524" t="str">
            <v>Lauraceae</v>
          </cell>
          <cell r="G1524" t="str">
            <v>녹나무과</v>
          </cell>
          <cell r="H1524">
            <v>37319</v>
          </cell>
          <cell r="I1524" t="str">
            <v>21.80±0.36</v>
          </cell>
        </row>
        <row r="1525">
          <cell r="A1525" t="str">
            <v>014-099</v>
          </cell>
          <cell r="B1525" t="str">
            <v>PB3120.1</v>
          </cell>
          <cell r="C1525" t="str">
            <v>히어리</v>
          </cell>
          <cell r="D1525" t="str">
            <v>Corylopsis coreana</v>
          </cell>
          <cell r="E1525" t="str">
            <v>줄기</v>
          </cell>
          <cell r="F1525" t="str">
            <v>Hamamelidaceae</v>
          </cell>
          <cell r="G1525" t="str">
            <v>조록나무과</v>
          </cell>
          <cell r="H1525">
            <v>37326</v>
          </cell>
          <cell r="I1525" t="str">
            <v>21.96±0.18</v>
          </cell>
        </row>
        <row r="1526">
          <cell r="A1526" t="str">
            <v>014-100</v>
          </cell>
          <cell r="B1526" t="str">
            <v>PB3120.4</v>
          </cell>
          <cell r="C1526" t="str">
            <v>히어리</v>
          </cell>
          <cell r="D1526" t="str">
            <v>Corylopsis coreana</v>
          </cell>
          <cell r="E1526" t="str">
            <v>뿌리</v>
          </cell>
          <cell r="F1526" t="str">
            <v>Hamamelidaceae</v>
          </cell>
          <cell r="G1526" t="str">
            <v>조록나무과</v>
          </cell>
          <cell r="H1526">
            <v>37252</v>
          </cell>
          <cell r="I1526" t="str">
            <v>20.27±0.16</v>
          </cell>
        </row>
        <row r="1527">
          <cell r="A1527" t="str">
            <v>015-001</v>
          </cell>
          <cell r="B1527" t="str">
            <v>PB1193.2</v>
          </cell>
          <cell r="C1527" t="str">
            <v>개면마</v>
          </cell>
          <cell r="D1527" t="str">
            <v>Matteuccia orientalis</v>
          </cell>
          <cell r="E1527" t="str">
            <v>잎,줄기</v>
          </cell>
          <cell r="F1527" t="str">
            <v>Aspidaceae</v>
          </cell>
          <cell r="G1527" t="str">
            <v>면마과</v>
          </cell>
          <cell r="H1527">
            <v>37386</v>
          </cell>
          <cell r="I1527" t="str">
            <v>22.84±0.11</v>
          </cell>
        </row>
        <row r="1528">
          <cell r="A1528" t="str">
            <v>015-002</v>
          </cell>
          <cell r="B1528" t="str">
            <v>PB3585.2</v>
          </cell>
          <cell r="C1528" t="str">
            <v>개산초</v>
          </cell>
          <cell r="D1528" t="str">
            <v>Zanthoxylum planispinum</v>
          </cell>
          <cell r="E1528" t="str">
            <v>줄기</v>
          </cell>
          <cell r="F1528" t="str">
            <v>Rutaceae</v>
          </cell>
          <cell r="G1528" t="str">
            <v>운향과</v>
          </cell>
          <cell r="H1528">
            <v>37319</v>
          </cell>
          <cell r="I1528" t="str">
            <v>21.94±0.15</v>
          </cell>
        </row>
        <row r="1529">
          <cell r="A1529" t="str">
            <v>015-003</v>
          </cell>
          <cell r="B1529" t="str">
            <v>PB1137.2</v>
          </cell>
          <cell r="C1529" t="str">
            <v>개속새</v>
          </cell>
          <cell r="D1529" t="str">
            <v>Equisetum ramosissimum</v>
          </cell>
          <cell r="E1529" t="str">
            <v>전초</v>
          </cell>
          <cell r="F1529" t="str">
            <v>Equisetaceae</v>
          </cell>
          <cell r="G1529" t="str">
            <v>속새과</v>
          </cell>
          <cell r="H1529">
            <v>37386</v>
          </cell>
          <cell r="I1529" t="str">
            <v>22.49±0.21</v>
          </cell>
        </row>
        <row r="1530">
          <cell r="A1530" t="str">
            <v>015-004</v>
          </cell>
          <cell r="B1530" t="str">
            <v>PB4547.1</v>
          </cell>
          <cell r="C1530" t="str">
            <v>개종용</v>
          </cell>
          <cell r="D1530" t="str">
            <v>Lathraea japonica</v>
          </cell>
          <cell r="E1530" t="str">
            <v>전초</v>
          </cell>
          <cell r="F1530" t="str">
            <v>Orobanchaceae</v>
          </cell>
          <cell r="G1530" t="str">
            <v>열당과</v>
          </cell>
          <cell r="H1530">
            <v>37385</v>
          </cell>
          <cell r="I1530" t="str">
            <v>23.23±0.15</v>
          </cell>
        </row>
        <row r="1531">
          <cell r="A1531" t="str">
            <v>015-005</v>
          </cell>
          <cell r="B1531" t="str">
            <v>PB4143.1</v>
          </cell>
          <cell r="C1531" t="str">
            <v>갯까치수영</v>
          </cell>
          <cell r="D1531" t="str">
            <v>Lysimachia mauritiana</v>
          </cell>
          <cell r="E1531" t="str">
            <v>전초</v>
          </cell>
          <cell r="F1531" t="str">
            <v>Primulaceae</v>
          </cell>
          <cell r="G1531" t="str">
            <v>앵초과</v>
          </cell>
          <cell r="H1531">
            <v>37386</v>
          </cell>
          <cell r="I1531" t="str">
            <v>24.29±0.21</v>
          </cell>
        </row>
        <row r="1532">
          <cell r="A1532" t="str">
            <v>015-006</v>
          </cell>
          <cell r="B1532" t="str">
            <v>PB3227.1</v>
          </cell>
          <cell r="C1532" t="str">
            <v>거문딸기</v>
          </cell>
          <cell r="D1532" t="str">
            <v>Rubus trifidus</v>
          </cell>
          <cell r="E1532" t="str">
            <v>잎</v>
          </cell>
          <cell r="F1532" t="str">
            <v>Rosaceae</v>
          </cell>
          <cell r="G1532" t="str">
            <v>장미과</v>
          </cell>
          <cell r="H1532">
            <v>37386</v>
          </cell>
          <cell r="I1532" t="str">
            <v>21.38±0.17</v>
          </cell>
        </row>
        <row r="1533">
          <cell r="A1533" t="str">
            <v>015-007</v>
          </cell>
          <cell r="B1533" t="str">
            <v>PB3227.2</v>
          </cell>
          <cell r="C1533" t="str">
            <v>거문딸기</v>
          </cell>
          <cell r="D1533" t="str">
            <v>Rubus trifidus</v>
          </cell>
          <cell r="E1533" t="str">
            <v>줄기</v>
          </cell>
          <cell r="F1533" t="str">
            <v>Rosaceae</v>
          </cell>
          <cell r="G1533" t="str">
            <v>장미과</v>
          </cell>
          <cell r="H1533">
            <v>37386</v>
          </cell>
          <cell r="I1533" t="str">
            <v>23.78±0.15</v>
          </cell>
        </row>
        <row r="1534">
          <cell r="A1534" t="str">
            <v>015-008</v>
          </cell>
          <cell r="B1534" t="str">
            <v>PB3420.1</v>
          </cell>
          <cell r="C1534" t="str">
            <v>고양싸리</v>
          </cell>
          <cell r="D1534" t="str">
            <v>Lespedeza X robusta</v>
          </cell>
          <cell r="E1534" t="str">
            <v>잎</v>
          </cell>
          <cell r="F1534" t="str">
            <v>Leguminosae</v>
          </cell>
          <cell r="G1534" t="str">
            <v>콩과</v>
          </cell>
          <cell r="H1534">
            <v>37384</v>
          </cell>
          <cell r="I1534" t="str">
            <v>22.43±0.25</v>
          </cell>
        </row>
        <row r="1535">
          <cell r="A1535" t="str">
            <v>015-009</v>
          </cell>
          <cell r="B1535" t="str">
            <v>PB3420.2</v>
          </cell>
          <cell r="C1535" t="str">
            <v>고양싸리</v>
          </cell>
          <cell r="D1535" t="str">
            <v>Lespedeza X robusta</v>
          </cell>
          <cell r="E1535" t="str">
            <v>줄기</v>
          </cell>
          <cell r="F1535" t="str">
            <v>Leguminosae</v>
          </cell>
          <cell r="G1535" t="str">
            <v>콩과</v>
          </cell>
          <cell r="H1535">
            <v>37384</v>
          </cell>
          <cell r="I1535" t="str">
            <v>21.94±0.13</v>
          </cell>
        </row>
        <row r="1536">
          <cell r="A1536" t="str">
            <v>015-010</v>
          </cell>
          <cell r="B1536" t="str">
            <v>PB3694.4</v>
          </cell>
          <cell r="C1536" t="str">
            <v>고추나무</v>
          </cell>
          <cell r="D1536" t="str">
            <v>Staphylea bumalda</v>
          </cell>
          <cell r="E1536" t="str">
            <v>잎</v>
          </cell>
          <cell r="F1536" t="str">
            <v>Staphyleaceae</v>
          </cell>
          <cell r="G1536" t="str">
            <v>고추나무과</v>
          </cell>
          <cell r="H1536">
            <v>37386</v>
          </cell>
          <cell r="I1536" t="str">
            <v>24.40±0.14</v>
          </cell>
        </row>
        <row r="1537">
          <cell r="A1537" t="str">
            <v>015-011</v>
          </cell>
          <cell r="B1537" t="str">
            <v>PB3694.7</v>
          </cell>
          <cell r="C1537" t="str">
            <v>고추나무</v>
          </cell>
          <cell r="D1537" t="str">
            <v>Staphylea bumalda</v>
          </cell>
          <cell r="E1537" t="str">
            <v>줄기</v>
          </cell>
          <cell r="F1537" t="str">
            <v>Staphyleaceae</v>
          </cell>
          <cell r="G1537" t="str">
            <v>고추나무과</v>
          </cell>
          <cell r="H1537">
            <v>37386</v>
          </cell>
          <cell r="I1537" t="str">
            <v>25.49±0.08</v>
          </cell>
        </row>
        <row r="1538">
          <cell r="A1538" t="str">
            <v>015-012</v>
          </cell>
          <cell r="B1538" t="str">
            <v>PB1515.1</v>
          </cell>
          <cell r="C1538" t="str">
            <v>귀리</v>
          </cell>
          <cell r="D1538" t="str">
            <v>Avena sativa</v>
          </cell>
          <cell r="E1538" t="str">
            <v>전초</v>
          </cell>
          <cell r="F1538" t="str">
            <v>Gramineae</v>
          </cell>
          <cell r="G1538" t="str">
            <v>벼과</v>
          </cell>
          <cell r="H1538">
            <v>37384</v>
          </cell>
          <cell r="I1538" t="str">
            <v>20.63±0.14</v>
          </cell>
        </row>
        <row r="1539">
          <cell r="A1539" t="str">
            <v>015-013</v>
          </cell>
          <cell r="B1539" t="str">
            <v>PB2246.1</v>
          </cell>
          <cell r="C1539" t="str">
            <v>금새우난</v>
          </cell>
          <cell r="D1539" t="str">
            <v>Calanthe striata</v>
          </cell>
          <cell r="E1539" t="str">
            <v>전초</v>
          </cell>
          <cell r="F1539" t="str">
            <v>Orchidaceae</v>
          </cell>
          <cell r="G1539" t="str">
            <v>난초과</v>
          </cell>
          <cell r="H1539">
            <v>37383</v>
          </cell>
          <cell r="I1539" t="str">
            <v>19.47±0.20</v>
          </cell>
        </row>
        <row r="1540">
          <cell r="A1540" t="str">
            <v>015-014</v>
          </cell>
          <cell r="B1540" t="str">
            <v>PB2472.1</v>
          </cell>
          <cell r="C1540" t="str">
            <v>꾸지나무</v>
          </cell>
          <cell r="D1540" t="str">
            <v>Broussonetia papyrifera</v>
          </cell>
          <cell r="E1540" t="str">
            <v>잎</v>
          </cell>
          <cell r="F1540" t="str">
            <v>Moraceae</v>
          </cell>
          <cell r="G1540" t="str">
            <v>뽕나무과</v>
          </cell>
          <cell r="H1540">
            <v>37384</v>
          </cell>
          <cell r="I1540" t="str">
            <v>21.23±0.10</v>
          </cell>
        </row>
        <row r="1541">
          <cell r="A1541" t="str">
            <v>015-015</v>
          </cell>
          <cell r="B1541" t="str">
            <v>PB2472.2</v>
          </cell>
          <cell r="C1541" t="str">
            <v>꾸지나무</v>
          </cell>
          <cell r="D1541" t="str">
            <v>Broussonetia papyrifera</v>
          </cell>
          <cell r="E1541" t="str">
            <v>줄기-수피</v>
          </cell>
          <cell r="F1541" t="str">
            <v>Moraceae</v>
          </cell>
          <cell r="G1541" t="str">
            <v>뽕나무과</v>
          </cell>
          <cell r="H1541">
            <v>37384</v>
          </cell>
          <cell r="I1541" t="str">
            <v>22.61±0.09</v>
          </cell>
        </row>
        <row r="1542">
          <cell r="A1542" t="str">
            <v>015-016</v>
          </cell>
          <cell r="B1542" t="str">
            <v>PB2470A.1</v>
          </cell>
          <cell r="C1542" t="str">
            <v>꾸지닥나무</v>
          </cell>
          <cell r="D1542" t="str">
            <v>Broussonetia kazinoki x papyrifera</v>
          </cell>
          <cell r="E1542" t="str">
            <v>줄기-수피</v>
          </cell>
          <cell r="F1542" t="str">
            <v>Moraceae</v>
          </cell>
          <cell r="G1542" t="str">
            <v>뽕나무과</v>
          </cell>
          <cell r="H1542">
            <v>37370</v>
          </cell>
          <cell r="I1542" t="str">
            <v>21.33±0.16</v>
          </cell>
        </row>
        <row r="1543">
          <cell r="A1543" t="str">
            <v>015-017</v>
          </cell>
          <cell r="B1543" t="str">
            <v>PB2388.1</v>
          </cell>
          <cell r="C1543" t="str">
            <v>너도밤나무</v>
          </cell>
          <cell r="D1543" t="str">
            <v>Fagus crenata var. multinervis</v>
          </cell>
          <cell r="E1543" t="str">
            <v>잎</v>
          </cell>
          <cell r="F1543" t="str">
            <v>Fagaceae</v>
          </cell>
          <cell r="G1543" t="str">
            <v>참나무과</v>
          </cell>
          <cell r="H1543">
            <v>37385</v>
          </cell>
          <cell r="I1543" t="str">
            <v>20.95±0.19</v>
          </cell>
        </row>
        <row r="1544">
          <cell r="A1544" t="str">
            <v>015-018</v>
          </cell>
          <cell r="B1544" t="str">
            <v>PB2388.2</v>
          </cell>
          <cell r="C1544" t="str">
            <v>너도밤나무</v>
          </cell>
          <cell r="D1544" t="str">
            <v>Fagus crenata var. multinervis</v>
          </cell>
          <cell r="E1544" t="str">
            <v>줄기-수피</v>
          </cell>
          <cell r="F1544" t="str">
            <v>Fagaceae</v>
          </cell>
          <cell r="G1544" t="str">
            <v>참나무과</v>
          </cell>
          <cell r="H1544">
            <v>37385</v>
          </cell>
          <cell r="I1544" t="str">
            <v>21.71±0.10</v>
          </cell>
        </row>
        <row r="1545">
          <cell r="A1545" t="str">
            <v>015-019</v>
          </cell>
          <cell r="B1545" t="str">
            <v>PB2167.1</v>
          </cell>
          <cell r="C1545" t="str">
            <v>노랑창포꽃</v>
          </cell>
          <cell r="D1545" t="str">
            <v>Iris pseudoacorus</v>
          </cell>
          <cell r="E1545" t="str">
            <v>지상부</v>
          </cell>
          <cell r="F1545" t="str">
            <v>Iridaceae</v>
          </cell>
          <cell r="G1545" t="str">
            <v>붓꽃과</v>
          </cell>
          <cell r="H1545">
            <v>37386</v>
          </cell>
          <cell r="I1545" t="str">
            <v>22.54±0.09</v>
          </cell>
        </row>
        <row r="1546">
          <cell r="A1546" t="str">
            <v>015-020</v>
          </cell>
          <cell r="B1546" t="str">
            <v>PB2440.2</v>
          </cell>
          <cell r="C1546" t="str">
            <v>느티나무</v>
          </cell>
          <cell r="D1546" t="str">
            <v>Zelkova serrata</v>
          </cell>
          <cell r="E1546" t="str">
            <v>줄기-수피</v>
          </cell>
          <cell r="F1546" t="str">
            <v>Ulmaceae</v>
          </cell>
          <cell r="G1546" t="str">
            <v>느릅나무과</v>
          </cell>
          <cell r="H1546">
            <v>37357</v>
          </cell>
          <cell r="I1546" t="str">
            <v>22.70±0.14</v>
          </cell>
        </row>
        <row r="1547">
          <cell r="A1547" t="str">
            <v>015-021</v>
          </cell>
          <cell r="B1547" t="str">
            <v>PB2435.1</v>
          </cell>
          <cell r="C1547" t="str">
            <v>당느릅나무</v>
          </cell>
          <cell r="D1547" t="str">
            <v>Ulmus davidiana</v>
          </cell>
          <cell r="E1547" t="str">
            <v>잎</v>
          </cell>
          <cell r="F1547" t="str">
            <v>Ulmaceae</v>
          </cell>
          <cell r="G1547" t="str">
            <v>느릅나무과</v>
          </cell>
          <cell r="H1547">
            <v>37370</v>
          </cell>
          <cell r="I1547" t="str">
            <v>22.68±0.16</v>
          </cell>
        </row>
        <row r="1548">
          <cell r="A1548" t="str">
            <v>015-022</v>
          </cell>
          <cell r="B1548" t="str">
            <v>PB2435.2</v>
          </cell>
          <cell r="C1548" t="str">
            <v>당느릅나무</v>
          </cell>
          <cell r="D1548" t="str">
            <v>Ulmus davidiana</v>
          </cell>
          <cell r="E1548" t="str">
            <v>줄기-수피</v>
          </cell>
          <cell r="F1548" t="str">
            <v>Ulmaceae</v>
          </cell>
          <cell r="G1548" t="str">
            <v>느릅나무과</v>
          </cell>
          <cell r="H1548">
            <v>37370</v>
          </cell>
          <cell r="I1548" t="str">
            <v>21.63±0.10</v>
          </cell>
        </row>
        <row r="1549">
          <cell r="A1549" t="str">
            <v>015-023</v>
          </cell>
          <cell r="B1549" t="str">
            <v>PB3254.1</v>
          </cell>
          <cell r="C1549" t="str">
            <v>돌가시나무</v>
          </cell>
          <cell r="D1549" t="str">
            <v>Rosa wichuraiana</v>
          </cell>
          <cell r="E1549" t="str">
            <v>잎</v>
          </cell>
          <cell r="F1549" t="str">
            <v>Rosaceae</v>
          </cell>
          <cell r="G1549" t="str">
            <v>장미과</v>
          </cell>
          <cell r="H1549">
            <v>37384</v>
          </cell>
          <cell r="I1549" t="str">
            <v>24.33±0.13</v>
          </cell>
        </row>
        <row r="1550">
          <cell r="A1550" t="str">
            <v>015-024</v>
          </cell>
          <cell r="B1550" t="str">
            <v>PB3254.2</v>
          </cell>
          <cell r="C1550" t="str">
            <v>돌가시나무</v>
          </cell>
          <cell r="D1550" t="str">
            <v>Rosa wichuraiana</v>
          </cell>
          <cell r="E1550" t="str">
            <v>줄기</v>
          </cell>
          <cell r="F1550" t="str">
            <v>Rosaceae</v>
          </cell>
          <cell r="G1550" t="str">
            <v>장미과</v>
          </cell>
          <cell r="H1550">
            <v>37384</v>
          </cell>
          <cell r="I1550" t="str">
            <v>23.10±0.20</v>
          </cell>
        </row>
        <row r="1551">
          <cell r="A1551" t="str">
            <v>015-025</v>
          </cell>
          <cell r="B1551" t="str">
            <v>PB2364.3</v>
          </cell>
          <cell r="C1551" t="str">
            <v>두메오리나무</v>
          </cell>
          <cell r="D1551" t="str">
            <v>Alnus maximowiczii</v>
          </cell>
          <cell r="E1551" t="str">
            <v>줄기-수피</v>
          </cell>
          <cell r="F1551" t="str">
            <v>Betulaceae</v>
          </cell>
          <cell r="G1551" t="str">
            <v>자작나무과</v>
          </cell>
          <cell r="H1551">
            <v>37385</v>
          </cell>
          <cell r="I1551" t="str">
            <v>21.77±0.15</v>
          </cell>
        </row>
        <row r="1552">
          <cell r="A1552" t="str">
            <v>015-026</v>
          </cell>
          <cell r="B1552" t="str">
            <v>PB3527.1</v>
          </cell>
          <cell r="C1552" t="str">
            <v>등</v>
          </cell>
          <cell r="D1552" t="str">
            <v>Wisteria floribunda</v>
          </cell>
          <cell r="E1552" t="str">
            <v>잎</v>
          </cell>
          <cell r="F1552" t="str">
            <v>Leguminosae</v>
          </cell>
          <cell r="G1552" t="str">
            <v>콩과</v>
          </cell>
          <cell r="H1552">
            <v>37370</v>
          </cell>
          <cell r="I1552" t="str">
            <v>21.63±0.18</v>
          </cell>
        </row>
        <row r="1553">
          <cell r="A1553" t="str">
            <v>015-027</v>
          </cell>
          <cell r="B1553" t="str">
            <v>PB3527.2</v>
          </cell>
          <cell r="C1553" t="str">
            <v>등</v>
          </cell>
          <cell r="D1553" t="str">
            <v>Wisteria floribunda</v>
          </cell>
          <cell r="E1553" t="str">
            <v>줄기-수피</v>
          </cell>
          <cell r="F1553" t="str">
            <v>Leguminosae</v>
          </cell>
          <cell r="G1553" t="str">
            <v>콩과</v>
          </cell>
          <cell r="H1553">
            <v>37370</v>
          </cell>
          <cell r="I1553" t="str">
            <v>23.01±0.12</v>
          </cell>
        </row>
        <row r="1554">
          <cell r="A1554" t="str">
            <v>015-028</v>
          </cell>
          <cell r="B1554" t="str">
            <v>PB3167.1</v>
          </cell>
          <cell r="C1554" t="str">
            <v>딸기</v>
          </cell>
          <cell r="D1554" t="str">
            <v>Fragaria ananassa</v>
          </cell>
          <cell r="E1554" t="str">
            <v>전초</v>
          </cell>
          <cell r="F1554" t="str">
            <v>Rosaceae</v>
          </cell>
          <cell r="G1554" t="str">
            <v>장미과</v>
          </cell>
          <cell r="H1554">
            <v>37385</v>
          </cell>
          <cell r="I1554" t="str">
            <v>19.40±0.12</v>
          </cell>
        </row>
        <row r="1555">
          <cell r="A1555" t="str">
            <v>015-029</v>
          </cell>
          <cell r="B1555" t="str">
            <v>PB3031.2</v>
          </cell>
          <cell r="C1555" t="str">
            <v>땅채송화</v>
          </cell>
          <cell r="D1555" t="str">
            <v>Sedum oryzifolium</v>
          </cell>
          <cell r="E1555" t="str">
            <v>전초</v>
          </cell>
          <cell r="F1555" t="str">
            <v>Crassulaceae</v>
          </cell>
          <cell r="G1555" t="str">
            <v>돌나물과</v>
          </cell>
          <cell r="H1555">
            <v>37386</v>
          </cell>
          <cell r="I1555" t="str">
            <v>25.04±0.23</v>
          </cell>
        </row>
        <row r="1556">
          <cell r="A1556" t="str">
            <v>015-030</v>
          </cell>
          <cell r="B1556" t="str">
            <v>PB3383.1</v>
          </cell>
          <cell r="C1556" t="str">
            <v>마가목</v>
          </cell>
          <cell r="D1556" t="str">
            <v>Sorbus commixta</v>
          </cell>
          <cell r="E1556" t="str">
            <v>잎</v>
          </cell>
          <cell r="F1556" t="str">
            <v>Rosaceae</v>
          </cell>
          <cell r="G1556" t="str">
            <v>장미과</v>
          </cell>
          <cell r="H1556">
            <v>37385</v>
          </cell>
          <cell r="I1556" t="str">
            <v>23.35±0.11</v>
          </cell>
        </row>
        <row r="1557">
          <cell r="A1557" t="str">
            <v>015-031</v>
          </cell>
          <cell r="B1557" t="str">
            <v>PB3383.3</v>
          </cell>
          <cell r="C1557" t="str">
            <v>마가목</v>
          </cell>
          <cell r="D1557" t="str">
            <v>Sorbus commixta</v>
          </cell>
          <cell r="E1557" t="str">
            <v>꽃</v>
          </cell>
          <cell r="F1557" t="str">
            <v>Rosaceae</v>
          </cell>
          <cell r="G1557" t="str">
            <v>장미과</v>
          </cell>
          <cell r="H1557">
            <v>37385</v>
          </cell>
          <cell r="I1557" t="str">
            <v>23.11±0.10</v>
          </cell>
        </row>
        <row r="1558">
          <cell r="A1558" t="str">
            <v>015-032</v>
          </cell>
          <cell r="B1558" t="str">
            <v>PB4298.1</v>
          </cell>
          <cell r="C1558" t="str">
            <v>모래지치</v>
          </cell>
          <cell r="D1558" t="str">
            <v>Messerschmidia sibirica</v>
          </cell>
          <cell r="E1558" t="str">
            <v>전초</v>
          </cell>
          <cell r="F1558" t="str">
            <v>Boraginaceae</v>
          </cell>
          <cell r="G1558" t="str">
            <v>지치과</v>
          </cell>
          <cell r="H1558">
            <v>37386</v>
          </cell>
          <cell r="I1558" t="str">
            <v>22.81±0.16</v>
          </cell>
        </row>
        <row r="1559">
          <cell r="A1559" t="str">
            <v>015-033</v>
          </cell>
          <cell r="B1559" t="str">
            <v>PB1946.1</v>
          </cell>
          <cell r="C1559" t="str">
            <v>무늬천남성</v>
          </cell>
          <cell r="D1559" t="str">
            <v>Arisaema thunbergii</v>
          </cell>
          <cell r="E1559" t="str">
            <v>전초</v>
          </cell>
          <cell r="F1559" t="str">
            <v>Araceae</v>
          </cell>
          <cell r="G1559" t="str">
            <v>천남성과</v>
          </cell>
          <cell r="H1559">
            <v>37386</v>
          </cell>
          <cell r="I1559" t="str">
            <v>19.56±0.15</v>
          </cell>
        </row>
        <row r="1560">
          <cell r="A1560" t="str">
            <v>015-034</v>
          </cell>
          <cell r="B1560" t="str">
            <v>PB2084.1</v>
          </cell>
          <cell r="C1560" t="str">
            <v>무릇</v>
          </cell>
          <cell r="D1560" t="str">
            <v>Scilla scilloides</v>
          </cell>
          <cell r="E1560" t="str">
            <v>전초</v>
          </cell>
          <cell r="F1560" t="str">
            <v>Liliaceae</v>
          </cell>
          <cell r="G1560" t="str">
            <v>백합과</v>
          </cell>
          <cell r="H1560">
            <v>37383</v>
          </cell>
          <cell r="I1560" t="str">
            <v>23.31±0.23</v>
          </cell>
        </row>
        <row r="1561">
          <cell r="A1561" t="str">
            <v>015-035</v>
          </cell>
          <cell r="B1561" t="str">
            <v>PB2531.1</v>
          </cell>
          <cell r="C1561" t="str">
            <v>묵밭소리쟁이</v>
          </cell>
          <cell r="D1561" t="str">
            <v>Rumex conglomeratus</v>
          </cell>
          <cell r="E1561" t="str">
            <v>지상부</v>
          </cell>
          <cell r="F1561" t="str">
            <v>Polygonaceae</v>
          </cell>
          <cell r="G1561" t="str">
            <v>마디풀과</v>
          </cell>
          <cell r="H1561">
            <v>37385</v>
          </cell>
          <cell r="I1561" t="str">
            <v>19.56±0.07</v>
          </cell>
        </row>
        <row r="1562">
          <cell r="A1562" t="str">
            <v>015-036</v>
          </cell>
          <cell r="B1562" t="str">
            <v>PB2531.2</v>
          </cell>
          <cell r="C1562" t="str">
            <v>묵밭소리쟁이</v>
          </cell>
          <cell r="D1562" t="str">
            <v>Rumex conglomeratus</v>
          </cell>
          <cell r="E1562" t="str">
            <v>뿌리</v>
          </cell>
          <cell r="F1562" t="str">
            <v>Polygonaceae</v>
          </cell>
          <cell r="G1562" t="str">
            <v>마디풀과</v>
          </cell>
          <cell r="H1562">
            <v>37385</v>
          </cell>
          <cell r="I1562" t="str">
            <v>21.98±0.10</v>
          </cell>
        </row>
        <row r="1563">
          <cell r="A1563" t="str">
            <v>015-037</v>
          </cell>
          <cell r="B1563" t="str">
            <v>PB2278.1</v>
          </cell>
          <cell r="C1563" t="str">
            <v>미류나무</v>
          </cell>
          <cell r="D1563" t="str">
            <v>Populus deltoides</v>
          </cell>
          <cell r="E1563" t="str">
            <v>잎</v>
          </cell>
          <cell r="F1563" t="str">
            <v>Salicaceae</v>
          </cell>
          <cell r="G1563" t="str">
            <v>버드나무과</v>
          </cell>
          <cell r="H1563">
            <v>37370</v>
          </cell>
          <cell r="I1563" t="str">
            <v>21.69±0.08</v>
          </cell>
        </row>
        <row r="1564">
          <cell r="A1564" t="str">
            <v>015-038</v>
          </cell>
          <cell r="B1564" t="str">
            <v>PB2278.2</v>
          </cell>
          <cell r="C1564" t="str">
            <v>미류나무</v>
          </cell>
          <cell r="D1564" t="str">
            <v>Populus deltoides</v>
          </cell>
          <cell r="E1564" t="str">
            <v>줄기-수피</v>
          </cell>
          <cell r="F1564" t="str">
            <v>Salicaceae</v>
          </cell>
          <cell r="G1564" t="str">
            <v>버드나무과</v>
          </cell>
          <cell r="H1564">
            <v>37370</v>
          </cell>
          <cell r="I1564" t="str">
            <v>23.93±0.16</v>
          </cell>
        </row>
        <row r="1565">
          <cell r="A1565" t="str">
            <v>015-039</v>
          </cell>
          <cell r="B1565" t="str">
            <v>PB4865.1</v>
          </cell>
          <cell r="C1565" t="str">
            <v>민박쥐나물</v>
          </cell>
          <cell r="D1565" t="str">
            <v>Cacalia hastata subsp. orientalis</v>
          </cell>
          <cell r="E1565" t="str">
            <v>전초</v>
          </cell>
          <cell r="F1565" t="str">
            <v>Compositae</v>
          </cell>
          <cell r="G1565" t="str">
            <v>국화과</v>
          </cell>
          <cell r="H1565">
            <v>37383</v>
          </cell>
          <cell r="I1565" t="str">
            <v>23.63±0.05</v>
          </cell>
        </row>
        <row r="1566">
          <cell r="A1566" t="str">
            <v>015-040</v>
          </cell>
          <cell r="B1566" t="str">
            <v>PB2338.1</v>
          </cell>
          <cell r="C1566" t="str">
            <v>박달나무</v>
          </cell>
          <cell r="D1566" t="str">
            <v>Betula schmidtii</v>
          </cell>
          <cell r="E1566" t="str">
            <v>잎</v>
          </cell>
          <cell r="F1566" t="str">
            <v>Betulaceae</v>
          </cell>
          <cell r="G1566" t="str">
            <v>자작나무과</v>
          </cell>
          <cell r="H1566">
            <v>37370</v>
          </cell>
          <cell r="I1566" t="str">
            <v>22.00±0.30</v>
          </cell>
        </row>
        <row r="1567">
          <cell r="A1567" t="str">
            <v>015-041</v>
          </cell>
          <cell r="B1567" t="str">
            <v>PB2338.2</v>
          </cell>
          <cell r="C1567" t="str">
            <v>박달나무</v>
          </cell>
          <cell r="D1567" t="str">
            <v>Betula schmidtii</v>
          </cell>
          <cell r="E1567" t="str">
            <v>줄기-심재</v>
          </cell>
          <cell r="F1567" t="str">
            <v>Betulaceae</v>
          </cell>
          <cell r="G1567" t="str">
            <v>자작나무과</v>
          </cell>
          <cell r="H1567">
            <v>37370</v>
          </cell>
          <cell r="I1567" t="str">
            <v>22.35±0.22</v>
          </cell>
        </row>
        <row r="1568">
          <cell r="A1568" t="str">
            <v>015-042</v>
          </cell>
          <cell r="B1568" t="str">
            <v>PB2338.3</v>
          </cell>
          <cell r="C1568" t="str">
            <v>박달나무</v>
          </cell>
          <cell r="D1568" t="str">
            <v>Betula schmidtii</v>
          </cell>
          <cell r="E1568" t="str">
            <v>줄기-수피</v>
          </cell>
          <cell r="F1568" t="str">
            <v>Betulaceae</v>
          </cell>
          <cell r="G1568" t="str">
            <v>자작나무과</v>
          </cell>
          <cell r="H1568">
            <v>37370</v>
          </cell>
          <cell r="I1568" t="str">
            <v>19.05±0.05</v>
          </cell>
        </row>
        <row r="1569">
          <cell r="A1569" t="str">
            <v>015-043</v>
          </cell>
          <cell r="B1569" t="str">
            <v>PB2020.2</v>
          </cell>
          <cell r="C1569" t="str">
            <v>박새</v>
          </cell>
          <cell r="D1569" t="str">
            <v>Veratrum patulum</v>
          </cell>
          <cell r="E1569" t="str">
            <v>전초</v>
          </cell>
          <cell r="F1569" t="str">
            <v>Liliaceae</v>
          </cell>
          <cell r="G1569" t="str">
            <v>백합과</v>
          </cell>
          <cell r="H1569">
            <v>37386</v>
          </cell>
          <cell r="I1569" t="str">
            <v>20.58±0.22</v>
          </cell>
        </row>
        <row r="1570">
          <cell r="A1570" t="str">
            <v>015-044</v>
          </cell>
          <cell r="B1570" t="str">
            <v>PB4444.2</v>
          </cell>
          <cell r="C1570" t="str">
            <v>배풍등</v>
          </cell>
          <cell r="D1570" t="str">
            <v>Solanum lyratum</v>
          </cell>
          <cell r="E1570" t="str">
            <v>전초</v>
          </cell>
          <cell r="F1570" t="str">
            <v>Solanaceae</v>
          </cell>
          <cell r="G1570" t="str">
            <v>가지과</v>
          </cell>
          <cell r="H1570">
            <v>37383</v>
          </cell>
          <cell r="I1570" t="str">
            <v>19.84±0.09</v>
          </cell>
        </row>
        <row r="1571">
          <cell r="A1571" t="str">
            <v>015-045</v>
          </cell>
          <cell r="B1571" t="str">
            <v>PB3990.1</v>
          </cell>
          <cell r="C1571" t="str">
            <v>병풀</v>
          </cell>
          <cell r="D1571" t="str">
            <v>Centella asiatica</v>
          </cell>
          <cell r="E1571" t="str">
            <v>전초</v>
          </cell>
          <cell r="F1571" t="str">
            <v>Umbelliferae</v>
          </cell>
          <cell r="G1571" t="str">
            <v>산형과</v>
          </cell>
          <cell r="H1571">
            <v>37385</v>
          </cell>
          <cell r="I1571" t="str">
            <v>22.46±0.11</v>
          </cell>
        </row>
        <row r="1572">
          <cell r="A1572" t="str">
            <v>015-046</v>
          </cell>
          <cell r="B1572" t="str">
            <v>PB2253.1</v>
          </cell>
          <cell r="C1572" t="str">
            <v>보춘화</v>
          </cell>
          <cell r="D1572" t="str">
            <v>Cymbidium goeringii</v>
          </cell>
          <cell r="E1572" t="str">
            <v>전초</v>
          </cell>
          <cell r="F1572" t="str">
            <v>Orchidaceae</v>
          </cell>
          <cell r="G1572" t="str">
            <v>난초과</v>
          </cell>
          <cell r="H1572">
            <v>37355</v>
          </cell>
          <cell r="I1572" t="str">
            <v>22.63±0.19</v>
          </cell>
        </row>
        <row r="1573">
          <cell r="A1573" t="str">
            <v>015-047</v>
          </cell>
          <cell r="B1573" t="str">
            <v>PB4839.2</v>
          </cell>
          <cell r="C1573" t="str">
            <v>붉은서나물</v>
          </cell>
          <cell r="D1573" t="str">
            <v>Erechtites hieracifolia</v>
          </cell>
          <cell r="E1573" t="str">
            <v>전초</v>
          </cell>
          <cell r="F1573" t="str">
            <v>Compositae</v>
          </cell>
          <cell r="G1573" t="str">
            <v>국화과</v>
          </cell>
          <cell r="H1573">
            <v>37168</v>
          </cell>
          <cell r="I1573" t="str">
            <v>22.39±0.12</v>
          </cell>
        </row>
        <row r="1574">
          <cell r="A1574" t="str">
            <v>015-048</v>
          </cell>
          <cell r="B1574" t="str">
            <v>PB3908.1</v>
          </cell>
          <cell r="C1574" t="str">
            <v>삼지닥나무</v>
          </cell>
          <cell r="D1574" t="str">
            <v>Edgeworthia papyrifera</v>
          </cell>
          <cell r="E1574" t="str">
            <v>줄기-심재</v>
          </cell>
          <cell r="F1574" t="str">
            <v>Thymelaeaceae</v>
          </cell>
          <cell r="G1574" t="str">
            <v>팥꽃나무과</v>
          </cell>
          <cell r="H1574">
            <v>37355</v>
          </cell>
          <cell r="I1574" t="str">
            <v>22.99±0.15</v>
          </cell>
        </row>
        <row r="1575">
          <cell r="A1575" t="str">
            <v>015-049</v>
          </cell>
          <cell r="B1575" t="str">
            <v>PB3908.2</v>
          </cell>
          <cell r="C1575" t="str">
            <v>삼지닥나무</v>
          </cell>
          <cell r="D1575" t="str">
            <v>Edgeworthia papyrifera</v>
          </cell>
          <cell r="E1575" t="str">
            <v>줄기-수피</v>
          </cell>
          <cell r="F1575" t="str">
            <v>Thymelaeaceae</v>
          </cell>
          <cell r="G1575" t="str">
            <v>팥꽃나무과</v>
          </cell>
          <cell r="H1575">
            <v>37355</v>
          </cell>
          <cell r="I1575" t="str">
            <v>21.56±0.17</v>
          </cell>
        </row>
        <row r="1576">
          <cell r="A1576" t="str">
            <v>015-050</v>
          </cell>
          <cell r="B1576" t="str">
            <v>PB1345.1</v>
          </cell>
          <cell r="C1576" t="str">
            <v>석위</v>
          </cell>
          <cell r="D1576" t="str">
            <v>Pyrrosia lingua</v>
          </cell>
          <cell r="E1576" t="str">
            <v>전초</v>
          </cell>
          <cell r="F1576" t="str">
            <v>Polypodiaceae</v>
          </cell>
          <cell r="G1576" t="str">
            <v>고란초과</v>
          </cell>
          <cell r="H1576">
            <v>37383</v>
          </cell>
          <cell r="I1576" t="str">
            <v>19.90±0.30</v>
          </cell>
        </row>
        <row r="1577">
          <cell r="A1577" t="str">
            <v>015-051</v>
          </cell>
          <cell r="B1577" t="str">
            <v>PB3319.1</v>
          </cell>
          <cell r="C1577" t="str">
            <v>섬벚나무</v>
          </cell>
          <cell r="D1577" t="str">
            <v>Prunus takesimensis</v>
          </cell>
          <cell r="E1577" t="str">
            <v>잎</v>
          </cell>
          <cell r="F1577" t="str">
            <v>Rosaceae</v>
          </cell>
          <cell r="G1577" t="str">
            <v>장미과</v>
          </cell>
          <cell r="H1577">
            <v>37385</v>
          </cell>
          <cell r="I1577" t="str">
            <v>21.34±0.14</v>
          </cell>
        </row>
        <row r="1578">
          <cell r="A1578" t="str">
            <v>015-052</v>
          </cell>
          <cell r="B1578" t="str">
            <v>PB2986.1</v>
          </cell>
          <cell r="C1578" t="str">
            <v>섬장대</v>
          </cell>
          <cell r="D1578" t="str">
            <v>Arabis takesimana</v>
          </cell>
          <cell r="E1578" t="str">
            <v>전초</v>
          </cell>
          <cell r="F1578" t="str">
            <v>Cruciferae</v>
          </cell>
          <cell r="G1578" t="str">
            <v>십자화과</v>
          </cell>
          <cell r="H1578">
            <v>37385</v>
          </cell>
          <cell r="I1578" t="str">
            <v>22.93±0.10</v>
          </cell>
        </row>
        <row r="1579">
          <cell r="A1579" t="str">
            <v>015-053</v>
          </cell>
          <cell r="B1579" t="str">
            <v>PB3879.1</v>
          </cell>
          <cell r="C1579" t="str">
            <v>섬제비꽃</v>
          </cell>
          <cell r="D1579" t="str">
            <v>Viola takeshimana</v>
          </cell>
          <cell r="E1579" t="str">
            <v>전초</v>
          </cell>
          <cell r="F1579" t="str">
            <v>Violaceae</v>
          </cell>
          <cell r="G1579" t="str">
            <v>제비꽃과</v>
          </cell>
          <cell r="H1579">
            <v>37385</v>
          </cell>
          <cell r="I1579" t="str">
            <v>19.60±0.09</v>
          </cell>
        </row>
        <row r="1580">
          <cell r="A1580" t="str">
            <v>015-054</v>
          </cell>
          <cell r="B1580" t="str">
            <v>PB2930.2</v>
          </cell>
          <cell r="C1580" t="str">
            <v>섬현호색</v>
          </cell>
          <cell r="D1580" t="str">
            <v>Corydalis filistipes</v>
          </cell>
          <cell r="E1580" t="str">
            <v>뿌리</v>
          </cell>
          <cell r="F1580" t="str">
            <v>Fumariaceae</v>
          </cell>
          <cell r="G1580" t="str">
            <v>현호색과</v>
          </cell>
          <cell r="H1580">
            <v>37385</v>
          </cell>
          <cell r="I1580" t="str">
            <v>21.06±0.09</v>
          </cell>
        </row>
        <row r="1581">
          <cell r="A1581" t="str">
            <v>015-055</v>
          </cell>
          <cell r="B1581" t="str">
            <v>PB1398.1</v>
          </cell>
          <cell r="C1581" t="str">
            <v>소나무</v>
          </cell>
          <cell r="D1581" t="str">
            <v>Pinus densiflora</v>
          </cell>
          <cell r="E1581" t="str">
            <v>잎</v>
          </cell>
          <cell r="F1581" t="str">
            <v>Pinaceae</v>
          </cell>
          <cell r="G1581" t="str">
            <v>소나무과</v>
          </cell>
          <cell r="H1581">
            <v>37370</v>
          </cell>
          <cell r="I1581" t="str">
            <v>17.90±0.14</v>
          </cell>
        </row>
        <row r="1582">
          <cell r="A1582" t="str">
            <v>015-056</v>
          </cell>
          <cell r="B1582" t="str">
            <v>PB1398.2</v>
          </cell>
          <cell r="C1582" t="str">
            <v>소나무</v>
          </cell>
          <cell r="D1582" t="str">
            <v>Pinus densiflora</v>
          </cell>
          <cell r="E1582" t="str">
            <v>줄기-수피</v>
          </cell>
          <cell r="F1582" t="str">
            <v>Pinaceae</v>
          </cell>
          <cell r="G1582" t="str">
            <v>소나무과</v>
          </cell>
          <cell r="H1582">
            <v>37370</v>
          </cell>
          <cell r="I1582" t="str">
            <v>18.49±0.16</v>
          </cell>
        </row>
        <row r="1583">
          <cell r="A1583" t="str">
            <v>015-057</v>
          </cell>
          <cell r="B1583" t="str">
            <v>PB3612.3</v>
          </cell>
          <cell r="C1583" t="str">
            <v>소태나무</v>
          </cell>
          <cell r="D1583" t="str">
            <v>Picrasma quassioides</v>
          </cell>
          <cell r="E1583" t="str">
            <v>잎</v>
          </cell>
          <cell r="F1583" t="str">
            <v>Simaroubaceae</v>
          </cell>
          <cell r="G1583" t="str">
            <v>소태나무과</v>
          </cell>
          <cell r="H1583">
            <v>37383</v>
          </cell>
          <cell r="I1583" t="str">
            <v>21.78±0.10</v>
          </cell>
        </row>
        <row r="1584">
          <cell r="A1584" t="str">
            <v>015-058</v>
          </cell>
          <cell r="B1584" t="str">
            <v>PB3612.4</v>
          </cell>
          <cell r="C1584" t="str">
            <v>소태나무</v>
          </cell>
          <cell r="D1584" t="str">
            <v>Picrasma quassioides</v>
          </cell>
          <cell r="E1584" t="str">
            <v>줄기</v>
          </cell>
          <cell r="F1584" t="str">
            <v>Simaroubaceae</v>
          </cell>
          <cell r="G1584" t="str">
            <v>소태나무과</v>
          </cell>
          <cell r="H1584">
            <v>37383</v>
          </cell>
          <cell r="I1584" t="str">
            <v>26.09±0.14</v>
          </cell>
        </row>
        <row r="1585">
          <cell r="A1585" t="str">
            <v>015-059</v>
          </cell>
          <cell r="B1585" t="str">
            <v>PB2622.1</v>
          </cell>
          <cell r="C1585" t="str">
            <v>수송나물</v>
          </cell>
          <cell r="D1585" t="str">
            <v>Salsola komarovi</v>
          </cell>
          <cell r="E1585" t="str">
            <v>전초</v>
          </cell>
          <cell r="F1585" t="str">
            <v>Chenopodiaceae</v>
          </cell>
          <cell r="G1585" t="str">
            <v>명아주과</v>
          </cell>
          <cell r="H1585">
            <v>37386</v>
          </cell>
          <cell r="I1585" t="str">
            <v>21.98±0.19</v>
          </cell>
        </row>
        <row r="1586">
          <cell r="A1586" t="str">
            <v>015-060</v>
          </cell>
          <cell r="B1586" t="str">
            <v>PB4832.1</v>
          </cell>
          <cell r="C1586" t="str">
            <v>실망초</v>
          </cell>
          <cell r="D1586" t="str">
            <v>Erigeron bonariensis</v>
          </cell>
          <cell r="E1586" t="str">
            <v>전초</v>
          </cell>
          <cell r="F1586" t="str">
            <v>Compositae</v>
          </cell>
          <cell r="G1586" t="str">
            <v>국화과</v>
          </cell>
          <cell r="H1586">
            <v>37384</v>
          </cell>
          <cell r="I1586" t="str">
            <v>22.87±0.13</v>
          </cell>
        </row>
        <row r="1587">
          <cell r="A1587" t="str">
            <v>015-061</v>
          </cell>
          <cell r="B1587" t="str">
            <v>PB3530.1</v>
          </cell>
          <cell r="C1587" t="str">
            <v>아까시나무</v>
          </cell>
          <cell r="D1587" t="str">
            <v>Robinia pseudo-accacia</v>
          </cell>
          <cell r="E1587" t="str">
            <v>꽃</v>
          </cell>
          <cell r="F1587" t="str">
            <v>Leguminosae</v>
          </cell>
          <cell r="G1587" t="str">
            <v>콩과</v>
          </cell>
          <cell r="H1587">
            <v>37384</v>
          </cell>
          <cell r="I1587" t="str">
            <v>21.91±0.15</v>
          </cell>
        </row>
        <row r="1588">
          <cell r="A1588" t="str">
            <v>015-062</v>
          </cell>
          <cell r="B1588" t="str">
            <v>PB3530.2</v>
          </cell>
          <cell r="C1588" t="str">
            <v>아까시나무</v>
          </cell>
          <cell r="D1588" t="str">
            <v>Robinia pseudo-accacia</v>
          </cell>
          <cell r="E1588" t="str">
            <v>잎</v>
          </cell>
          <cell r="F1588" t="str">
            <v>Leguminosae</v>
          </cell>
          <cell r="G1588" t="str">
            <v>콩과</v>
          </cell>
          <cell r="H1588">
            <v>37384</v>
          </cell>
          <cell r="I1588" t="str">
            <v>22.08±0.25</v>
          </cell>
        </row>
        <row r="1589">
          <cell r="A1589" t="str">
            <v>015-063</v>
          </cell>
          <cell r="B1589" t="str">
            <v>PB3530.3</v>
          </cell>
          <cell r="C1589" t="str">
            <v>아까시나무</v>
          </cell>
          <cell r="D1589" t="str">
            <v>Robinia pseudo-accacia</v>
          </cell>
          <cell r="E1589" t="str">
            <v>줄기-수피</v>
          </cell>
          <cell r="F1589" t="str">
            <v>Leguminosae</v>
          </cell>
          <cell r="G1589" t="str">
            <v>콩과</v>
          </cell>
          <cell r="H1589">
            <v>37384</v>
          </cell>
          <cell r="I1589" t="str">
            <v>23.65±0.13</v>
          </cell>
        </row>
        <row r="1590">
          <cell r="A1590" t="str">
            <v>015-064</v>
          </cell>
          <cell r="B1590" t="str">
            <v>PB2524.1</v>
          </cell>
          <cell r="C1590" t="str">
            <v>애기수영</v>
          </cell>
          <cell r="D1590" t="str">
            <v>Rumex acetocella</v>
          </cell>
          <cell r="E1590" t="str">
            <v>전초</v>
          </cell>
          <cell r="F1590" t="str">
            <v>Polygonaceae</v>
          </cell>
          <cell r="G1590" t="str">
            <v>마디풀과</v>
          </cell>
          <cell r="H1590">
            <v>37384</v>
          </cell>
          <cell r="I1590" t="str">
            <v>21.81±0.12</v>
          </cell>
        </row>
        <row r="1591">
          <cell r="A1591" t="str">
            <v>015-065</v>
          </cell>
          <cell r="B1591" t="str">
            <v>PB3335.3</v>
          </cell>
          <cell r="C1591" t="str">
            <v>야광나무</v>
          </cell>
          <cell r="D1591" t="str">
            <v>Crataegus maximowiczii</v>
          </cell>
          <cell r="E1591" t="str">
            <v>잎</v>
          </cell>
          <cell r="F1591" t="str">
            <v>Rosaceae</v>
          </cell>
          <cell r="G1591" t="str">
            <v>장미과</v>
          </cell>
          <cell r="H1591">
            <v>37370</v>
          </cell>
          <cell r="I1591" t="str">
            <v>21.62±0.25</v>
          </cell>
        </row>
        <row r="1592">
          <cell r="A1592" t="str">
            <v>015-066</v>
          </cell>
          <cell r="B1592" t="str">
            <v>PB3335.4</v>
          </cell>
          <cell r="C1592" t="str">
            <v>야광나무</v>
          </cell>
          <cell r="D1592" t="str">
            <v>Crataegus maximowiczii</v>
          </cell>
          <cell r="E1592" t="str">
            <v>줄기-수피</v>
          </cell>
          <cell r="F1592" t="str">
            <v>Rosaceae</v>
          </cell>
          <cell r="G1592" t="str">
            <v>장미과</v>
          </cell>
          <cell r="H1592">
            <v>37370</v>
          </cell>
          <cell r="I1592" t="str">
            <v>24.70±0.25</v>
          </cell>
        </row>
        <row r="1593">
          <cell r="A1593" t="str">
            <v>015-067</v>
          </cell>
          <cell r="B1593" t="str">
            <v>PB2291.1</v>
          </cell>
          <cell r="C1593" t="str">
            <v>여우버들</v>
          </cell>
          <cell r="D1593" t="str">
            <v>Salix floderusii</v>
          </cell>
          <cell r="E1593" t="str">
            <v>잎</v>
          </cell>
          <cell r="F1593" t="str">
            <v>Salicaceae</v>
          </cell>
          <cell r="G1593" t="str">
            <v>버드나무과</v>
          </cell>
          <cell r="H1593">
            <v>37384</v>
          </cell>
          <cell r="I1593" t="str">
            <v>26.18±0.21</v>
          </cell>
        </row>
        <row r="1594">
          <cell r="A1594" t="str">
            <v>015-068</v>
          </cell>
          <cell r="B1594" t="str">
            <v>PB2291.2</v>
          </cell>
          <cell r="C1594" t="str">
            <v>여우버들</v>
          </cell>
          <cell r="D1594" t="str">
            <v>Salix floderusii</v>
          </cell>
          <cell r="E1594" t="str">
            <v>줄기-수피</v>
          </cell>
          <cell r="F1594" t="str">
            <v>Salicaceae</v>
          </cell>
          <cell r="G1594" t="str">
            <v>버드나무과</v>
          </cell>
          <cell r="H1594">
            <v>37384</v>
          </cell>
          <cell r="I1594" t="str">
            <v>24.43±0.16</v>
          </cell>
        </row>
        <row r="1595">
          <cell r="A1595" t="str">
            <v>015-069</v>
          </cell>
          <cell r="B1595" t="str">
            <v>PB4460.3</v>
          </cell>
          <cell r="C1595" t="str">
            <v>오동나무</v>
          </cell>
          <cell r="D1595" t="str">
            <v>Paulownia coreana</v>
          </cell>
          <cell r="E1595" t="str">
            <v>꽃</v>
          </cell>
          <cell r="F1595" t="str">
            <v>Scrophulariaceae</v>
          </cell>
          <cell r="G1595" t="str">
            <v>현삼과</v>
          </cell>
          <cell r="H1595">
            <v>37386</v>
          </cell>
          <cell r="I1595" t="str">
            <v>21.20±0.16</v>
          </cell>
        </row>
        <row r="1596">
          <cell r="A1596" t="str">
            <v>015-070</v>
          </cell>
          <cell r="B1596" t="str">
            <v>PB3306.4</v>
          </cell>
          <cell r="C1596" t="str">
            <v>올벚나무</v>
          </cell>
          <cell r="D1596" t="str">
            <v>Prunus pendula for. ascendens</v>
          </cell>
          <cell r="E1596" t="str">
            <v>잎,줄기</v>
          </cell>
          <cell r="F1596" t="str">
            <v>Rosaceae</v>
          </cell>
          <cell r="G1596" t="str">
            <v>장미과</v>
          </cell>
          <cell r="H1596">
            <v>37355</v>
          </cell>
          <cell r="I1596" t="str">
            <v>21.99±0.13</v>
          </cell>
        </row>
        <row r="1597">
          <cell r="A1597" t="str">
            <v>015-071</v>
          </cell>
          <cell r="B1597" t="str">
            <v>PB3586.2</v>
          </cell>
          <cell r="C1597" t="str">
            <v>왕초피나무</v>
          </cell>
          <cell r="D1597" t="str">
            <v>Zanthoxylum coreanum</v>
          </cell>
          <cell r="E1597" t="str">
            <v>줄기</v>
          </cell>
          <cell r="F1597" t="str">
            <v>Rutaceae</v>
          </cell>
          <cell r="G1597" t="str">
            <v>운향과</v>
          </cell>
          <cell r="H1597">
            <v>37383</v>
          </cell>
          <cell r="I1597" t="str">
            <v>21.99±0.10</v>
          </cell>
        </row>
        <row r="1598">
          <cell r="A1598" t="str">
            <v>015-072</v>
          </cell>
          <cell r="B1598" t="str">
            <v>PB2115.2</v>
          </cell>
          <cell r="C1598" t="str">
            <v>윤판나물아재비</v>
          </cell>
          <cell r="D1598" t="str">
            <v>Disporum sessile</v>
          </cell>
          <cell r="E1598" t="str">
            <v>전초</v>
          </cell>
          <cell r="F1598" t="str">
            <v>Liliaceae</v>
          </cell>
          <cell r="G1598" t="str">
            <v>백합과</v>
          </cell>
          <cell r="H1598">
            <v>37383</v>
          </cell>
          <cell r="I1598" t="str">
            <v>22.86±0.14</v>
          </cell>
        </row>
        <row r="1599">
          <cell r="A1599" t="str">
            <v>015-073</v>
          </cell>
          <cell r="B1599" t="str">
            <v>PB1489.4</v>
          </cell>
          <cell r="C1599" t="str">
            <v>이대</v>
          </cell>
          <cell r="D1599" t="str">
            <v>Pseudosasa japonica</v>
          </cell>
          <cell r="E1599" t="str">
            <v>꽃</v>
          </cell>
          <cell r="F1599" t="str">
            <v>Gramineae</v>
          </cell>
          <cell r="G1599" t="str">
            <v>벼과</v>
          </cell>
          <cell r="H1599">
            <v>37384</v>
          </cell>
          <cell r="I1599" t="str">
            <v>22.78±0.10</v>
          </cell>
        </row>
        <row r="1600">
          <cell r="A1600" t="str">
            <v>015-074</v>
          </cell>
          <cell r="B1600" t="str">
            <v>PB2280.1</v>
          </cell>
          <cell r="C1600" t="str">
            <v>이태리포풀러</v>
          </cell>
          <cell r="D1600" t="str">
            <v>Populus euramericana</v>
          </cell>
          <cell r="E1600" t="str">
            <v>잎</v>
          </cell>
          <cell r="F1600" t="str">
            <v>Salicaceae</v>
          </cell>
          <cell r="G1600" t="str">
            <v>버드나무과</v>
          </cell>
          <cell r="H1600">
            <v>37370</v>
          </cell>
          <cell r="I1600" t="str">
            <v>22.06±0.21</v>
          </cell>
        </row>
        <row r="1601">
          <cell r="A1601" t="str">
            <v>015-075</v>
          </cell>
          <cell r="B1601" t="str">
            <v>PB2280.2</v>
          </cell>
          <cell r="C1601" t="str">
            <v>이태리포풀러</v>
          </cell>
          <cell r="D1601" t="str">
            <v>Populus euramericana</v>
          </cell>
          <cell r="E1601" t="str">
            <v>줄기-수피</v>
          </cell>
          <cell r="F1601" t="str">
            <v>Salicaceae</v>
          </cell>
          <cell r="G1601" t="str">
            <v>버드나무과</v>
          </cell>
          <cell r="H1601">
            <v>37370</v>
          </cell>
          <cell r="I1601" t="str">
            <v>23.37±0.18</v>
          </cell>
        </row>
        <row r="1602">
          <cell r="A1602" t="str">
            <v>015-076</v>
          </cell>
          <cell r="B1602" t="str">
            <v>PB4181.2</v>
          </cell>
          <cell r="C1602" t="str">
            <v>이팝나무</v>
          </cell>
          <cell r="D1602" t="str">
            <v>Chionanthus retusa</v>
          </cell>
          <cell r="E1602" t="str">
            <v>꽃</v>
          </cell>
          <cell r="F1602" t="str">
            <v>Oleaceae</v>
          </cell>
          <cell r="G1602" t="str">
            <v>물푸레나무과</v>
          </cell>
          <cell r="H1602">
            <v>37383</v>
          </cell>
          <cell r="I1602" t="str">
            <v>24.26±0.13</v>
          </cell>
        </row>
        <row r="1603">
          <cell r="A1603" t="str">
            <v>015-077</v>
          </cell>
          <cell r="B1603" t="str">
            <v>PB4181.3</v>
          </cell>
          <cell r="C1603" t="str">
            <v>이팝나무</v>
          </cell>
          <cell r="D1603" t="str">
            <v>Chionanthus retusa</v>
          </cell>
          <cell r="E1603" t="str">
            <v>잎</v>
          </cell>
          <cell r="F1603" t="str">
            <v>Oleaceae</v>
          </cell>
          <cell r="G1603" t="str">
            <v>물푸레나무과</v>
          </cell>
          <cell r="H1603">
            <v>37383</v>
          </cell>
          <cell r="I1603" t="str">
            <v>23.25±0.09</v>
          </cell>
        </row>
        <row r="1604">
          <cell r="A1604" t="str">
            <v>015-078</v>
          </cell>
          <cell r="B1604" t="str">
            <v>PB4181.4</v>
          </cell>
          <cell r="C1604" t="str">
            <v>이팝나무</v>
          </cell>
          <cell r="D1604" t="str">
            <v>Chionanthus retusa</v>
          </cell>
          <cell r="E1604" t="str">
            <v>줄기</v>
          </cell>
          <cell r="F1604" t="str">
            <v>Oleaceae</v>
          </cell>
          <cell r="G1604" t="str">
            <v>물푸레나무과</v>
          </cell>
          <cell r="H1604">
            <v>37383</v>
          </cell>
          <cell r="I1604" t="str">
            <v>20.78±0.09</v>
          </cell>
        </row>
        <row r="1605">
          <cell r="A1605" t="str">
            <v>015-079</v>
          </cell>
          <cell r="B1605" t="str">
            <v>PB1389.1</v>
          </cell>
          <cell r="C1605" t="str">
            <v>잣나무</v>
          </cell>
          <cell r="D1605" t="str">
            <v>Pinus koraiensis</v>
          </cell>
          <cell r="E1605" t="str">
            <v>잎</v>
          </cell>
          <cell r="F1605" t="str">
            <v>Pinaceae</v>
          </cell>
          <cell r="G1605" t="str">
            <v>소나무과</v>
          </cell>
          <cell r="H1605">
            <v>37370</v>
          </cell>
          <cell r="I1605" t="str">
            <v>19.31±0.39</v>
          </cell>
        </row>
        <row r="1606">
          <cell r="A1606" t="str">
            <v>015-080</v>
          </cell>
          <cell r="B1606" t="str">
            <v>PB1389.2</v>
          </cell>
          <cell r="C1606" t="str">
            <v>잣나무</v>
          </cell>
          <cell r="D1606" t="str">
            <v>Pinus koraiensis</v>
          </cell>
          <cell r="E1606" t="str">
            <v>줄기-수피</v>
          </cell>
          <cell r="F1606" t="str">
            <v>Pinaceae</v>
          </cell>
          <cell r="G1606" t="str">
            <v>소나무과</v>
          </cell>
          <cell r="H1606">
            <v>37370</v>
          </cell>
          <cell r="I1606" t="str">
            <v>19.63±0.13</v>
          </cell>
        </row>
        <row r="1607">
          <cell r="A1607" t="str">
            <v>015-081</v>
          </cell>
          <cell r="B1607" t="str">
            <v>PB2192.1</v>
          </cell>
          <cell r="C1607" t="str">
            <v>주름제비난</v>
          </cell>
          <cell r="D1607" t="str">
            <v>Gymnadenia cmtschatica</v>
          </cell>
          <cell r="E1607" t="str">
            <v>전초</v>
          </cell>
          <cell r="F1607" t="str">
            <v>Orchidaceae</v>
          </cell>
          <cell r="G1607" t="str">
            <v>난초과</v>
          </cell>
          <cell r="H1607">
            <v>37385</v>
          </cell>
          <cell r="I1607" t="str">
            <v>20.23±0.13</v>
          </cell>
        </row>
        <row r="1608">
          <cell r="A1608" t="str">
            <v>015-082</v>
          </cell>
          <cell r="B1608" t="str">
            <v>PB3086.1</v>
          </cell>
          <cell r="C1608" t="str">
            <v>지리말발도리</v>
          </cell>
          <cell r="D1608" t="str">
            <v>Deutzia coreana var. triradiata</v>
          </cell>
          <cell r="E1608" t="str">
            <v>잎,줄기</v>
          </cell>
          <cell r="F1608" t="str">
            <v>Saxifragaceae</v>
          </cell>
          <cell r="G1608" t="str">
            <v>범의귀과</v>
          </cell>
          <cell r="H1608">
            <v>37357</v>
          </cell>
          <cell r="I1608" t="str">
            <v>28.71±0.12</v>
          </cell>
        </row>
        <row r="1609">
          <cell r="A1609" t="str">
            <v>015-083</v>
          </cell>
          <cell r="B1609" t="str">
            <v>PB1710.1</v>
          </cell>
          <cell r="C1609" t="str">
            <v>진퍼리사초</v>
          </cell>
          <cell r="D1609" t="str">
            <v>Carex arenicola</v>
          </cell>
          <cell r="E1609" t="str">
            <v>전초</v>
          </cell>
          <cell r="F1609" t="str">
            <v>Cyperaceae</v>
          </cell>
          <cell r="G1609" t="str">
            <v>사초과</v>
          </cell>
          <cell r="H1609">
            <v>37355</v>
          </cell>
          <cell r="I1609" t="str">
            <v>22.14±0.11</v>
          </cell>
        </row>
        <row r="1610">
          <cell r="A1610" t="str">
            <v>015-084</v>
          </cell>
          <cell r="B1610" t="str">
            <v>PB4165.6</v>
          </cell>
          <cell r="C1610" t="str">
            <v>쪽동백나무</v>
          </cell>
          <cell r="D1610" t="str">
            <v>Styrax obassia</v>
          </cell>
          <cell r="E1610" t="str">
            <v>줄기-수피</v>
          </cell>
          <cell r="F1610" t="str">
            <v>Styracaceae</v>
          </cell>
          <cell r="G1610" t="str">
            <v>때죽나무과</v>
          </cell>
          <cell r="H1610">
            <v>37385</v>
          </cell>
          <cell r="I1610" t="str">
            <v>21.33±0.09</v>
          </cell>
        </row>
        <row r="1611">
          <cell r="A1611" t="str">
            <v>015-085</v>
          </cell>
          <cell r="B1611" t="str">
            <v>PB3788.2</v>
          </cell>
          <cell r="C1611" t="str">
            <v>찰피나무</v>
          </cell>
          <cell r="D1611" t="str">
            <v>Tilia mandshurica</v>
          </cell>
          <cell r="E1611" t="str">
            <v>줄기</v>
          </cell>
          <cell r="F1611" t="str">
            <v>Tiliaceae</v>
          </cell>
          <cell r="G1611" t="str">
            <v>피나무과</v>
          </cell>
          <cell r="H1611">
            <v>37355</v>
          </cell>
          <cell r="I1611" t="str">
            <v>23.09±0.19</v>
          </cell>
        </row>
        <row r="1612">
          <cell r="A1612" t="str">
            <v>015-086</v>
          </cell>
          <cell r="B1612" t="str">
            <v>PB2089.1</v>
          </cell>
          <cell r="C1612" t="str">
            <v>천문동</v>
          </cell>
          <cell r="D1612" t="str">
            <v>Asparagus cochinchinensis</v>
          </cell>
          <cell r="E1612" t="str">
            <v>지상부</v>
          </cell>
          <cell r="F1612" t="str">
            <v>Liliaceae</v>
          </cell>
          <cell r="G1612" t="str">
            <v>백합과</v>
          </cell>
          <cell r="H1612">
            <v>37386</v>
          </cell>
          <cell r="I1612" t="str">
            <v>20.73±0.10</v>
          </cell>
        </row>
        <row r="1613">
          <cell r="A1613" t="str">
            <v>015-087</v>
          </cell>
          <cell r="B1613" t="str">
            <v>PB1411.1</v>
          </cell>
          <cell r="C1613" t="str">
            <v>측백나무</v>
          </cell>
          <cell r="D1613" t="str">
            <v>Thuja orientalis</v>
          </cell>
          <cell r="E1613" t="str">
            <v>잎</v>
          </cell>
          <cell r="F1613" t="str">
            <v>Cupressaceae</v>
          </cell>
          <cell r="G1613" t="str">
            <v>측백나무과</v>
          </cell>
          <cell r="H1613">
            <v>37370</v>
          </cell>
          <cell r="I1613" t="str">
            <v>19.19±0.24</v>
          </cell>
        </row>
        <row r="1614">
          <cell r="A1614" t="str">
            <v>015-088</v>
          </cell>
          <cell r="B1614" t="str">
            <v>PB1411.2</v>
          </cell>
          <cell r="C1614" t="str">
            <v>측백나무</v>
          </cell>
          <cell r="D1614" t="str">
            <v>Thuja orientalis</v>
          </cell>
          <cell r="E1614" t="str">
            <v>줄기-수피</v>
          </cell>
          <cell r="F1614" t="str">
            <v>Cupressaceae</v>
          </cell>
          <cell r="G1614" t="str">
            <v>측백나무과</v>
          </cell>
          <cell r="H1614">
            <v>37370</v>
          </cell>
          <cell r="I1614" t="str">
            <v>20.80±0.14</v>
          </cell>
        </row>
        <row r="1615">
          <cell r="A1615" t="str">
            <v>015-089</v>
          </cell>
          <cell r="B1615" t="str">
            <v>PB2114.4</v>
          </cell>
          <cell r="C1615" t="str">
            <v>큰두루미꽃</v>
          </cell>
          <cell r="D1615" t="str">
            <v>Majanthemum dilatatum</v>
          </cell>
          <cell r="E1615" t="str">
            <v>꽃</v>
          </cell>
          <cell r="F1615" t="str">
            <v>Liliaceae</v>
          </cell>
          <cell r="G1615" t="str">
            <v>백합과</v>
          </cell>
          <cell r="H1615">
            <v>37385</v>
          </cell>
          <cell r="I1615" t="str">
            <v>19.68±0.09</v>
          </cell>
        </row>
        <row r="1616">
          <cell r="A1616" t="str">
            <v>015-090</v>
          </cell>
          <cell r="B1616" t="str">
            <v>PB2123.1</v>
          </cell>
          <cell r="C1616" t="str">
            <v>큰연령초</v>
          </cell>
          <cell r="D1616" t="str">
            <v>Trillium tschonoskii</v>
          </cell>
          <cell r="E1616" t="str">
            <v>전초</v>
          </cell>
          <cell r="F1616" t="str">
            <v>Liliaceae</v>
          </cell>
          <cell r="G1616" t="str">
            <v>백합과</v>
          </cell>
          <cell r="H1616">
            <v>37385</v>
          </cell>
          <cell r="I1616" t="str">
            <v>20.58±0.17</v>
          </cell>
        </row>
        <row r="1617">
          <cell r="A1617" t="str">
            <v>015-091</v>
          </cell>
          <cell r="B1617" t="str">
            <v>PB3058.1</v>
          </cell>
          <cell r="C1617" t="str">
            <v>털괭이눈</v>
          </cell>
          <cell r="D1617" t="str">
            <v>Chrysosplenium pilosum</v>
          </cell>
          <cell r="E1617" t="str">
            <v>전초</v>
          </cell>
          <cell r="F1617" t="str">
            <v>Saxifragaceae</v>
          </cell>
          <cell r="G1617" t="str">
            <v>범의귀과</v>
          </cell>
          <cell r="H1617">
            <v>37355</v>
          </cell>
          <cell r="I1617" t="str">
            <v>20.56±0.10</v>
          </cell>
        </row>
        <row r="1618">
          <cell r="A1618" t="str">
            <v>015-092</v>
          </cell>
          <cell r="B1618" t="str">
            <v>PB2882.3</v>
          </cell>
          <cell r="C1618" t="str">
            <v>함박꽃나무</v>
          </cell>
          <cell r="D1618" t="str">
            <v>Magnolia sieboldii</v>
          </cell>
          <cell r="E1618" t="str">
            <v>잎</v>
          </cell>
          <cell r="F1618" t="str">
            <v>Magnoliaceae</v>
          </cell>
          <cell r="G1618" t="str">
            <v>목련과</v>
          </cell>
          <cell r="H1618">
            <v>37370</v>
          </cell>
          <cell r="I1618" t="str">
            <v>23.00±0.24</v>
          </cell>
        </row>
        <row r="1619">
          <cell r="A1619" t="str">
            <v>015-093</v>
          </cell>
          <cell r="B1619" t="str">
            <v>PB2882.5</v>
          </cell>
          <cell r="C1619" t="str">
            <v>함박꽃나무</v>
          </cell>
          <cell r="D1619" t="str">
            <v>Magnolia sieboldii</v>
          </cell>
          <cell r="E1619" t="str">
            <v>줄기-수피</v>
          </cell>
          <cell r="F1619" t="str">
            <v>Magnoliaceae</v>
          </cell>
          <cell r="G1619" t="str">
            <v>목련과</v>
          </cell>
          <cell r="H1619">
            <v>37370</v>
          </cell>
          <cell r="I1619" t="str">
            <v>20.08±0.12</v>
          </cell>
        </row>
        <row r="1620">
          <cell r="A1620" t="str">
            <v>015-094</v>
          </cell>
          <cell r="B1620" t="str">
            <v>PB3750.7</v>
          </cell>
          <cell r="C1620" t="str">
            <v>헛개나무</v>
          </cell>
          <cell r="D1620" t="str">
            <v>Hovenia dulcis</v>
          </cell>
          <cell r="E1620" t="str">
            <v>줄기-수피</v>
          </cell>
          <cell r="F1620" t="str">
            <v>Rhamnaceae</v>
          </cell>
          <cell r="G1620" t="str">
            <v>갈매나무과</v>
          </cell>
          <cell r="H1620">
            <v>37385</v>
          </cell>
          <cell r="I1620" t="str">
            <v>21.90±0.06</v>
          </cell>
        </row>
        <row r="1621">
          <cell r="A1621" t="str">
            <v>015-095</v>
          </cell>
          <cell r="B1621" t="str">
            <v>PB2265.2</v>
          </cell>
          <cell r="C1621" t="str">
            <v>홀아비꽃대</v>
          </cell>
          <cell r="D1621" t="str">
            <v>Chloranthus japonicus</v>
          </cell>
          <cell r="E1621" t="str">
            <v>전초</v>
          </cell>
          <cell r="F1621" t="str">
            <v>Chloranthaceae</v>
          </cell>
          <cell r="G1621" t="str">
            <v>홀아비꽃대과</v>
          </cell>
          <cell r="H1621">
            <v>37383</v>
          </cell>
          <cell r="I1621" t="str">
            <v>21.59±0.15</v>
          </cell>
        </row>
        <row r="1622">
          <cell r="A1622" t="str">
            <v>015-096</v>
          </cell>
          <cell r="B1622" t="str">
            <v>PB3649.1</v>
          </cell>
          <cell r="C1622" t="str">
            <v>회양목</v>
          </cell>
          <cell r="D1622" t="str">
            <v>Buxus microphylla var. koreana</v>
          </cell>
          <cell r="E1622" t="str">
            <v>잎</v>
          </cell>
          <cell r="F1622" t="str">
            <v>Buxaceae</v>
          </cell>
          <cell r="G1622" t="str">
            <v>회향목과</v>
          </cell>
          <cell r="H1622">
            <v>37370</v>
          </cell>
          <cell r="I1622" t="str">
            <v>22.25±0.20</v>
          </cell>
        </row>
        <row r="1623">
          <cell r="A1623" t="str">
            <v>015-097</v>
          </cell>
          <cell r="B1623" t="str">
            <v>PB3649.2</v>
          </cell>
          <cell r="C1623" t="str">
            <v>회양목</v>
          </cell>
          <cell r="D1623" t="str">
            <v>Buxus microphylla var. koreana</v>
          </cell>
          <cell r="E1623" t="str">
            <v>줄기</v>
          </cell>
          <cell r="F1623" t="str">
            <v>Buxaceae</v>
          </cell>
          <cell r="G1623" t="str">
            <v>회향목과</v>
          </cell>
          <cell r="H1623">
            <v>37370</v>
          </cell>
          <cell r="I1623" t="str">
            <v>22.90±0.19</v>
          </cell>
        </row>
        <row r="1624">
          <cell r="A1624" t="str">
            <v>015-098</v>
          </cell>
          <cell r="B1624" t="str">
            <v>PB2140.1</v>
          </cell>
          <cell r="C1624" t="str">
            <v>흰꽃나도사프란</v>
          </cell>
          <cell r="D1624" t="str">
            <v>Zephyranthes candida</v>
          </cell>
          <cell r="E1624" t="str">
            <v>전초</v>
          </cell>
          <cell r="F1624" t="str">
            <v>Amaryllidaceae</v>
          </cell>
          <cell r="G1624" t="str">
            <v>수선화과</v>
          </cell>
          <cell r="H1624">
            <v>37383</v>
          </cell>
          <cell r="I1624" t="str">
            <v>22.96±0.12</v>
          </cell>
        </row>
        <row r="1625">
          <cell r="A1625" t="str">
            <v>015-099</v>
          </cell>
          <cell r="B1625" t="str">
            <v>PB5026.1</v>
          </cell>
          <cell r="C1625" t="str">
            <v>흰민들레</v>
          </cell>
          <cell r="D1625" t="str">
            <v>Taraxacum coreanum</v>
          </cell>
          <cell r="E1625" t="str">
            <v>전초</v>
          </cell>
          <cell r="F1625" t="str">
            <v>Compositae</v>
          </cell>
          <cell r="G1625" t="str">
            <v>국화과</v>
          </cell>
          <cell r="H1625">
            <v>37370</v>
          </cell>
          <cell r="I1625" t="str">
            <v>22.88±0.26</v>
          </cell>
        </row>
        <row r="1626">
          <cell r="A1626" t="str">
            <v>015-100</v>
          </cell>
          <cell r="B1626" t="str">
            <v>PB3120.5</v>
          </cell>
          <cell r="C1626" t="str">
            <v>히어리</v>
          </cell>
          <cell r="D1626" t="str">
            <v>Corylopsis coreana</v>
          </cell>
          <cell r="E1626" t="str">
            <v>줄기</v>
          </cell>
          <cell r="F1626" t="str">
            <v>Hamamelidaceae</v>
          </cell>
          <cell r="G1626" t="str">
            <v>조록나무과</v>
          </cell>
          <cell r="H1626">
            <v>37330</v>
          </cell>
          <cell r="I1626" t="str">
            <v>21.50±0.15</v>
          </cell>
        </row>
        <row r="1627">
          <cell r="A1627" t="str">
            <v>016-001</v>
          </cell>
          <cell r="B1627" t="str">
            <v>PB4812.1</v>
          </cell>
          <cell r="C1627" t="str">
            <v>가새쑥부쟁이</v>
          </cell>
          <cell r="D1627" t="str">
            <v>Aster incisa</v>
          </cell>
          <cell r="E1627" t="str">
            <v>전초</v>
          </cell>
          <cell r="F1627" t="str">
            <v>Compositae</v>
          </cell>
          <cell r="G1627" t="str">
            <v>국화과</v>
          </cell>
          <cell r="H1627">
            <v>37455</v>
          </cell>
          <cell r="I1627" t="str">
            <v>23.20±0.18</v>
          </cell>
        </row>
        <row r="1628">
          <cell r="A1628" t="str">
            <v>016-002</v>
          </cell>
          <cell r="B1628" t="str">
            <v>PB4586.1</v>
          </cell>
          <cell r="C1628" t="str">
            <v>갈퀴꼭두서니</v>
          </cell>
          <cell r="D1628" t="str">
            <v>Rubia cordifolia var. pratensis</v>
          </cell>
          <cell r="E1628" t="str">
            <v>전초</v>
          </cell>
          <cell r="F1628" t="str">
            <v>Rubiaceae</v>
          </cell>
          <cell r="G1628" t="str">
            <v>꼭두선이과</v>
          </cell>
          <cell r="H1628">
            <v>37424</v>
          </cell>
          <cell r="I1628" t="str">
            <v>23.07±0.11</v>
          </cell>
        </row>
        <row r="1629">
          <cell r="A1629" t="str">
            <v>016-003</v>
          </cell>
          <cell r="B1629" t="str">
            <v>PB1654.1</v>
          </cell>
          <cell r="C1629" t="str">
            <v>강아지풀</v>
          </cell>
          <cell r="D1629" t="str">
            <v>Setaria viridis</v>
          </cell>
          <cell r="E1629" t="str">
            <v>전초</v>
          </cell>
          <cell r="F1629" t="str">
            <v>Gramineae</v>
          </cell>
          <cell r="G1629" t="str">
            <v>벼과</v>
          </cell>
          <cell r="H1629">
            <v>37455</v>
          </cell>
          <cell r="I1629" t="str">
            <v>22.14±0.18</v>
          </cell>
        </row>
        <row r="1630">
          <cell r="A1630" t="str">
            <v>016-004</v>
          </cell>
          <cell r="B1630" t="str">
            <v>PB2510.2</v>
          </cell>
          <cell r="C1630" t="str">
            <v>개모시풀</v>
          </cell>
          <cell r="D1630" t="str">
            <v>Boehmeria platanifolia</v>
          </cell>
          <cell r="E1630" t="str">
            <v>전초</v>
          </cell>
          <cell r="F1630" t="str">
            <v>Urticaceae</v>
          </cell>
          <cell r="G1630" t="str">
            <v>쐐기풀과</v>
          </cell>
          <cell r="H1630">
            <v>37424</v>
          </cell>
          <cell r="I1630" t="str">
            <v>21.31±0.16</v>
          </cell>
        </row>
        <row r="1631">
          <cell r="A1631" t="str">
            <v>016-005</v>
          </cell>
          <cell r="B1631" t="str">
            <v>PB3037.1</v>
          </cell>
          <cell r="C1631" t="str">
            <v>개병풍</v>
          </cell>
          <cell r="D1631" t="str">
            <v>Rodgersia tabularis</v>
          </cell>
          <cell r="E1631" t="str">
            <v>전초</v>
          </cell>
          <cell r="F1631" t="str">
            <v>Saxifragaceae</v>
          </cell>
          <cell r="G1631" t="str">
            <v>범의귀과</v>
          </cell>
          <cell r="H1631">
            <v>37418</v>
          </cell>
          <cell r="I1631" t="str">
            <v>21.94±0.14</v>
          </cell>
        </row>
        <row r="1632">
          <cell r="A1632" t="str">
            <v>016-006</v>
          </cell>
          <cell r="B1632" t="str">
            <v>PB2710.1</v>
          </cell>
          <cell r="C1632" t="str">
            <v>개연꽃</v>
          </cell>
          <cell r="D1632" t="str">
            <v>Nuphar japonicum</v>
          </cell>
          <cell r="E1632" t="str">
            <v>전초</v>
          </cell>
          <cell r="F1632" t="str">
            <v>Nymphaeaceae</v>
          </cell>
          <cell r="G1632" t="str">
            <v>수련과</v>
          </cell>
          <cell r="H1632">
            <v>37455</v>
          </cell>
          <cell r="I1632" t="str">
            <v>18.94±0.14</v>
          </cell>
        </row>
        <row r="1633">
          <cell r="A1633" t="str">
            <v>016-007</v>
          </cell>
          <cell r="B1633" t="str">
            <v>PB4051.4</v>
          </cell>
          <cell r="C1633" t="str">
            <v>갯기름나물</v>
          </cell>
          <cell r="D1633" t="str">
            <v>Peucedanum japonicum</v>
          </cell>
          <cell r="E1633" t="str">
            <v>전초</v>
          </cell>
          <cell r="F1633" t="str">
            <v>Umbelliferae</v>
          </cell>
          <cell r="G1633" t="str">
            <v>산형과</v>
          </cell>
          <cell r="H1633">
            <v>37424</v>
          </cell>
          <cell r="I1633" t="str">
            <v>19.45±0.07</v>
          </cell>
        </row>
        <row r="1634">
          <cell r="A1634" t="str">
            <v>016-008</v>
          </cell>
          <cell r="B1634" t="str">
            <v>PB4027.2</v>
          </cell>
          <cell r="C1634" t="str">
            <v>갯방풍</v>
          </cell>
          <cell r="D1634" t="str">
            <v>Glehnia littoralis</v>
          </cell>
          <cell r="E1634" t="str">
            <v>전초</v>
          </cell>
          <cell r="F1634" t="str">
            <v>Umbelliferae</v>
          </cell>
          <cell r="G1634" t="str">
            <v>산형과</v>
          </cell>
          <cell r="H1634">
            <v>37405</v>
          </cell>
          <cell r="I1634" t="str">
            <v>20.49±0.14</v>
          </cell>
        </row>
        <row r="1635">
          <cell r="A1635" t="str">
            <v>016-009</v>
          </cell>
          <cell r="B1635" t="str">
            <v>PB4861.1</v>
          </cell>
          <cell r="C1635" t="str">
            <v>게박쥐나물</v>
          </cell>
          <cell r="D1635" t="str">
            <v>Cacalia adenostyloides</v>
          </cell>
          <cell r="E1635" t="str">
            <v>전초</v>
          </cell>
          <cell r="F1635" t="str">
            <v>Compositae</v>
          </cell>
          <cell r="G1635" t="str">
            <v>국화과</v>
          </cell>
          <cell r="H1635">
            <v>37405</v>
          </cell>
          <cell r="I1635" t="str">
            <v>20.55±0.11</v>
          </cell>
        </row>
        <row r="1636">
          <cell r="A1636" t="str">
            <v>016-010</v>
          </cell>
          <cell r="B1636" t="str">
            <v>PB2927.1</v>
          </cell>
          <cell r="C1636" t="str">
            <v>금낭화</v>
          </cell>
          <cell r="D1636" t="str">
            <v>Dicentra spectabilis</v>
          </cell>
          <cell r="E1636" t="str">
            <v>지상부</v>
          </cell>
          <cell r="F1636" t="str">
            <v>Fumariaceae</v>
          </cell>
          <cell r="G1636" t="str">
            <v>현호색과</v>
          </cell>
          <cell r="H1636">
            <v>37417</v>
          </cell>
          <cell r="I1636" t="str">
            <v>23.08±0.10</v>
          </cell>
        </row>
        <row r="1637">
          <cell r="A1637" t="str">
            <v>016-011</v>
          </cell>
          <cell r="B1637" t="str">
            <v>PB2927.2</v>
          </cell>
          <cell r="C1637" t="str">
            <v>금낭화</v>
          </cell>
          <cell r="D1637" t="str">
            <v>Dicentra spectabilis</v>
          </cell>
          <cell r="E1637" t="str">
            <v>뿌리</v>
          </cell>
          <cell r="F1637" t="str">
            <v>Fumariaceae</v>
          </cell>
          <cell r="G1637" t="str">
            <v>현호색과</v>
          </cell>
          <cell r="H1637">
            <v>37417</v>
          </cell>
          <cell r="I1637" t="str">
            <v>21.14±0.17</v>
          </cell>
        </row>
        <row r="1638">
          <cell r="A1638" t="str">
            <v>016-012</v>
          </cell>
          <cell r="B1638" t="str">
            <v>PB4700.1</v>
          </cell>
          <cell r="C1638" t="str">
            <v>금마타리</v>
          </cell>
          <cell r="D1638" t="str">
            <v>Patrinia saniculaefolia</v>
          </cell>
          <cell r="E1638" t="str">
            <v>전초</v>
          </cell>
          <cell r="F1638" t="str">
            <v>Valerianaceae</v>
          </cell>
          <cell r="G1638" t="str">
            <v>마타리과</v>
          </cell>
          <cell r="H1638">
            <v>37418</v>
          </cell>
          <cell r="I1638" t="str">
            <v>19.34±0.17</v>
          </cell>
        </row>
        <row r="1639">
          <cell r="A1639" t="str">
            <v>016-013</v>
          </cell>
          <cell r="B1639" t="str">
            <v>PB4856.1</v>
          </cell>
          <cell r="C1639" t="str">
            <v>금방망이</v>
          </cell>
          <cell r="D1639" t="str">
            <v>Senecio nemorensis</v>
          </cell>
          <cell r="E1639" t="str">
            <v>전초</v>
          </cell>
          <cell r="F1639" t="str">
            <v>Compositae</v>
          </cell>
          <cell r="G1639" t="str">
            <v>국화과</v>
          </cell>
          <cell r="H1639">
            <v>37405</v>
          </cell>
          <cell r="I1639" t="str">
            <v>22.74±0.12</v>
          </cell>
        </row>
        <row r="1640">
          <cell r="A1640" t="str">
            <v>016-014</v>
          </cell>
          <cell r="B1640" t="str">
            <v>PB3769.1</v>
          </cell>
          <cell r="C1640" t="str">
            <v>까마귀머루</v>
          </cell>
          <cell r="D1640" t="str">
            <v>Vitis thunbergii var. sinuata</v>
          </cell>
          <cell r="E1640" t="str">
            <v>전초</v>
          </cell>
          <cell r="F1640" t="str">
            <v>Vitaceae</v>
          </cell>
          <cell r="G1640" t="str">
            <v>포도과</v>
          </cell>
          <cell r="H1640">
            <v>37424</v>
          </cell>
          <cell r="I1640" t="str">
            <v>22.79±0.22</v>
          </cell>
        </row>
        <row r="1641">
          <cell r="A1641" t="str">
            <v>016-015</v>
          </cell>
          <cell r="B1641" t="str">
            <v>PB4447.1</v>
          </cell>
          <cell r="C1641" t="str">
            <v>까마중</v>
          </cell>
          <cell r="D1641" t="str">
            <v>Solanum nigrum</v>
          </cell>
          <cell r="E1641" t="str">
            <v>전초</v>
          </cell>
          <cell r="F1641" t="str">
            <v>Solanaceae</v>
          </cell>
          <cell r="G1641" t="str">
            <v>가지과</v>
          </cell>
          <cell r="H1641">
            <v>37424</v>
          </cell>
          <cell r="I1641" t="str">
            <v>23.66±0.12</v>
          </cell>
        </row>
        <row r="1642">
          <cell r="A1642" t="str">
            <v>016-016</v>
          </cell>
          <cell r="B1642" t="str">
            <v>PB3146.2</v>
          </cell>
          <cell r="C1642" t="str">
            <v>꼬리조팝나무</v>
          </cell>
          <cell r="D1642" t="str">
            <v>Spiraea salicifolia</v>
          </cell>
          <cell r="E1642" t="str">
            <v>잎</v>
          </cell>
          <cell r="F1642" t="str">
            <v>Rosaceae</v>
          </cell>
          <cell r="G1642" t="str">
            <v>장미과</v>
          </cell>
          <cell r="H1642">
            <v>37455</v>
          </cell>
          <cell r="I1642" t="str">
            <v>18.95±0.16</v>
          </cell>
        </row>
        <row r="1643">
          <cell r="A1643" t="str">
            <v>016-017</v>
          </cell>
          <cell r="B1643" t="str">
            <v>PB3146.3</v>
          </cell>
          <cell r="C1643" t="str">
            <v>꼬리조팝나무</v>
          </cell>
          <cell r="D1643" t="str">
            <v>Spiraea salicifolia</v>
          </cell>
          <cell r="E1643" t="str">
            <v>줄기</v>
          </cell>
          <cell r="F1643" t="str">
            <v>Rosaceae</v>
          </cell>
          <cell r="G1643" t="str">
            <v>장미과</v>
          </cell>
          <cell r="H1643">
            <v>37455</v>
          </cell>
          <cell r="I1643" t="str">
            <v>24.05±0.21</v>
          </cell>
        </row>
        <row r="1644">
          <cell r="A1644" t="str">
            <v>016-018</v>
          </cell>
          <cell r="B1644" t="str">
            <v>PB4585.2</v>
          </cell>
          <cell r="C1644" t="str">
            <v>꼭두서니</v>
          </cell>
          <cell r="D1644" t="str">
            <v>Rubia akane</v>
          </cell>
          <cell r="E1644" t="str">
            <v>전초</v>
          </cell>
          <cell r="F1644" t="str">
            <v>Rubiaceae</v>
          </cell>
          <cell r="G1644" t="str">
            <v>꼭두선이과</v>
          </cell>
          <cell r="H1644">
            <v>37386</v>
          </cell>
          <cell r="I1644" t="str">
            <v>24.11±0.17</v>
          </cell>
        </row>
        <row r="1645">
          <cell r="A1645" t="str">
            <v>016-019</v>
          </cell>
          <cell r="B1645" t="str">
            <v>PB2107.1</v>
          </cell>
          <cell r="C1645" t="str">
            <v>나도옥잠화</v>
          </cell>
          <cell r="D1645" t="str">
            <v>Clintonia udensis</v>
          </cell>
          <cell r="E1645" t="str">
            <v>전초</v>
          </cell>
          <cell r="F1645" t="str">
            <v>Liliaceae</v>
          </cell>
          <cell r="G1645" t="str">
            <v>백합과</v>
          </cell>
          <cell r="H1645">
            <v>37418</v>
          </cell>
          <cell r="I1645" t="str">
            <v>22.31±0.22</v>
          </cell>
        </row>
        <row r="1646">
          <cell r="A1646" t="str">
            <v>016-020</v>
          </cell>
          <cell r="B1646" t="str">
            <v>PB1212.1</v>
          </cell>
          <cell r="C1646" t="str">
            <v>나도히초미</v>
          </cell>
          <cell r="D1646" t="str">
            <v>Polystichum polyblepharum</v>
          </cell>
          <cell r="E1646" t="str">
            <v>전초</v>
          </cell>
          <cell r="F1646" t="str">
            <v>Aspidaceae</v>
          </cell>
          <cell r="G1646" t="str">
            <v>면마과</v>
          </cell>
          <cell r="H1646">
            <v>37424</v>
          </cell>
          <cell r="I1646" t="str">
            <v>21.11±0.06</v>
          </cell>
        </row>
        <row r="1647">
          <cell r="A1647" t="str">
            <v>016-021</v>
          </cell>
          <cell r="B1647" t="str">
            <v>PB4570.1</v>
          </cell>
          <cell r="C1647" t="str">
            <v>낚시돌풀</v>
          </cell>
          <cell r="D1647" t="str">
            <v>Hedyotis biflora var. parvifolia</v>
          </cell>
          <cell r="E1647" t="str">
            <v>전초</v>
          </cell>
          <cell r="F1647" t="str">
            <v>Rubiaceae</v>
          </cell>
          <cell r="G1647" t="str">
            <v>꼭두선이과</v>
          </cell>
          <cell r="H1647">
            <v>37424</v>
          </cell>
          <cell r="I1647" t="str">
            <v>24.55±0.14</v>
          </cell>
        </row>
        <row r="1648">
          <cell r="A1648" t="str">
            <v>016-022</v>
          </cell>
          <cell r="B1648" t="str">
            <v>PB2433.2</v>
          </cell>
          <cell r="C1648" t="str">
            <v>난티나무</v>
          </cell>
          <cell r="D1648" t="str">
            <v>Ulmus laciniata</v>
          </cell>
          <cell r="E1648" t="str">
            <v>줄기-수피</v>
          </cell>
          <cell r="F1648" t="str">
            <v>Ulmaceae</v>
          </cell>
          <cell r="G1648" t="str">
            <v>느릅나무과</v>
          </cell>
          <cell r="H1648">
            <v>37385</v>
          </cell>
          <cell r="I1648" t="str">
            <v>21.98±0.12</v>
          </cell>
        </row>
        <row r="1649">
          <cell r="A1649" t="str">
            <v>016-023</v>
          </cell>
          <cell r="B1649" t="str">
            <v>PB2869.1</v>
          </cell>
          <cell r="C1649" t="str">
            <v>남천</v>
          </cell>
          <cell r="D1649" t="str">
            <v>Nandina domestica</v>
          </cell>
          <cell r="E1649" t="str">
            <v>잎</v>
          </cell>
          <cell r="F1649" t="str">
            <v>Berberidaceae</v>
          </cell>
          <cell r="G1649" t="str">
            <v>매자나무과</v>
          </cell>
          <cell r="H1649">
            <v>37455</v>
          </cell>
          <cell r="I1649" t="str">
            <v>20.11±0.14</v>
          </cell>
        </row>
        <row r="1650">
          <cell r="A1650" t="str">
            <v>016-024</v>
          </cell>
          <cell r="B1650" t="str">
            <v>PB3523.2</v>
          </cell>
          <cell r="C1650" t="str">
            <v>낭아초</v>
          </cell>
          <cell r="D1650" t="str">
            <v>Indigofera pseudotinctoria</v>
          </cell>
          <cell r="E1650" t="str">
            <v>지상부</v>
          </cell>
          <cell r="F1650" t="str">
            <v>Leguminosae</v>
          </cell>
          <cell r="G1650" t="str">
            <v>콩과</v>
          </cell>
          <cell r="H1650">
            <v>37424</v>
          </cell>
          <cell r="I1650" t="str">
            <v>22.74±0.13</v>
          </cell>
        </row>
        <row r="1651">
          <cell r="A1651" t="str">
            <v>016-025</v>
          </cell>
          <cell r="B1651" t="str">
            <v>PB1948.1</v>
          </cell>
          <cell r="C1651" t="str">
            <v>넓은잎천남성</v>
          </cell>
          <cell r="D1651" t="str">
            <v>Arisaema robustum</v>
          </cell>
          <cell r="E1651" t="str">
            <v>전초</v>
          </cell>
          <cell r="F1651" t="str">
            <v>Araceae</v>
          </cell>
          <cell r="G1651" t="str">
            <v>천남성과</v>
          </cell>
          <cell r="H1651">
            <v>37405</v>
          </cell>
          <cell r="I1651" t="str">
            <v>20.60±0.12</v>
          </cell>
        </row>
        <row r="1652">
          <cell r="A1652" t="str">
            <v>016-026</v>
          </cell>
          <cell r="B1652" t="str">
            <v>PB4331.3</v>
          </cell>
          <cell r="C1652" t="str">
            <v>누리장나무</v>
          </cell>
          <cell r="D1652" t="str">
            <v>Clerodendrum trichotomum</v>
          </cell>
          <cell r="E1652" t="str">
            <v>잎</v>
          </cell>
          <cell r="F1652" t="str">
            <v>Verbenaceae</v>
          </cell>
          <cell r="G1652" t="str">
            <v>마편초과</v>
          </cell>
          <cell r="H1652">
            <v>37424</v>
          </cell>
          <cell r="I1652" t="str">
            <v>20.14±0.09</v>
          </cell>
        </row>
        <row r="1653">
          <cell r="A1653" t="str">
            <v>016-027</v>
          </cell>
          <cell r="B1653" t="str">
            <v>PB4331.4</v>
          </cell>
          <cell r="C1653" t="str">
            <v>누리장나무</v>
          </cell>
          <cell r="D1653" t="str">
            <v>Clerodendrum trichotomum</v>
          </cell>
          <cell r="E1653" t="str">
            <v>줄기</v>
          </cell>
          <cell r="F1653" t="str">
            <v>Verbenaceae</v>
          </cell>
          <cell r="G1653" t="str">
            <v>마편초과</v>
          </cell>
          <cell r="H1653">
            <v>37424</v>
          </cell>
          <cell r="I1653" t="str">
            <v>22.57±0.12</v>
          </cell>
        </row>
        <row r="1654">
          <cell r="A1654" t="str">
            <v>016-028</v>
          </cell>
          <cell r="B1654" t="str">
            <v>PB1215.2</v>
          </cell>
          <cell r="C1654" t="str">
            <v>도깨비고비</v>
          </cell>
          <cell r="D1654" t="str">
            <v>Cyrtomium falcatum</v>
          </cell>
          <cell r="E1654" t="str">
            <v>지상부</v>
          </cell>
          <cell r="F1654" t="str">
            <v>Aspidaceae</v>
          </cell>
          <cell r="G1654" t="str">
            <v>면마과</v>
          </cell>
          <cell r="H1654">
            <v>37417</v>
          </cell>
          <cell r="I1654" t="str">
            <v>19.23±0.15</v>
          </cell>
        </row>
        <row r="1655">
          <cell r="A1655" t="str">
            <v>016-029</v>
          </cell>
          <cell r="B1655" t="str">
            <v>PB1215.4</v>
          </cell>
          <cell r="C1655" t="str">
            <v>도깨비고비</v>
          </cell>
          <cell r="D1655" t="str">
            <v>Cyrtomium falcatum</v>
          </cell>
          <cell r="E1655" t="str">
            <v>지상부</v>
          </cell>
          <cell r="F1655" t="str">
            <v>Aspidaceae</v>
          </cell>
          <cell r="G1655" t="str">
            <v>면마과</v>
          </cell>
          <cell r="H1655">
            <v>37424</v>
          </cell>
          <cell r="I1655" t="str">
            <v>20.04±0.12</v>
          </cell>
        </row>
        <row r="1656">
          <cell r="A1656" t="str">
            <v>016-030</v>
          </cell>
          <cell r="B1656" t="str">
            <v>PB3254.3</v>
          </cell>
          <cell r="C1656" t="str">
            <v>돌가시나무</v>
          </cell>
          <cell r="D1656" t="str">
            <v>Rosa wichuraiana</v>
          </cell>
          <cell r="E1656" t="str">
            <v>잎,줄기</v>
          </cell>
          <cell r="F1656" t="str">
            <v>Rosaceae</v>
          </cell>
          <cell r="G1656" t="str">
            <v>장미과</v>
          </cell>
          <cell r="H1656">
            <v>37424</v>
          </cell>
          <cell r="I1656" t="str">
            <v>20.43±0.06</v>
          </cell>
        </row>
        <row r="1657">
          <cell r="A1657" t="str">
            <v>016-031</v>
          </cell>
          <cell r="B1657" t="str">
            <v>PB4727.1</v>
          </cell>
          <cell r="C1657" t="str">
            <v>돌외</v>
          </cell>
          <cell r="D1657" t="str">
            <v>Gynostemma pentaphyllum</v>
          </cell>
          <cell r="E1657" t="str">
            <v>전초</v>
          </cell>
          <cell r="F1657" t="str">
            <v>Cucurbitaceae</v>
          </cell>
          <cell r="G1657" t="str">
            <v>박과</v>
          </cell>
          <cell r="H1657">
            <v>37424</v>
          </cell>
          <cell r="I1657" t="str">
            <v>23.98±0.07</v>
          </cell>
        </row>
        <row r="1658">
          <cell r="A1658" t="str">
            <v>016-032</v>
          </cell>
          <cell r="B1658" t="str">
            <v>PB2057.1</v>
          </cell>
          <cell r="C1658" t="str">
            <v>두메부추</v>
          </cell>
          <cell r="D1658" t="str">
            <v>Allium senescens</v>
          </cell>
          <cell r="E1658" t="str">
            <v>전초</v>
          </cell>
          <cell r="F1658" t="str">
            <v>Liliaceae</v>
          </cell>
          <cell r="G1658" t="str">
            <v>백합과</v>
          </cell>
          <cell r="H1658">
            <v>37455</v>
          </cell>
          <cell r="I1658" t="str">
            <v>21.61±0.06</v>
          </cell>
        </row>
        <row r="1659">
          <cell r="A1659" t="str">
            <v>016-033</v>
          </cell>
          <cell r="B1659" t="str">
            <v>PB3970.1</v>
          </cell>
          <cell r="C1659" t="str">
            <v>땃두릅나무</v>
          </cell>
          <cell r="D1659" t="str">
            <v>Oplopanax elatus</v>
          </cell>
          <cell r="E1659" t="str">
            <v>잎</v>
          </cell>
          <cell r="F1659" t="str">
            <v>Araliaceae</v>
          </cell>
          <cell r="G1659" t="str">
            <v>두릅나무과</v>
          </cell>
          <cell r="H1659">
            <v>37418</v>
          </cell>
          <cell r="I1659" t="str">
            <v>21.58±0.09</v>
          </cell>
        </row>
        <row r="1660">
          <cell r="A1660" t="str">
            <v>016-034</v>
          </cell>
          <cell r="B1660" t="str">
            <v>PB3970.2</v>
          </cell>
          <cell r="C1660" t="str">
            <v>땃두릅나무</v>
          </cell>
          <cell r="D1660" t="str">
            <v>Oplopanax elatus</v>
          </cell>
          <cell r="E1660" t="str">
            <v>줄기</v>
          </cell>
          <cell r="F1660" t="str">
            <v>Araliaceae</v>
          </cell>
          <cell r="G1660" t="str">
            <v>두릅나무과</v>
          </cell>
          <cell r="H1660">
            <v>37418</v>
          </cell>
          <cell r="I1660" t="str">
            <v>22.47±0.16</v>
          </cell>
        </row>
        <row r="1661">
          <cell r="A1661" t="str">
            <v>016-035</v>
          </cell>
          <cell r="B1661" t="str">
            <v>PB2297.1</v>
          </cell>
          <cell r="C1661" t="str">
            <v>떡버들</v>
          </cell>
          <cell r="D1661" t="str">
            <v>Salix hallaisanensis</v>
          </cell>
          <cell r="E1661" t="str">
            <v>잎</v>
          </cell>
          <cell r="F1661" t="str">
            <v>Salicaceae</v>
          </cell>
          <cell r="G1661" t="str">
            <v>버드나무과</v>
          </cell>
          <cell r="H1661">
            <v>37405</v>
          </cell>
          <cell r="I1661" t="str">
            <v>23.05±0.07</v>
          </cell>
        </row>
        <row r="1662">
          <cell r="A1662" t="str">
            <v>016-036</v>
          </cell>
          <cell r="B1662" t="str">
            <v>PB2297.2</v>
          </cell>
          <cell r="C1662" t="str">
            <v>떡버들</v>
          </cell>
          <cell r="D1662" t="str">
            <v>Salix hallaisanensis</v>
          </cell>
          <cell r="E1662" t="str">
            <v>줄기</v>
          </cell>
          <cell r="F1662" t="str">
            <v>Salicaceae</v>
          </cell>
          <cell r="G1662" t="str">
            <v>버드나무과</v>
          </cell>
          <cell r="H1662">
            <v>37405</v>
          </cell>
          <cell r="I1662" t="str">
            <v>22.50±0.12</v>
          </cell>
        </row>
        <row r="1663">
          <cell r="A1663" t="str">
            <v>016-037</v>
          </cell>
          <cell r="B1663" t="str">
            <v>PB3383.2</v>
          </cell>
          <cell r="C1663" t="str">
            <v>마가목</v>
          </cell>
          <cell r="D1663" t="str">
            <v>Sorbus commixta</v>
          </cell>
          <cell r="E1663" t="str">
            <v>줄기-수피</v>
          </cell>
          <cell r="F1663" t="str">
            <v>Rosaceae</v>
          </cell>
          <cell r="G1663" t="str">
            <v>장미과</v>
          </cell>
          <cell r="H1663">
            <v>37385</v>
          </cell>
          <cell r="I1663" t="str">
            <v>22.48±0.09</v>
          </cell>
        </row>
        <row r="1664">
          <cell r="A1664" t="str">
            <v>016-038</v>
          </cell>
          <cell r="B1664" t="str">
            <v>PB3383.5</v>
          </cell>
          <cell r="C1664" t="str">
            <v>마가목</v>
          </cell>
          <cell r="D1664" t="str">
            <v>Sorbus commixta</v>
          </cell>
          <cell r="E1664" t="str">
            <v>잎</v>
          </cell>
          <cell r="F1664" t="str">
            <v>Rosaceae</v>
          </cell>
          <cell r="G1664" t="str">
            <v>장미과</v>
          </cell>
          <cell r="H1664">
            <v>37405</v>
          </cell>
          <cell r="I1664" t="str">
            <v>24.93±0.10</v>
          </cell>
        </row>
        <row r="1665">
          <cell r="A1665" t="str">
            <v>016-039</v>
          </cell>
          <cell r="B1665" t="str">
            <v>PB3383.6</v>
          </cell>
          <cell r="C1665" t="str">
            <v>마가목</v>
          </cell>
          <cell r="D1665" t="str">
            <v>Sorbus commixta</v>
          </cell>
          <cell r="E1665" t="str">
            <v>줄기</v>
          </cell>
          <cell r="F1665" t="str">
            <v>Rosaceae</v>
          </cell>
          <cell r="G1665" t="str">
            <v>장미과</v>
          </cell>
          <cell r="H1665">
            <v>37405</v>
          </cell>
          <cell r="I1665" t="str">
            <v>21.21±0.11</v>
          </cell>
        </row>
        <row r="1666">
          <cell r="A1666" t="str">
            <v>016-040</v>
          </cell>
          <cell r="B1666" t="str">
            <v>PB1118.1</v>
          </cell>
          <cell r="C1666" t="str">
            <v>만년석송</v>
          </cell>
          <cell r="D1666" t="str">
            <v>Lycopodium obscurum</v>
          </cell>
          <cell r="E1666" t="str">
            <v>전초</v>
          </cell>
          <cell r="F1666" t="str">
            <v>Lycopodiaceae</v>
          </cell>
          <cell r="G1666" t="str">
            <v>석송과</v>
          </cell>
          <cell r="H1666">
            <v>37405</v>
          </cell>
          <cell r="I1666" t="str">
            <v>22.64±0.11</v>
          </cell>
        </row>
        <row r="1667">
          <cell r="A1667" t="str">
            <v>016-041</v>
          </cell>
          <cell r="B1667" t="str">
            <v>PB4833.1</v>
          </cell>
          <cell r="C1667" t="str">
            <v>망초</v>
          </cell>
          <cell r="D1667" t="str">
            <v>Erigeron canadensis</v>
          </cell>
          <cell r="E1667" t="str">
            <v>전초</v>
          </cell>
          <cell r="F1667" t="str">
            <v>Compositae</v>
          </cell>
          <cell r="G1667" t="str">
            <v>국화과</v>
          </cell>
          <cell r="H1667">
            <v>37424</v>
          </cell>
          <cell r="I1667" t="str">
            <v>22.14±0.28</v>
          </cell>
        </row>
        <row r="1668">
          <cell r="A1668" t="str">
            <v>016-042</v>
          </cell>
          <cell r="B1668" t="str">
            <v>PB2608.2</v>
          </cell>
          <cell r="C1668" t="str">
            <v>명아주</v>
          </cell>
          <cell r="D1668" t="str">
            <v>Chenopodium album var. centrorubrum</v>
          </cell>
          <cell r="E1668" t="str">
            <v>전초</v>
          </cell>
          <cell r="F1668" t="str">
            <v>Chenopodiaceae</v>
          </cell>
          <cell r="G1668" t="str">
            <v>명아주과</v>
          </cell>
          <cell r="H1668">
            <v>37424</v>
          </cell>
          <cell r="I1668" t="str">
            <v>24.00±0.09</v>
          </cell>
        </row>
        <row r="1669">
          <cell r="A1669" t="str">
            <v>016-043</v>
          </cell>
          <cell r="B1669" t="str">
            <v>PB3190.2</v>
          </cell>
          <cell r="C1669" t="str">
            <v>물싸리</v>
          </cell>
          <cell r="D1669" t="str">
            <v>Potentilla fruticosa</v>
          </cell>
          <cell r="E1669" t="str">
            <v>전초</v>
          </cell>
          <cell r="F1669" t="str">
            <v>Rosaceae</v>
          </cell>
          <cell r="G1669" t="str">
            <v>장미과</v>
          </cell>
          <cell r="H1669">
            <v>37417</v>
          </cell>
          <cell r="I1669" t="str">
            <v>24.69±0.18</v>
          </cell>
        </row>
        <row r="1670">
          <cell r="A1670" t="str">
            <v>016-044</v>
          </cell>
          <cell r="B1670" t="str">
            <v>PB2639.2</v>
          </cell>
          <cell r="C1670" t="str">
            <v>미국자리공</v>
          </cell>
          <cell r="D1670" t="str">
            <v>Phytolacca americana</v>
          </cell>
          <cell r="E1670" t="str">
            <v>줄기</v>
          </cell>
          <cell r="F1670" t="str">
            <v>Phytolaccaceae</v>
          </cell>
          <cell r="G1670" t="str">
            <v>자리공과</v>
          </cell>
          <cell r="H1670">
            <v>37424</v>
          </cell>
          <cell r="I1670" t="str">
            <v>23.29±0.20</v>
          </cell>
        </row>
        <row r="1671">
          <cell r="A1671" t="str">
            <v>016-045</v>
          </cell>
          <cell r="B1671" t="str">
            <v>PB4008.1</v>
          </cell>
          <cell r="C1671" t="str">
            <v>미나리</v>
          </cell>
          <cell r="D1671" t="str">
            <v>Oenanthe javanica</v>
          </cell>
          <cell r="E1671" t="str">
            <v>전초</v>
          </cell>
          <cell r="F1671" t="str">
            <v>Umbelliferae</v>
          </cell>
          <cell r="G1671" t="str">
            <v>산형과</v>
          </cell>
          <cell r="H1671">
            <v>37370</v>
          </cell>
          <cell r="I1671" t="str">
            <v>28.23±0.15</v>
          </cell>
        </row>
        <row r="1672">
          <cell r="A1672" t="str">
            <v>016-046</v>
          </cell>
          <cell r="B1672" t="str">
            <v>PB3934.3</v>
          </cell>
          <cell r="C1672" t="str">
            <v>박쥐나무</v>
          </cell>
          <cell r="D1672" t="str">
            <v>Alangium platanifolium var. macrophylum</v>
          </cell>
          <cell r="E1672" t="str">
            <v>잎</v>
          </cell>
          <cell r="F1672" t="str">
            <v>Alangiaceae</v>
          </cell>
          <cell r="G1672" t="str">
            <v>박쥐나무과</v>
          </cell>
          <cell r="H1672">
            <v>37424</v>
          </cell>
          <cell r="I1672" t="str">
            <v>20.45±0.23</v>
          </cell>
        </row>
        <row r="1673">
          <cell r="A1673" t="str">
            <v>016-047</v>
          </cell>
          <cell r="B1673" t="str">
            <v>PB4864.1</v>
          </cell>
          <cell r="C1673" t="str">
            <v>박쥐나물</v>
          </cell>
          <cell r="D1673" t="str">
            <v>Cacalia auriculata var. matsumurana</v>
          </cell>
          <cell r="E1673" t="str">
            <v>전초</v>
          </cell>
          <cell r="F1673" t="str">
            <v>Compositae</v>
          </cell>
          <cell r="G1673" t="str">
            <v>국화과</v>
          </cell>
          <cell r="H1673">
            <v>37418</v>
          </cell>
          <cell r="I1673" t="str">
            <v>21.73±0.20</v>
          </cell>
        </row>
        <row r="1674">
          <cell r="A1674" t="str">
            <v>016-048</v>
          </cell>
          <cell r="B1674" t="str">
            <v>PB1112.1</v>
          </cell>
          <cell r="C1674" t="str">
            <v>뱀톱</v>
          </cell>
          <cell r="D1674" t="str">
            <v>Lycopodium serratum</v>
          </cell>
          <cell r="E1674" t="str">
            <v>전초</v>
          </cell>
          <cell r="F1674" t="str">
            <v>Lycopodiaceae</v>
          </cell>
          <cell r="G1674" t="str">
            <v>석송과</v>
          </cell>
          <cell r="H1674">
            <v>37405</v>
          </cell>
          <cell r="I1674" t="str">
            <v>22.96±0.38</v>
          </cell>
        </row>
        <row r="1675">
          <cell r="A1675" t="str">
            <v>016-049</v>
          </cell>
          <cell r="B1675" t="str">
            <v>PB3919.3</v>
          </cell>
          <cell r="C1675" t="str">
            <v>보리밥나무</v>
          </cell>
          <cell r="D1675" t="str">
            <v>Elaeagnus macrophylla</v>
          </cell>
          <cell r="E1675" t="str">
            <v>줄기</v>
          </cell>
          <cell r="F1675" t="str">
            <v>Elaeagnaceae</v>
          </cell>
          <cell r="G1675" t="str">
            <v>보리수나무과</v>
          </cell>
          <cell r="H1675">
            <v>37424</v>
          </cell>
          <cell r="I1675" t="str">
            <v>23.04±0.13</v>
          </cell>
        </row>
        <row r="1676">
          <cell r="A1676" t="str">
            <v>016-050</v>
          </cell>
          <cell r="B1676" t="str">
            <v>PB3710.1</v>
          </cell>
          <cell r="C1676" t="str">
            <v>부게꽃나무</v>
          </cell>
          <cell r="D1676" t="str">
            <v>Acer ukurunduense</v>
          </cell>
          <cell r="E1676" t="str">
            <v>잎</v>
          </cell>
          <cell r="F1676" t="str">
            <v>Aceraceae</v>
          </cell>
          <cell r="G1676" t="str">
            <v>단풍나무과</v>
          </cell>
          <cell r="H1676">
            <v>37418</v>
          </cell>
          <cell r="I1676" t="str">
            <v>19.39±0.08</v>
          </cell>
        </row>
        <row r="1677">
          <cell r="A1677" t="str">
            <v>016-051</v>
          </cell>
          <cell r="B1677" t="str">
            <v>PB3710.2</v>
          </cell>
          <cell r="C1677" t="str">
            <v>부게꽃나무</v>
          </cell>
          <cell r="D1677" t="str">
            <v>Acer ukurunduense</v>
          </cell>
          <cell r="E1677" t="str">
            <v>줄기</v>
          </cell>
          <cell r="F1677" t="str">
            <v>Aceraceae</v>
          </cell>
          <cell r="G1677" t="str">
            <v>단풍나무과</v>
          </cell>
          <cell r="H1677">
            <v>37418</v>
          </cell>
          <cell r="I1677" t="str">
            <v>22.68±0.09</v>
          </cell>
        </row>
        <row r="1678">
          <cell r="A1678" t="str">
            <v>016-052</v>
          </cell>
          <cell r="B1678" t="str">
            <v>PB4655.5</v>
          </cell>
          <cell r="C1678" t="str">
            <v>붉은병꽃나무</v>
          </cell>
          <cell r="D1678" t="str">
            <v>Weigela florida</v>
          </cell>
          <cell r="E1678" t="str">
            <v>잎</v>
          </cell>
          <cell r="F1678" t="str">
            <v>Caprifoliaceae</v>
          </cell>
          <cell r="G1678" t="str">
            <v>인동과</v>
          </cell>
          <cell r="H1678">
            <v>37405</v>
          </cell>
          <cell r="I1678" t="str">
            <v>20.38±0.12</v>
          </cell>
        </row>
        <row r="1679">
          <cell r="A1679" t="str">
            <v>016-053</v>
          </cell>
          <cell r="B1679" t="str">
            <v>PB4655.6</v>
          </cell>
          <cell r="C1679" t="str">
            <v>붉은병꽃나무</v>
          </cell>
          <cell r="D1679" t="str">
            <v>Weigela florida</v>
          </cell>
          <cell r="E1679" t="str">
            <v>줄기</v>
          </cell>
          <cell r="F1679" t="str">
            <v>Caprifoliaceae</v>
          </cell>
          <cell r="G1679" t="str">
            <v>인동과</v>
          </cell>
          <cell r="H1679">
            <v>37405</v>
          </cell>
          <cell r="I1679" t="str">
            <v>23.55±0.13</v>
          </cell>
        </row>
        <row r="1680">
          <cell r="A1680" t="str">
            <v>016-054</v>
          </cell>
          <cell r="B1680" t="str">
            <v>PB2905.2</v>
          </cell>
          <cell r="C1680" t="str">
            <v>비목나무</v>
          </cell>
          <cell r="D1680" t="str">
            <v>Lindera erythrocarpa</v>
          </cell>
          <cell r="E1680" t="str">
            <v>잎</v>
          </cell>
          <cell r="F1680" t="str">
            <v>Lauraceae</v>
          </cell>
          <cell r="G1680" t="str">
            <v>녹나무과</v>
          </cell>
          <cell r="H1680">
            <v>37424</v>
          </cell>
          <cell r="I1680" t="str">
            <v>22.24±0.17</v>
          </cell>
        </row>
        <row r="1681">
          <cell r="A1681" t="str">
            <v>016-055</v>
          </cell>
          <cell r="B1681" t="str">
            <v>PB2905.3</v>
          </cell>
          <cell r="C1681" t="str">
            <v>비목나무</v>
          </cell>
          <cell r="D1681" t="str">
            <v>Lindera erythrocarpa</v>
          </cell>
          <cell r="E1681" t="str">
            <v>줄기</v>
          </cell>
          <cell r="F1681" t="str">
            <v>Lauraceae</v>
          </cell>
          <cell r="G1681" t="str">
            <v>녹나무과</v>
          </cell>
          <cell r="H1681">
            <v>37424</v>
          </cell>
          <cell r="I1681" t="str">
            <v>21.54±0.18</v>
          </cell>
        </row>
        <row r="1682">
          <cell r="A1682" t="str">
            <v>016-056</v>
          </cell>
          <cell r="B1682" t="str">
            <v>PB4003.2</v>
          </cell>
          <cell r="C1682" t="str">
            <v>사상자</v>
          </cell>
          <cell r="D1682" t="str">
            <v>Torilis japonica</v>
          </cell>
          <cell r="E1682" t="str">
            <v>전초</v>
          </cell>
          <cell r="F1682" t="str">
            <v>Umbelliferae</v>
          </cell>
          <cell r="G1682" t="str">
            <v>산형과</v>
          </cell>
          <cell r="H1682">
            <v>37424</v>
          </cell>
          <cell r="I1682" t="str">
            <v>24.91±0.19</v>
          </cell>
        </row>
        <row r="1683">
          <cell r="A1683" t="str">
            <v>016-057</v>
          </cell>
          <cell r="B1683" t="str">
            <v>PB4894.2</v>
          </cell>
          <cell r="C1683" t="str">
            <v>사철쑥</v>
          </cell>
          <cell r="D1683" t="str">
            <v>Artemisia capillaris</v>
          </cell>
          <cell r="E1683" t="str">
            <v>전초</v>
          </cell>
          <cell r="F1683" t="str">
            <v>Compositae</v>
          </cell>
          <cell r="G1683" t="str">
            <v>국화과</v>
          </cell>
          <cell r="H1683">
            <v>37386</v>
          </cell>
          <cell r="I1683" t="str">
            <v>23.68±0.07</v>
          </cell>
        </row>
        <row r="1684">
          <cell r="A1684" t="str">
            <v>016-058</v>
          </cell>
          <cell r="B1684" t="str">
            <v>PB3095.3</v>
          </cell>
          <cell r="C1684" t="str">
            <v>산수국</v>
          </cell>
          <cell r="D1684" t="str">
            <v>Hydrangea serrata for. acuminata</v>
          </cell>
          <cell r="E1684" t="str">
            <v>지상부</v>
          </cell>
          <cell r="F1684" t="str">
            <v>Saxifragaceae</v>
          </cell>
          <cell r="G1684" t="str">
            <v>범의귀과</v>
          </cell>
          <cell r="H1684">
            <v>37424</v>
          </cell>
          <cell r="I1684" t="str">
            <v>21.69±0.11</v>
          </cell>
        </row>
        <row r="1685">
          <cell r="A1685" t="str">
            <v>016-059</v>
          </cell>
          <cell r="B1685" t="str">
            <v>PB4102.2</v>
          </cell>
          <cell r="C1685" t="str">
            <v>산철쭉</v>
          </cell>
          <cell r="D1685" t="str">
            <v>Rhododendron yedoense var. poukhanense</v>
          </cell>
          <cell r="E1685" t="str">
            <v>잎</v>
          </cell>
          <cell r="F1685" t="str">
            <v>Ericaceae</v>
          </cell>
          <cell r="G1685" t="str">
            <v>진달래과</v>
          </cell>
          <cell r="H1685">
            <v>37405</v>
          </cell>
          <cell r="I1685" t="str">
            <v>22.31±0.15</v>
          </cell>
        </row>
        <row r="1686">
          <cell r="A1686" t="str">
            <v>016-060</v>
          </cell>
          <cell r="B1686" t="str">
            <v>PB4102.3</v>
          </cell>
          <cell r="C1686" t="str">
            <v>산철쭉</v>
          </cell>
          <cell r="D1686" t="str">
            <v>Rhododendron yedoense var. poukhanense</v>
          </cell>
          <cell r="E1686" t="str">
            <v>줄기</v>
          </cell>
          <cell r="F1686" t="str">
            <v>Ericaceae</v>
          </cell>
          <cell r="G1686" t="str">
            <v>진달래과</v>
          </cell>
          <cell r="H1686">
            <v>37405</v>
          </cell>
          <cell r="I1686" t="str">
            <v>23.56±0.09</v>
          </cell>
        </row>
        <row r="1687">
          <cell r="A1687" t="str">
            <v>016-061</v>
          </cell>
          <cell r="B1687" t="str">
            <v>PB4128.1</v>
          </cell>
          <cell r="C1687" t="str">
            <v>산호수</v>
          </cell>
          <cell r="D1687" t="str">
            <v>Ardisia pusilla</v>
          </cell>
          <cell r="E1687" t="str">
            <v>전초</v>
          </cell>
          <cell r="F1687" t="str">
            <v>Myrsinaceae</v>
          </cell>
          <cell r="G1687" t="str">
            <v>자금우과</v>
          </cell>
          <cell r="H1687">
            <v>37417</v>
          </cell>
          <cell r="I1687" t="str">
            <v>19.54±0.15</v>
          </cell>
        </row>
        <row r="1688">
          <cell r="A1688" t="str">
            <v>016-062</v>
          </cell>
          <cell r="B1688" t="str">
            <v>PB2899.2</v>
          </cell>
          <cell r="C1688" t="str">
            <v>생강나무</v>
          </cell>
          <cell r="D1688" t="str">
            <v>Lindera obtusiloba</v>
          </cell>
          <cell r="E1688" t="str">
            <v>잎</v>
          </cell>
          <cell r="F1688" t="str">
            <v>Lauraceae</v>
          </cell>
          <cell r="G1688" t="str">
            <v>녹나무과</v>
          </cell>
          <cell r="H1688">
            <v>37424</v>
          </cell>
          <cell r="I1688" t="str">
            <v>21.10±014</v>
          </cell>
        </row>
        <row r="1689">
          <cell r="A1689" t="str">
            <v>016-063</v>
          </cell>
          <cell r="B1689" t="str">
            <v>PB2899.3</v>
          </cell>
          <cell r="C1689" t="str">
            <v>생강나무</v>
          </cell>
          <cell r="D1689" t="str">
            <v>Lindera obtusiloba</v>
          </cell>
          <cell r="E1689" t="str">
            <v>줄기</v>
          </cell>
          <cell r="F1689" t="str">
            <v>Lauraceae</v>
          </cell>
          <cell r="G1689" t="str">
            <v>녹나무과</v>
          </cell>
          <cell r="H1689">
            <v>37424</v>
          </cell>
          <cell r="I1689" t="str">
            <v>21.15±0.15</v>
          </cell>
        </row>
        <row r="1690">
          <cell r="A1690" t="str">
            <v>016-064</v>
          </cell>
          <cell r="B1690" t="str">
            <v>PB3902.1</v>
          </cell>
          <cell r="C1690" t="str">
            <v>선인장</v>
          </cell>
          <cell r="D1690" t="str">
            <v>Opuntia ficus-indica var. saboten</v>
          </cell>
          <cell r="E1690" t="str">
            <v>지상부</v>
          </cell>
          <cell r="F1690" t="str">
            <v>Opuntiaceae</v>
          </cell>
          <cell r="G1690" t="str">
            <v>선인장과</v>
          </cell>
          <cell r="H1690">
            <v>37424</v>
          </cell>
          <cell r="I1690" t="str">
            <v>22.99±0.22</v>
          </cell>
        </row>
        <row r="1691">
          <cell r="A1691" t="str">
            <v>016-065</v>
          </cell>
          <cell r="B1691" t="str">
            <v>PB4147.1</v>
          </cell>
          <cell r="C1691" t="str">
            <v>설앵초</v>
          </cell>
          <cell r="D1691" t="str">
            <v>Primula modesta var. fauriae</v>
          </cell>
          <cell r="E1691" t="str">
            <v>전초</v>
          </cell>
          <cell r="F1691" t="str">
            <v>Primulaceae</v>
          </cell>
          <cell r="G1691" t="str">
            <v>앵초과</v>
          </cell>
          <cell r="H1691">
            <v>37405</v>
          </cell>
          <cell r="I1691" t="str">
            <v>24.33±0.12</v>
          </cell>
        </row>
        <row r="1692">
          <cell r="A1692" t="str">
            <v>016-066</v>
          </cell>
          <cell r="B1692" t="str">
            <v>PB4160.1</v>
          </cell>
          <cell r="C1692" t="str">
            <v>섬노린재</v>
          </cell>
          <cell r="D1692" t="str">
            <v>Symplocos coreana</v>
          </cell>
          <cell r="E1692" t="str">
            <v>잎</v>
          </cell>
          <cell r="F1692" t="str">
            <v>Symplocaceae</v>
          </cell>
          <cell r="G1692" t="str">
            <v>노린재나무과</v>
          </cell>
          <cell r="H1692">
            <v>37405</v>
          </cell>
          <cell r="I1692" t="str">
            <v>20.43±0.19</v>
          </cell>
        </row>
        <row r="1693">
          <cell r="A1693" t="str">
            <v>016-067</v>
          </cell>
          <cell r="B1693" t="str">
            <v>PB4160.2</v>
          </cell>
          <cell r="C1693" t="str">
            <v>섬노린재</v>
          </cell>
          <cell r="D1693" t="str">
            <v>Symplocos coreana</v>
          </cell>
          <cell r="E1693" t="str">
            <v>줄기</v>
          </cell>
          <cell r="F1693" t="str">
            <v>Symplocaceae</v>
          </cell>
          <cell r="G1693" t="str">
            <v>노린재나무과</v>
          </cell>
          <cell r="H1693">
            <v>37405</v>
          </cell>
          <cell r="I1693" t="str">
            <v>22.73±0.13</v>
          </cell>
        </row>
        <row r="1694">
          <cell r="A1694" t="str">
            <v>016-068</v>
          </cell>
          <cell r="B1694" t="str">
            <v>PB2868.1</v>
          </cell>
          <cell r="C1694" t="str">
            <v>섬매발톱나무</v>
          </cell>
          <cell r="D1694" t="str">
            <v>Berberis amurensis var. quelpaertensis</v>
          </cell>
          <cell r="E1694" t="str">
            <v>잎</v>
          </cell>
          <cell r="F1694" t="str">
            <v>Berberidaceae</v>
          </cell>
          <cell r="G1694" t="str">
            <v>매자나무과</v>
          </cell>
          <cell r="H1694">
            <v>37405</v>
          </cell>
          <cell r="I1694" t="str">
            <v>21.38±0.15</v>
          </cell>
        </row>
        <row r="1695">
          <cell r="A1695" t="str">
            <v>016-069</v>
          </cell>
          <cell r="B1695" t="str">
            <v>PB2868.2</v>
          </cell>
          <cell r="C1695" t="str">
            <v>섬매발톱나무</v>
          </cell>
          <cell r="D1695" t="str">
            <v>Berberis amurensis var. quelpaertensis</v>
          </cell>
          <cell r="E1695" t="str">
            <v>줄기</v>
          </cell>
          <cell r="F1695" t="str">
            <v>Berberidaceae</v>
          </cell>
          <cell r="G1695" t="str">
            <v>매자나무과</v>
          </cell>
          <cell r="H1695">
            <v>37405</v>
          </cell>
          <cell r="I1695" t="str">
            <v>20.64±0.21</v>
          </cell>
        </row>
        <row r="1696">
          <cell r="A1696" t="str">
            <v>016-070</v>
          </cell>
          <cell r="B1696" t="str">
            <v>PB3319.2</v>
          </cell>
          <cell r="C1696" t="str">
            <v>섬벚나무</v>
          </cell>
          <cell r="D1696" t="str">
            <v>Prunus takesimensis</v>
          </cell>
          <cell r="E1696" t="str">
            <v>줄기-수피</v>
          </cell>
          <cell r="F1696" t="str">
            <v>Rosaceae</v>
          </cell>
          <cell r="G1696" t="str">
            <v>장미과</v>
          </cell>
          <cell r="H1696">
            <v>37385</v>
          </cell>
          <cell r="I1696" t="str">
            <v>20.03±0.12</v>
          </cell>
        </row>
        <row r="1697">
          <cell r="A1697" t="str">
            <v>016-071</v>
          </cell>
          <cell r="B1697" t="str">
            <v>PB3783.2</v>
          </cell>
          <cell r="C1697" t="str">
            <v>섬피나무</v>
          </cell>
          <cell r="D1697" t="str">
            <v>Tilia insularis</v>
          </cell>
          <cell r="E1697" t="str">
            <v>줄기-수피</v>
          </cell>
          <cell r="F1697" t="str">
            <v>Tiliaceae</v>
          </cell>
          <cell r="G1697" t="str">
            <v>피나무과</v>
          </cell>
          <cell r="H1697">
            <v>37385</v>
          </cell>
          <cell r="I1697" t="str">
            <v>24.20±0.20</v>
          </cell>
        </row>
        <row r="1698">
          <cell r="A1698" t="str">
            <v>016-072</v>
          </cell>
          <cell r="B1698" t="str">
            <v>PB2729.1</v>
          </cell>
          <cell r="C1698" t="str">
            <v>세잎종덩굴</v>
          </cell>
          <cell r="D1698" t="str">
            <v>Clematis koreana</v>
          </cell>
          <cell r="E1698" t="str">
            <v>잎,줄기</v>
          </cell>
          <cell r="F1698" t="str">
            <v>Ranunculaceae</v>
          </cell>
          <cell r="G1698" t="str">
            <v>미나리아재비과</v>
          </cell>
          <cell r="H1698">
            <v>37418</v>
          </cell>
          <cell r="I1698" t="str">
            <v>23.48±0.18</v>
          </cell>
        </row>
        <row r="1699">
          <cell r="A1699" t="str">
            <v>016-073</v>
          </cell>
          <cell r="B1699" t="str">
            <v>PB2525.2</v>
          </cell>
          <cell r="C1699" t="str">
            <v>수영</v>
          </cell>
          <cell r="D1699" t="str">
            <v>Rumex acetosa</v>
          </cell>
          <cell r="E1699" t="str">
            <v>전초</v>
          </cell>
          <cell r="F1699" t="str">
            <v>Polygonaceae</v>
          </cell>
          <cell r="G1699" t="str">
            <v>마디풀과</v>
          </cell>
          <cell r="H1699">
            <v>37424</v>
          </cell>
          <cell r="I1699" t="str">
            <v>22.90±0.12</v>
          </cell>
        </row>
        <row r="1700">
          <cell r="A1700" t="str">
            <v>016-074</v>
          </cell>
          <cell r="B1700" t="str">
            <v>PB2405.1</v>
          </cell>
          <cell r="C1700" t="str">
            <v>신갈나무</v>
          </cell>
          <cell r="D1700" t="str">
            <v>Quercus mongolica</v>
          </cell>
          <cell r="E1700" t="str">
            <v>잎,줄기</v>
          </cell>
          <cell r="F1700" t="str">
            <v>Fagaceae</v>
          </cell>
          <cell r="G1700" t="str">
            <v>참나무과</v>
          </cell>
          <cell r="H1700">
            <v>37405</v>
          </cell>
          <cell r="I1700" t="str">
            <v>22.94±0.18</v>
          </cell>
        </row>
        <row r="1701">
          <cell r="A1701" t="str">
            <v>016-075</v>
          </cell>
          <cell r="B1701" t="str">
            <v>PB3959A.1</v>
          </cell>
          <cell r="C1701" t="str">
            <v>애기달맞이꽃</v>
          </cell>
          <cell r="D1701" t="str">
            <v>Oenothera laciniata</v>
          </cell>
          <cell r="E1701" t="str">
            <v>전초</v>
          </cell>
          <cell r="F1701" t="str">
            <v>Onagraceae</v>
          </cell>
          <cell r="G1701" t="str">
            <v>바늘꽃과</v>
          </cell>
          <cell r="H1701">
            <v>37424</v>
          </cell>
          <cell r="I1701" t="str">
            <v>21.96±0.18</v>
          </cell>
        </row>
        <row r="1702">
          <cell r="A1702" t="str">
            <v>016-076</v>
          </cell>
          <cell r="B1702" t="str">
            <v>PB4407.1</v>
          </cell>
          <cell r="C1702" t="str">
            <v>애기탑꽃</v>
          </cell>
          <cell r="D1702" t="str">
            <v>Clinopodium gracile</v>
          </cell>
          <cell r="E1702" t="str">
            <v>전초</v>
          </cell>
          <cell r="F1702" t="str">
            <v>Labiatae</v>
          </cell>
          <cell r="G1702" t="str">
            <v>꿀풀과</v>
          </cell>
          <cell r="H1702">
            <v>37424</v>
          </cell>
          <cell r="I1702" t="str">
            <v>24.03±0.16</v>
          </cell>
        </row>
        <row r="1703">
          <cell r="A1703" t="str">
            <v>016-077</v>
          </cell>
          <cell r="B1703" t="str">
            <v>PB2262.1</v>
          </cell>
          <cell r="C1703" t="str">
            <v>약모밀</v>
          </cell>
          <cell r="D1703" t="str">
            <v>Houttuynia cordata</v>
          </cell>
          <cell r="E1703" t="str">
            <v>전초</v>
          </cell>
          <cell r="F1703" t="str">
            <v>Saururaceae</v>
          </cell>
          <cell r="G1703" t="str">
            <v>삼백초과</v>
          </cell>
          <cell r="H1703">
            <v>37417</v>
          </cell>
          <cell r="I1703" t="str">
            <v>19.29±0.10</v>
          </cell>
        </row>
        <row r="1704">
          <cell r="A1704" t="str">
            <v>016-078</v>
          </cell>
          <cell r="B1704" t="str">
            <v>PB2176.2</v>
          </cell>
          <cell r="C1704" t="str">
            <v>양하</v>
          </cell>
          <cell r="D1704" t="str">
            <v>Zingiber mioga</v>
          </cell>
          <cell r="E1704" t="str">
            <v>전초</v>
          </cell>
          <cell r="F1704" t="str">
            <v>Zingiberaceae</v>
          </cell>
          <cell r="G1704" t="str">
            <v>생강과</v>
          </cell>
          <cell r="H1704">
            <v>37424</v>
          </cell>
          <cell r="I1704" t="str">
            <v>25.73±0.13</v>
          </cell>
        </row>
        <row r="1705">
          <cell r="A1705" t="str">
            <v>016-079</v>
          </cell>
          <cell r="B1705" t="str">
            <v>PB2940.1</v>
          </cell>
          <cell r="C1705" t="str">
            <v>염주괴불주머니</v>
          </cell>
          <cell r="D1705" t="str">
            <v>Corydalis heterocarpa</v>
          </cell>
          <cell r="E1705" t="str">
            <v>전초</v>
          </cell>
          <cell r="F1705" t="str">
            <v>Fumariaceae</v>
          </cell>
          <cell r="G1705" t="str">
            <v>현호색과</v>
          </cell>
          <cell r="H1705">
            <v>37424</v>
          </cell>
          <cell r="I1705" t="str">
            <v>20.11±0.22</v>
          </cell>
        </row>
        <row r="1706">
          <cell r="A1706" t="str">
            <v>016-080</v>
          </cell>
          <cell r="B1706" t="str">
            <v>PB2508.3</v>
          </cell>
          <cell r="C1706" t="str">
            <v>왕모시풀</v>
          </cell>
          <cell r="D1706" t="str">
            <v>Boehmeria pannosa</v>
          </cell>
          <cell r="E1706" t="str">
            <v>전초</v>
          </cell>
          <cell r="F1706" t="str">
            <v>Urticaceae</v>
          </cell>
          <cell r="G1706" t="str">
            <v>쐐기풀과</v>
          </cell>
          <cell r="H1706">
            <v>37424</v>
          </cell>
          <cell r="I1706" t="str">
            <v>21.48±0.10</v>
          </cell>
        </row>
        <row r="1707">
          <cell r="A1707" t="str">
            <v>016-081</v>
          </cell>
          <cell r="B1707" t="str">
            <v>PB3723.4</v>
          </cell>
          <cell r="C1707" t="str">
            <v>우산고로쇠</v>
          </cell>
          <cell r="D1707" t="str">
            <v>Acer okamotoanum</v>
          </cell>
          <cell r="E1707" t="str">
            <v>줄기-수피</v>
          </cell>
          <cell r="F1707" t="str">
            <v>Aceraceae</v>
          </cell>
          <cell r="G1707" t="str">
            <v>단풍나무과</v>
          </cell>
          <cell r="H1707">
            <v>37385</v>
          </cell>
          <cell r="I1707" t="str">
            <v>23.94±0.10</v>
          </cell>
        </row>
        <row r="1708">
          <cell r="A1708" t="str">
            <v>016-082</v>
          </cell>
          <cell r="B1708" t="str">
            <v>PB2908.1</v>
          </cell>
          <cell r="C1708" t="str">
            <v>육계나무</v>
          </cell>
          <cell r="D1708" t="str">
            <v>Cinnamomum loureirii</v>
          </cell>
          <cell r="E1708" t="str">
            <v>잎</v>
          </cell>
          <cell r="F1708" t="str">
            <v>Lauraceae</v>
          </cell>
          <cell r="G1708" t="str">
            <v>녹나무과</v>
          </cell>
          <cell r="H1708">
            <v>37424</v>
          </cell>
          <cell r="I1708" t="str">
            <v>19.24±0.13</v>
          </cell>
        </row>
        <row r="1709">
          <cell r="A1709" t="str">
            <v>016-083</v>
          </cell>
          <cell r="B1709" t="str">
            <v>PB3967.6</v>
          </cell>
          <cell r="C1709" t="str">
            <v>음나무</v>
          </cell>
          <cell r="D1709" t="str">
            <v>Kalopanax pictus</v>
          </cell>
          <cell r="E1709" t="str">
            <v>줄기-심재</v>
          </cell>
          <cell r="F1709" t="str">
            <v>Araliaceae</v>
          </cell>
          <cell r="G1709" t="str">
            <v>두릅나무과</v>
          </cell>
          <cell r="H1709">
            <v>37217</v>
          </cell>
          <cell r="I1709" t="str">
            <v>26.03±0.12</v>
          </cell>
        </row>
        <row r="1710">
          <cell r="A1710" t="str">
            <v>016-084</v>
          </cell>
          <cell r="B1710" t="str">
            <v>PB1222.2</v>
          </cell>
          <cell r="C1710" t="str">
            <v>일색고사리</v>
          </cell>
          <cell r="D1710" t="str">
            <v>Rumohra standishii</v>
          </cell>
          <cell r="E1710" t="str">
            <v>전초</v>
          </cell>
          <cell r="F1710" t="str">
            <v>Aspidaceae</v>
          </cell>
          <cell r="G1710" t="str">
            <v>면마과</v>
          </cell>
          <cell r="H1710">
            <v>37424</v>
          </cell>
          <cell r="I1710" t="str">
            <v>22.36±0.15</v>
          </cell>
        </row>
        <row r="1711">
          <cell r="A1711" t="str">
            <v>016-085</v>
          </cell>
          <cell r="B1711" t="str">
            <v>PB4208.2</v>
          </cell>
          <cell r="C1711" t="str">
            <v>장수만리화</v>
          </cell>
          <cell r="D1711" t="str">
            <v>Forsythia nakaii</v>
          </cell>
          <cell r="E1711" t="str">
            <v>잎</v>
          </cell>
          <cell r="F1711" t="str">
            <v>Oleaceae</v>
          </cell>
          <cell r="G1711" t="str">
            <v>물푸레나무과</v>
          </cell>
          <cell r="H1711">
            <v>37417</v>
          </cell>
          <cell r="I1711" t="str">
            <v>20.10±0.17</v>
          </cell>
        </row>
        <row r="1712">
          <cell r="A1712" t="str">
            <v>016-086</v>
          </cell>
          <cell r="B1712" t="str">
            <v>PB2513.1</v>
          </cell>
          <cell r="C1712" t="str">
            <v>제비꿀</v>
          </cell>
          <cell r="D1712" t="str">
            <v>Thesium chinense</v>
          </cell>
          <cell r="E1712" t="str">
            <v>전초</v>
          </cell>
          <cell r="F1712" t="str">
            <v>Santalaceae</v>
          </cell>
          <cell r="G1712" t="str">
            <v>단향과</v>
          </cell>
          <cell r="H1712">
            <v>37424</v>
          </cell>
          <cell r="I1712" t="str">
            <v>24.15±0.19</v>
          </cell>
        </row>
        <row r="1713">
          <cell r="A1713" t="str">
            <v>016-087</v>
          </cell>
          <cell r="B1713" t="str">
            <v>PB4895.2</v>
          </cell>
          <cell r="C1713" t="str">
            <v>제비쑥</v>
          </cell>
          <cell r="D1713" t="str">
            <v>Artemisia japonica</v>
          </cell>
          <cell r="E1713" t="str">
            <v>전초</v>
          </cell>
          <cell r="F1713" t="str">
            <v>Compositae</v>
          </cell>
          <cell r="G1713" t="str">
            <v>국화과</v>
          </cell>
          <cell r="H1713">
            <v>37386</v>
          </cell>
          <cell r="I1713" t="str">
            <v>20.18±0.13</v>
          </cell>
        </row>
        <row r="1714">
          <cell r="A1714" t="str">
            <v>016-088</v>
          </cell>
          <cell r="B1714" t="str">
            <v>PB1248.1</v>
          </cell>
          <cell r="C1714" t="str">
            <v>제주지네고사리</v>
          </cell>
          <cell r="D1714" t="str">
            <v>Dryopteris championi</v>
          </cell>
          <cell r="E1714" t="str">
            <v>전초</v>
          </cell>
          <cell r="F1714" t="str">
            <v>Aspidaceae</v>
          </cell>
          <cell r="G1714" t="str">
            <v>면마과</v>
          </cell>
          <cell r="H1714">
            <v>37424</v>
          </cell>
          <cell r="I1714" t="str">
            <v>21.49±0.11</v>
          </cell>
        </row>
        <row r="1715">
          <cell r="A1715" t="str">
            <v>016-089</v>
          </cell>
          <cell r="B1715" t="str">
            <v>PB2337.1</v>
          </cell>
          <cell r="C1715" t="str">
            <v>좀고채목</v>
          </cell>
          <cell r="D1715" t="str">
            <v>Betula ermani var. saitoana</v>
          </cell>
          <cell r="E1715" t="str">
            <v>잎</v>
          </cell>
          <cell r="F1715" t="str">
            <v>Betulaceae</v>
          </cell>
          <cell r="G1715" t="str">
            <v>자작나무과</v>
          </cell>
          <cell r="H1715">
            <v>37405</v>
          </cell>
          <cell r="I1715" t="str">
            <v>23.04±0.27</v>
          </cell>
        </row>
        <row r="1716">
          <cell r="A1716" t="str">
            <v>016-090</v>
          </cell>
          <cell r="B1716" t="str">
            <v>PB2337.2</v>
          </cell>
          <cell r="C1716" t="str">
            <v>좀고채목</v>
          </cell>
          <cell r="D1716" t="str">
            <v>Betula ermani var. saitoana</v>
          </cell>
          <cell r="E1716" t="str">
            <v>줄기</v>
          </cell>
          <cell r="F1716" t="str">
            <v>Betulaceae</v>
          </cell>
          <cell r="G1716" t="str">
            <v>자작나무과</v>
          </cell>
          <cell r="H1716">
            <v>37405</v>
          </cell>
          <cell r="I1716" t="str">
            <v>24.19±0.08</v>
          </cell>
        </row>
        <row r="1717">
          <cell r="A1717" t="str">
            <v>016-091</v>
          </cell>
          <cell r="B1717" t="str">
            <v>PB2075.2</v>
          </cell>
          <cell r="C1717" t="str">
            <v>참나리</v>
          </cell>
          <cell r="D1717" t="str">
            <v>Lilium lancifolium</v>
          </cell>
          <cell r="E1717" t="str">
            <v>지상부</v>
          </cell>
          <cell r="F1717" t="str">
            <v>Liliaceae</v>
          </cell>
          <cell r="G1717" t="str">
            <v>백합과</v>
          </cell>
          <cell r="H1717">
            <v>37417</v>
          </cell>
          <cell r="I1717" t="str">
            <v>19.94±0.14</v>
          </cell>
        </row>
        <row r="1718">
          <cell r="A1718" t="str">
            <v>016-092</v>
          </cell>
          <cell r="B1718" t="str">
            <v>PB1350.1</v>
          </cell>
          <cell r="C1718" t="str">
            <v>큰고란초</v>
          </cell>
          <cell r="D1718" t="str">
            <v>Crypsinus engleri</v>
          </cell>
          <cell r="E1718" t="str">
            <v>전초</v>
          </cell>
          <cell r="F1718" t="str">
            <v>Polypodiaceae</v>
          </cell>
          <cell r="G1718" t="str">
            <v>고란초과</v>
          </cell>
          <cell r="H1718">
            <v>37319</v>
          </cell>
          <cell r="I1718" t="str">
            <v>24.35±0.21</v>
          </cell>
        </row>
        <row r="1719">
          <cell r="A1719" t="str">
            <v>016-093</v>
          </cell>
          <cell r="B1719" t="str">
            <v>PB4218.1</v>
          </cell>
          <cell r="C1719" t="str">
            <v>털개회나무</v>
          </cell>
          <cell r="D1719" t="str">
            <v>Syringa velutina</v>
          </cell>
          <cell r="E1719" t="str">
            <v>잎</v>
          </cell>
          <cell r="F1719" t="str">
            <v>Oleaceae</v>
          </cell>
          <cell r="G1719" t="str">
            <v>물푸레나무과</v>
          </cell>
          <cell r="H1719">
            <v>37418</v>
          </cell>
          <cell r="I1719" t="str">
            <v>28.24±0.17</v>
          </cell>
        </row>
        <row r="1720">
          <cell r="A1720" t="str">
            <v>016-094</v>
          </cell>
          <cell r="B1720" t="str">
            <v>PB4218.2</v>
          </cell>
          <cell r="C1720" t="str">
            <v>털개회나무</v>
          </cell>
          <cell r="D1720" t="str">
            <v>Syringa velutina</v>
          </cell>
          <cell r="E1720" t="str">
            <v>줄기</v>
          </cell>
          <cell r="F1720" t="str">
            <v>Oleaceae</v>
          </cell>
          <cell r="G1720" t="str">
            <v>물푸레나무과</v>
          </cell>
          <cell r="H1720">
            <v>37418</v>
          </cell>
          <cell r="I1720" t="str">
            <v>22.68±0.12</v>
          </cell>
        </row>
        <row r="1721">
          <cell r="A1721" t="str">
            <v>016-095</v>
          </cell>
          <cell r="B1721" t="str">
            <v>PB4097.2</v>
          </cell>
          <cell r="C1721" t="str">
            <v>털진달래</v>
          </cell>
          <cell r="D1721" t="str">
            <v>Rhododendron mucronulatum var. ciliatum</v>
          </cell>
          <cell r="E1721" t="str">
            <v>잎</v>
          </cell>
          <cell r="F1721" t="str">
            <v>Ericaceae</v>
          </cell>
          <cell r="G1721" t="str">
            <v>진달래과</v>
          </cell>
          <cell r="H1721">
            <v>37405</v>
          </cell>
          <cell r="I1721" t="str">
            <v>18.91±0.11</v>
          </cell>
        </row>
        <row r="1722">
          <cell r="A1722" t="str">
            <v>016-096</v>
          </cell>
          <cell r="B1722" t="str">
            <v>PB4097.3</v>
          </cell>
          <cell r="C1722" t="str">
            <v>털진달래</v>
          </cell>
          <cell r="D1722" t="str">
            <v>Rhododendron mucronulatum var. ciliatum</v>
          </cell>
          <cell r="E1722" t="str">
            <v>줄기</v>
          </cell>
          <cell r="F1722" t="str">
            <v>Ericaceae</v>
          </cell>
          <cell r="G1722" t="str">
            <v>진달래과</v>
          </cell>
          <cell r="H1722">
            <v>37405</v>
          </cell>
          <cell r="I1722" t="str">
            <v>19.33±0.09</v>
          </cell>
        </row>
        <row r="1723">
          <cell r="A1723" t="str">
            <v>016-097</v>
          </cell>
          <cell r="B1723" t="str">
            <v>PB4566.1</v>
          </cell>
          <cell r="C1723" t="str">
            <v>털질경이</v>
          </cell>
          <cell r="D1723" t="str">
            <v>Plantago depressa</v>
          </cell>
          <cell r="E1723" t="str">
            <v>전초</v>
          </cell>
          <cell r="F1723" t="str">
            <v>Plantaginaceae</v>
          </cell>
          <cell r="G1723" t="str">
            <v>질경이과</v>
          </cell>
          <cell r="H1723">
            <v>37386</v>
          </cell>
          <cell r="I1723" t="str">
            <v>22.90±0.20</v>
          </cell>
        </row>
        <row r="1724">
          <cell r="A1724" t="str">
            <v>016-098</v>
          </cell>
          <cell r="B1724" t="str">
            <v>PB3643.1</v>
          </cell>
          <cell r="C1724" t="str">
            <v>흰대극</v>
          </cell>
          <cell r="D1724" t="str">
            <v>Euphorbia esula</v>
          </cell>
          <cell r="E1724" t="str">
            <v>전초</v>
          </cell>
          <cell r="F1724" t="str">
            <v>Euphorbiaceae</v>
          </cell>
          <cell r="G1724" t="str">
            <v>대극과</v>
          </cell>
          <cell r="H1724">
            <v>37405</v>
          </cell>
          <cell r="I1724" t="str">
            <v>21.83±0.08</v>
          </cell>
        </row>
        <row r="1725">
          <cell r="A1725" t="str">
            <v>016-099</v>
          </cell>
          <cell r="B1725" t="str">
            <v>PB4101.1</v>
          </cell>
          <cell r="C1725" t="str">
            <v>흰참꽃</v>
          </cell>
          <cell r="D1725" t="str">
            <v>Rhododendron tschonoskii</v>
          </cell>
          <cell r="E1725" t="str">
            <v>잎</v>
          </cell>
          <cell r="F1725" t="str">
            <v>Ericaceae</v>
          </cell>
          <cell r="G1725" t="str">
            <v>진달래과</v>
          </cell>
          <cell r="H1725">
            <v>37418</v>
          </cell>
          <cell r="I1725" t="str">
            <v>20.35±0.14</v>
          </cell>
        </row>
        <row r="1726">
          <cell r="A1726" t="str">
            <v>016-100</v>
          </cell>
          <cell r="B1726" t="str">
            <v>PB4101.2</v>
          </cell>
          <cell r="C1726" t="str">
            <v>흰참꽃</v>
          </cell>
          <cell r="D1726" t="str">
            <v>Rhododendron tschonoskii</v>
          </cell>
          <cell r="E1726" t="str">
            <v>줄기</v>
          </cell>
          <cell r="F1726" t="str">
            <v>Ericaceae</v>
          </cell>
          <cell r="G1726" t="str">
            <v>진달래과</v>
          </cell>
          <cell r="H1726">
            <v>37418</v>
          </cell>
          <cell r="I1726" t="str">
            <v>22.34±0.12</v>
          </cell>
        </row>
        <row r="1727">
          <cell r="A1727" t="str">
            <v>017-001</v>
          </cell>
          <cell r="B1727" t="str">
            <v>PB3467.1</v>
          </cell>
          <cell r="C1727" t="str">
            <v>가는갈퀴</v>
          </cell>
          <cell r="D1727" t="str">
            <v>Vicia angustifolia var. minor</v>
          </cell>
          <cell r="E1727" t="str">
            <v>전초</v>
          </cell>
          <cell r="F1727" t="str">
            <v>Leguminosae</v>
          </cell>
          <cell r="G1727" t="str">
            <v>콩과</v>
          </cell>
          <cell r="H1727">
            <v>37385</v>
          </cell>
          <cell r="I1727" t="str">
            <v>27.63±0.16</v>
          </cell>
        </row>
        <row r="1728">
          <cell r="A1728" t="str">
            <v>017-002</v>
          </cell>
          <cell r="B1728" t="str">
            <v>PB3237.1</v>
          </cell>
          <cell r="C1728" t="str">
            <v>가는오이풀</v>
          </cell>
          <cell r="D1728" t="str">
            <v>Sanguisorba tenuifolia var. alba</v>
          </cell>
          <cell r="E1728" t="str">
            <v>전초</v>
          </cell>
          <cell r="F1728" t="str">
            <v>Rosaceae</v>
          </cell>
          <cell r="G1728" t="str">
            <v>장미과</v>
          </cell>
          <cell r="H1728">
            <v>37517</v>
          </cell>
          <cell r="I1728" t="str">
            <v>25.06±0.16</v>
          </cell>
        </row>
        <row r="1729">
          <cell r="A1729" t="str">
            <v>017-003</v>
          </cell>
          <cell r="B1729" t="str">
            <v>PB2697.1</v>
          </cell>
          <cell r="C1729" t="str">
            <v>가는장구채</v>
          </cell>
          <cell r="D1729" t="str">
            <v>Melandryum seoulense</v>
          </cell>
          <cell r="E1729" t="str">
            <v>전초</v>
          </cell>
          <cell r="F1729" t="str">
            <v>Caryophyllaceae</v>
          </cell>
          <cell r="G1729" t="str">
            <v>석죽과</v>
          </cell>
          <cell r="H1729">
            <v>37502</v>
          </cell>
          <cell r="I1729" t="str">
            <v>25.65±0.09</v>
          </cell>
        </row>
        <row r="1730">
          <cell r="A1730" t="str">
            <v>017-004</v>
          </cell>
          <cell r="B1730" t="str">
            <v>PB3757.2</v>
          </cell>
          <cell r="C1730" t="str">
            <v>갈매나무</v>
          </cell>
          <cell r="D1730" t="str">
            <v>Rhamnus davurica</v>
          </cell>
          <cell r="E1730" t="str">
            <v>열매(종자)</v>
          </cell>
          <cell r="F1730" t="str">
            <v>Rhamnaceae</v>
          </cell>
          <cell r="G1730" t="str">
            <v>갈매나무과</v>
          </cell>
          <cell r="H1730">
            <v>37530</v>
          </cell>
          <cell r="I1730" t="str">
            <v>20.20±0.23</v>
          </cell>
        </row>
        <row r="1731">
          <cell r="A1731" t="str">
            <v>017-005</v>
          </cell>
          <cell r="B1731" t="str">
            <v>PB3757.5</v>
          </cell>
          <cell r="C1731" t="str">
            <v>갈매나무</v>
          </cell>
          <cell r="D1731" t="str">
            <v>Rhamnus davurica</v>
          </cell>
          <cell r="E1731" t="str">
            <v>잎</v>
          </cell>
          <cell r="F1731" t="str">
            <v>Rhamnaceae</v>
          </cell>
          <cell r="G1731" t="str">
            <v>갈매나무과</v>
          </cell>
          <cell r="H1731">
            <v>37455</v>
          </cell>
          <cell r="I1731" t="str">
            <v>20.76±0.12</v>
          </cell>
        </row>
        <row r="1732">
          <cell r="A1732" t="str">
            <v>017-006</v>
          </cell>
          <cell r="B1732" t="str">
            <v>PB3472.1</v>
          </cell>
          <cell r="C1732" t="str">
            <v>갈퀴나물</v>
          </cell>
          <cell r="D1732" t="str">
            <v>Vicia amoena</v>
          </cell>
          <cell r="E1732" t="str">
            <v>전초</v>
          </cell>
          <cell r="F1732" t="str">
            <v>Leguminosae</v>
          </cell>
          <cell r="G1732" t="str">
            <v>콩과</v>
          </cell>
          <cell r="H1732">
            <v>37496</v>
          </cell>
          <cell r="I1732" t="str">
            <v>22.29±0.20</v>
          </cell>
        </row>
        <row r="1733">
          <cell r="A1733" t="str">
            <v>017-007</v>
          </cell>
          <cell r="B1733" t="str">
            <v>PB4159.1</v>
          </cell>
          <cell r="C1733" t="str">
            <v>감나무</v>
          </cell>
          <cell r="D1733" t="str">
            <v>Diospyros kaki</v>
          </cell>
          <cell r="E1733" t="str">
            <v>잎</v>
          </cell>
          <cell r="F1733" t="str">
            <v>Ebenaceae</v>
          </cell>
          <cell r="G1733" t="str">
            <v>감나무과</v>
          </cell>
          <cell r="H1733">
            <v>37517</v>
          </cell>
          <cell r="I1733" t="str">
            <v>23.74±0.13</v>
          </cell>
        </row>
        <row r="1734">
          <cell r="A1734" t="str">
            <v>017-008</v>
          </cell>
          <cell r="B1734" t="str">
            <v>PB4159.2</v>
          </cell>
          <cell r="C1734" t="str">
            <v>감나무</v>
          </cell>
          <cell r="D1734" t="str">
            <v>Diospyros kaki</v>
          </cell>
          <cell r="E1734" t="str">
            <v>줄기</v>
          </cell>
          <cell r="F1734" t="str">
            <v>Ebenaceae</v>
          </cell>
          <cell r="G1734" t="str">
            <v>감나무과</v>
          </cell>
          <cell r="H1734">
            <v>37517</v>
          </cell>
          <cell r="I1734" t="str">
            <v>22.30±0.28</v>
          </cell>
        </row>
        <row r="1735">
          <cell r="A1735" t="str">
            <v>017-009</v>
          </cell>
          <cell r="B1735" t="str">
            <v>PB4159.3</v>
          </cell>
          <cell r="C1735" t="str">
            <v>감나무</v>
          </cell>
          <cell r="D1735" t="str">
            <v>Diospyros kaki</v>
          </cell>
          <cell r="E1735" t="str">
            <v>줄기-수피</v>
          </cell>
          <cell r="F1735" t="str">
            <v>Ebenaceae</v>
          </cell>
          <cell r="G1735" t="str">
            <v>감나무과</v>
          </cell>
          <cell r="H1735">
            <v>37517</v>
          </cell>
          <cell r="I1735" t="str">
            <v>24.10±0.14</v>
          </cell>
        </row>
        <row r="1736">
          <cell r="A1736" t="str">
            <v>017-010</v>
          </cell>
          <cell r="B1736" t="str">
            <v>PB4159.4</v>
          </cell>
          <cell r="C1736" t="str">
            <v>감나무</v>
          </cell>
          <cell r="D1736" t="str">
            <v>Diospyros kaki</v>
          </cell>
          <cell r="E1736" t="str">
            <v>꽃받침</v>
          </cell>
          <cell r="F1736" t="str">
            <v>Ebenaceae</v>
          </cell>
          <cell r="G1736" t="str">
            <v>감나무과</v>
          </cell>
          <cell r="H1736">
            <v>37517</v>
          </cell>
          <cell r="I1736" t="str">
            <v>21.15±0.09</v>
          </cell>
        </row>
        <row r="1737">
          <cell r="A1737" t="str">
            <v>017-011</v>
          </cell>
          <cell r="B1737" t="str">
            <v>PB4159.5</v>
          </cell>
          <cell r="C1737" t="str">
            <v>감나무</v>
          </cell>
          <cell r="D1737" t="str">
            <v>Diospyros kaki</v>
          </cell>
          <cell r="E1737" t="str">
            <v>뿌리</v>
          </cell>
          <cell r="F1737" t="str">
            <v>Ebenaceae</v>
          </cell>
          <cell r="G1737" t="str">
            <v>감나무과</v>
          </cell>
          <cell r="H1737">
            <v>37517</v>
          </cell>
          <cell r="I1737" t="str">
            <v>22.79±0.13</v>
          </cell>
        </row>
        <row r="1738">
          <cell r="A1738" t="str">
            <v>017-012</v>
          </cell>
          <cell r="B1738" t="str">
            <v>PB2632.1</v>
          </cell>
          <cell r="C1738" t="str">
            <v>개맨드라미</v>
          </cell>
          <cell r="D1738" t="str">
            <v>Celosia argentea</v>
          </cell>
          <cell r="E1738" t="str">
            <v>전초</v>
          </cell>
          <cell r="F1738" t="str">
            <v>Amarantaceae</v>
          </cell>
          <cell r="G1738" t="str">
            <v>비름과</v>
          </cell>
          <cell r="H1738">
            <v>37503</v>
          </cell>
          <cell r="I1738" t="str">
            <v>23.49±0.15</v>
          </cell>
        </row>
        <row r="1739">
          <cell r="A1739" t="str">
            <v>017-013</v>
          </cell>
          <cell r="B1739" t="str">
            <v>PB2340.1</v>
          </cell>
          <cell r="C1739" t="str">
            <v>개박달나무</v>
          </cell>
          <cell r="D1739" t="str">
            <v>Betula chinensis</v>
          </cell>
          <cell r="E1739" t="str">
            <v>잎</v>
          </cell>
          <cell r="F1739" t="str">
            <v>Betulaceae</v>
          </cell>
          <cell r="G1739" t="str">
            <v>자작나무과</v>
          </cell>
          <cell r="H1739">
            <v>37496</v>
          </cell>
          <cell r="I1739" t="str">
            <v>21.55±0.19</v>
          </cell>
        </row>
        <row r="1740">
          <cell r="A1740" t="str">
            <v>017-014</v>
          </cell>
          <cell r="B1740" t="str">
            <v>PB2340.2</v>
          </cell>
          <cell r="C1740" t="str">
            <v>개박달나무</v>
          </cell>
          <cell r="D1740" t="str">
            <v>Betula chinensis</v>
          </cell>
          <cell r="E1740" t="str">
            <v>줄기</v>
          </cell>
          <cell r="F1740" t="str">
            <v>Betulaceae</v>
          </cell>
          <cell r="G1740" t="str">
            <v>자작나무과</v>
          </cell>
          <cell r="H1740">
            <v>37496</v>
          </cell>
          <cell r="I1740" t="str">
            <v>22.38±0.10</v>
          </cell>
        </row>
        <row r="1741">
          <cell r="A1741" t="str">
            <v>017-015</v>
          </cell>
          <cell r="B1741" t="str">
            <v>PB2145.3</v>
          </cell>
          <cell r="C1741" t="str">
            <v>개상사화</v>
          </cell>
          <cell r="D1741" t="str">
            <v>Lycoris aurea</v>
          </cell>
          <cell r="E1741" t="str">
            <v>지하부</v>
          </cell>
          <cell r="F1741" t="str">
            <v>Amaryllidaceae</v>
          </cell>
          <cell r="G1741" t="str">
            <v>수선화과</v>
          </cell>
          <cell r="H1741">
            <v>37355</v>
          </cell>
          <cell r="I1741" t="str">
            <v>20.70±0.15</v>
          </cell>
        </row>
        <row r="1742">
          <cell r="A1742" t="str">
            <v>017-016</v>
          </cell>
          <cell r="B1742" t="str">
            <v>PB3994.1</v>
          </cell>
          <cell r="C1742" t="str">
            <v>개시호</v>
          </cell>
          <cell r="D1742" t="str">
            <v>Bupleurum longeradiatum</v>
          </cell>
          <cell r="E1742" t="str">
            <v>전초</v>
          </cell>
          <cell r="F1742" t="str">
            <v>Umbelliferae</v>
          </cell>
          <cell r="G1742" t="str">
            <v>산형과</v>
          </cell>
          <cell r="H1742">
            <v>37502</v>
          </cell>
          <cell r="I1742" t="str">
            <v>23.19±0.14</v>
          </cell>
        </row>
        <row r="1743">
          <cell r="A1743" t="str">
            <v>017-017</v>
          </cell>
          <cell r="B1743" t="str">
            <v>PB2565.1</v>
          </cell>
          <cell r="C1743" t="str">
            <v>고마리</v>
          </cell>
          <cell r="D1743" t="str">
            <v>Persicaria thunbergii</v>
          </cell>
          <cell r="E1743" t="str">
            <v>전초</v>
          </cell>
          <cell r="F1743" t="str">
            <v>Polygonaceae</v>
          </cell>
          <cell r="G1743" t="str">
            <v>마디풀과</v>
          </cell>
          <cell r="H1743">
            <v>37517</v>
          </cell>
          <cell r="I1743" t="str">
            <v>22.01±0.11</v>
          </cell>
        </row>
        <row r="1744">
          <cell r="A1744" t="str">
            <v>017-018</v>
          </cell>
          <cell r="B1744" t="str">
            <v>PB3841.1</v>
          </cell>
          <cell r="C1744" t="str">
            <v>고추나물</v>
          </cell>
          <cell r="D1744" t="str">
            <v>Hypericum erectum</v>
          </cell>
          <cell r="E1744" t="str">
            <v>전초</v>
          </cell>
          <cell r="F1744" t="str">
            <v>Guttiferae</v>
          </cell>
          <cell r="G1744" t="str">
            <v>물레나물과</v>
          </cell>
          <cell r="H1744">
            <v>37509</v>
          </cell>
          <cell r="I1744" t="str">
            <v>23.21±0.12</v>
          </cell>
        </row>
        <row r="1745">
          <cell r="A1745" t="str">
            <v>017-019</v>
          </cell>
          <cell r="B1745" t="str">
            <v>PB3622.8</v>
          </cell>
          <cell r="C1745" t="str">
            <v>굴거리</v>
          </cell>
          <cell r="D1745" t="str">
            <v>Daphniphyllum macropodum</v>
          </cell>
          <cell r="E1745" t="str">
            <v>잎</v>
          </cell>
          <cell r="F1745" t="str">
            <v>Euphorbiaceae</v>
          </cell>
          <cell r="G1745" t="str">
            <v>대극과</v>
          </cell>
          <cell r="H1745">
            <v>37455</v>
          </cell>
          <cell r="I1745" t="str">
            <v>20.14±0.20</v>
          </cell>
        </row>
        <row r="1746">
          <cell r="A1746" t="str">
            <v>017-020</v>
          </cell>
          <cell r="B1746" t="str">
            <v>PB3622.9</v>
          </cell>
          <cell r="C1746" t="str">
            <v>굴거리</v>
          </cell>
          <cell r="D1746" t="str">
            <v>Daphniphyllum macropodum</v>
          </cell>
          <cell r="E1746" t="str">
            <v>줄기</v>
          </cell>
          <cell r="F1746" t="str">
            <v>Euphorbiaceae</v>
          </cell>
          <cell r="G1746" t="str">
            <v>대극과</v>
          </cell>
          <cell r="H1746">
            <v>37455</v>
          </cell>
          <cell r="I1746" t="str">
            <v>20.80±0.13</v>
          </cell>
        </row>
        <row r="1747">
          <cell r="A1747" t="str">
            <v>017-021</v>
          </cell>
          <cell r="B1747" t="str">
            <v>PB4919.1</v>
          </cell>
          <cell r="C1747" t="str">
            <v>그늘쑥</v>
          </cell>
          <cell r="D1747" t="str">
            <v>Artemisia sylvatica</v>
          </cell>
          <cell r="E1747" t="str">
            <v>전초</v>
          </cell>
          <cell r="F1747" t="str">
            <v>Compositae</v>
          </cell>
          <cell r="G1747" t="str">
            <v>국화과</v>
          </cell>
          <cell r="H1747">
            <v>37497</v>
          </cell>
          <cell r="I1747" t="str">
            <v>24.28±0.10</v>
          </cell>
        </row>
        <row r="1748">
          <cell r="A1748" t="str">
            <v>017-022</v>
          </cell>
          <cell r="B1748" t="str">
            <v>PB4493.1</v>
          </cell>
          <cell r="C1748" t="str">
            <v>긴산꼬리풀</v>
          </cell>
          <cell r="D1748" t="str">
            <v>Veronica longifolia</v>
          </cell>
          <cell r="E1748" t="str">
            <v>지상부</v>
          </cell>
          <cell r="F1748" t="str">
            <v>Scrophulariaceae</v>
          </cell>
          <cell r="G1748" t="str">
            <v>현삼과</v>
          </cell>
          <cell r="H1748">
            <v>37516</v>
          </cell>
          <cell r="I1748" t="str">
            <v>21.55±0.07</v>
          </cell>
        </row>
        <row r="1749">
          <cell r="A1749" t="str">
            <v>017-023</v>
          </cell>
          <cell r="B1749" t="str">
            <v>PB3448.1</v>
          </cell>
          <cell r="C1749" t="str">
            <v>꽃싸리</v>
          </cell>
          <cell r="D1749" t="str">
            <v>Campylotropis macrocarpa</v>
          </cell>
          <cell r="E1749" t="str">
            <v>지상부</v>
          </cell>
          <cell r="F1749" t="str">
            <v>Leguminosae</v>
          </cell>
          <cell r="G1749" t="str">
            <v>콩과</v>
          </cell>
          <cell r="H1749">
            <v>37530</v>
          </cell>
          <cell r="I1749" t="str">
            <v>21.05±0.22</v>
          </cell>
        </row>
        <row r="1750">
          <cell r="A1750" t="str">
            <v>017-024</v>
          </cell>
          <cell r="B1750" t="str">
            <v>PB4526.1</v>
          </cell>
          <cell r="C1750" t="str">
            <v>나도송이풀</v>
          </cell>
          <cell r="D1750" t="str">
            <v>Phtheirospermum japonicum</v>
          </cell>
          <cell r="E1750" t="str">
            <v>전초</v>
          </cell>
          <cell r="F1750" t="str">
            <v>Scrophulariaceae</v>
          </cell>
          <cell r="G1750" t="str">
            <v>현삼과</v>
          </cell>
          <cell r="H1750">
            <v>37509</v>
          </cell>
          <cell r="I1750" t="str">
            <v>24.07±0.15</v>
          </cell>
        </row>
        <row r="1751">
          <cell r="A1751" t="str">
            <v>017-025</v>
          </cell>
          <cell r="B1751" t="str">
            <v>PB1524.1</v>
          </cell>
          <cell r="C1751" t="str">
            <v>나래새</v>
          </cell>
          <cell r="D1751" t="str">
            <v>Stipa sibirica</v>
          </cell>
          <cell r="E1751" t="str">
            <v>전초</v>
          </cell>
          <cell r="F1751" t="str">
            <v>Gramineae</v>
          </cell>
          <cell r="G1751" t="str">
            <v>벼과</v>
          </cell>
          <cell r="H1751">
            <v>37523</v>
          </cell>
          <cell r="I1751" t="str">
            <v>23.09±0.15</v>
          </cell>
        </row>
        <row r="1752">
          <cell r="A1752" t="str">
            <v>017-026</v>
          </cell>
          <cell r="B1752" t="str">
            <v>PB2619.2</v>
          </cell>
          <cell r="C1752" t="str">
            <v>나문재</v>
          </cell>
          <cell r="D1752" t="str">
            <v>Suaeda asparagoides</v>
          </cell>
          <cell r="E1752" t="str">
            <v>전초</v>
          </cell>
          <cell r="F1752" t="str">
            <v>Chenopodiaceae</v>
          </cell>
          <cell r="G1752" t="str">
            <v>명아주과</v>
          </cell>
          <cell r="H1752">
            <v>37539</v>
          </cell>
          <cell r="I1752" t="str">
            <v>20.88±0.16</v>
          </cell>
        </row>
        <row r="1753">
          <cell r="A1753" t="str">
            <v>017-027</v>
          </cell>
          <cell r="B1753" t="str">
            <v>PB3481.1</v>
          </cell>
          <cell r="C1753" t="str">
            <v>나비나물</v>
          </cell>
          <cell r="D1753" t="str">
            <v>Vicia unijuga</v>
          </cell>
          <cell r="E1753" t="str">
            <v>전초</v>
          </cell>
          <cell r="F1753" t="str">
            <v>Leguminosae</v>
          </cell>
          <cell r="G1753" t="str">
            <v>콩과</v>
          </cell>
          <cell r="H1753">
            <v>37502</v>
          </cell>
          <cell r="I1753" t="str">
            <v>23.73±0.13</v>
          </cell>
        </row>
        <row r="1754">
          <cell r="A1754" t="str">
            <v>017-028</v>
          </cell>
          <cell r="B1754" t="str">
            <v>PB4495.1</v>
          </cell>
          <cell r="C1754" t="str">
            <v>넓은잎꼬리풀</v>
          </cell>
          <cell r="D1754" t="str">
            <v>Veronica kiusiana</v>
          </cell>
          <cell r="E1754" t="str">
            <v>전초</v>
          </cell>
          <cell r="F1754" t="str">
            <v>Scrophulariaceae</v>
          </cell>
          <cell r="G1754" t="str">
            <v>현삼과</v>
          </cell>
          <cell r="H1754">
            <v>37503</v>
          </cell>
          <cell r="I1754" t="str">
            <v>20.70±0.16</v>
          </cell>
        </row>
        <row r="1755">
          <cell r="A1755" t="str">
            <v>017-029</v>
          </cell>
          <cell r="B1755" t="str">
            <v>PB4729.1</v>
          </cell>
          <cell r="C1755" t="str">
            <v>넓은잔대</v>
          </cell>
          <cell r="D1755" t="str">
            <v>Adenophora divaricata var. manshurica</v>
          </cell>
          <cell r="E1755" t="str">
            <v>지상부</v>
          </cell>
          <cell r="F1755" t="str">
            <v>Campanulaceae</v>
          </cell>
          <cell r="G1755" t="str">
            <v>초롱꽃과</v>
          </cell>
          <cell r="H1755">
            <v>37470</v>
          </cell>
          <cell r="I1755" t="str">
            <v>24.89±0.20</v>
          </cell>
        </row>
        <row r="1756">
          <cell r="A1756" t="str">
            <v>017-030</v>
          </cell>
          <cell r="B1756" t="str">
            <v>PB4729.2</v>
          </cell>
          <cell r="C1756" t="str">
            <v>넓은잔대</v>
          </cell>
          <cell r="D1756" t="str">
            <v>Adenophora divaricata var. manshurica</v>
          </cell>
          <cell r="E1756" t="str">
            <v>지하부</v>
          </cell>
          <cell r="F1756" t="str">
            <v>Campanulaceae</v>
          </cell>
          <cell r="G1756" t="str">
            <v>초롱꽃과</v>
          </cell>
          <cell r="H1756">
            <v>37470</v>
          </cell>
          <cell r="I1756" t="str">
            <v>27.50±0.15</v>
          </cell>
        </row>
        <row r="1757">
          <cell r="A1757" t="str">
            <v>017-031</v>
          </cell>
          <cell r="B1757" t="str">
            <v>PB4542.1</v>
          </cell>
          <cell r="C1757" t="str">
            <v>능소화</v>
          </cell>
          <cell r="D1757" t="str">
            <v>Campsis grandiflora</v>
          </cell>
          <cell r="E1757" t="str">
            <v>잎</v>
          </cell>
          <cell r="F1757" t="str">
            <v>Bignoniaceae</v>
          </cell>
          <cell r="G1757" t="str">
            <v>능소화과</v>
          </cell>
          <cell r="H1757">
            <v>37455</v>
          </cell>
          <cell r="I1757" t="str">
            <v>20.83±0.14</v>
          </cell>
        </row>
        <row r="1758">
          <cell r="A1758" t="str">
            <v>017-032</v>
          </cell>
          <cell r="B1758" t="str">
            <v>PB4542.2</v>
          </cell>
          <cell r="C1758" t="str">
            <v>능소화</v>
          </cell>
          <cell r="D1758" t="str">
            <v>Campsis grandiflora</v>
          </cell>
          <cell r="E1758" t="str">
            <v>줄기</v>
          </cell>
          <cell r="F1758" t="str">
            <v>Bignoniaceae</v>
          </cell>
          <cell r="G1758" t="str">
            <v>능소화과</v>
          </cell>
          <cell r="H1758">
            <v>37455</v>
          </cell>
          <cell r="I1758" t="str">
            <v>22.38±0.29</v>
          </cell>
        </row>
        <row r="1759">
          <cell r="A1759" t="str">
            <v>017-033</v>
          </cell>
          <cell r="B1759" t="str">
            <v>PB4542.3</v>
          </cell>
          <cell r="C1759" t="str">
            <v>능소화</v>
          </cell>
          <cell r="D1759" t="str">
            <v>Campsis grandiflora</v>
          </cell>
          <cell r="E1759" t="str">
            <v>꽃</v>
          </cell>
          <cell r="F1759" t="str">
            <v>Bignoniaceae</v>
          </cell>
          <cell r="G1759" t="str">
            <v>능소화과</v>
          </cell>
          <cell r="H1759">
            <v>37455</v>
          </cell>
          <cell r="I1759" t="str">
            <v>20.94±0.11</v>
          </cell>
        </row>
        <row r="1760">
          <cell r="A1760" t="str">
            <v>017-034</v>
          </cell>
          <cell r="B1760" t="str">
            <v>PB3365.4</v>
          </cell>
          <cell r="C1760" t="str">
            <v>돌배나무</v>
          </cell>
          <cell r="D1760" t="str">
            <v>Pyrus pyrifolia</v>
          </cell>
          <cell r="E1760" t="str">
            <v>잎</v>
          </cell>
          <cell r="F1760" t="str">
            <v>Rosaceae</v>
          </cell>
          <cell r="G1760" t="str">
            <v>장미과</v>
          </cell>
          <cell r="H1760">
            <v>37502</v>
          </cell>
          <cell r="I1760" t="str">
            <v>21.74±0.15</v>
          </cell>
        </row>
        <row r="1761">
          <cell r="A1761" t="str">
            <v>017-035</v>
          </cell>
          <cell r="B1761" t="str">
            <v>PB3365.5</v>
          </cell>
          <cell r="C1761" t="str">
            <v>돌배나무</v>
          </cell>
          <cell r="D1761" t="str">
            <v>Pyrus pyrifolia</v>
          </cell>
          <cell r="E1761" t="str">
            <v>줄기-수피</v>
          </cell>
          <cell r="F1761" t="str">
            <v>Rosaceae</v>
          </cell>
          <cell r="G1761" t="str">
            <v>장미과</v>
          </cell>
          <cell r="H1761">
            <v>37502</v>
          </cell>
          <cell r="I1761" t="str">
            <v>20.49±0.19</v>
          </cell>
        </row>
        <row r="1762">
          <cell r="A1762" t="str">
            <v>017-036</v>
          </cell>
          <cell r="B1762" t="str">
            <v>PB3174.1</v>
          </cell>
          <cell r="C1762" t="str">
            <v>돌양지꽃</v>
          </cell>
          <cell r="D1762" t="str">
            <v>Potentilla dickinsii</v>
          </cell>
          <cell r="E1762" t="str">
            <v>전초</v>
          </cell>
          <cell r="F1762" t="str">
            <v>Rosaceae</v>
          </cell>
          <cell r="G1762" t="str">
            <v>장미과</v>
          </cell>
          <cell r="H1762">
            <v>37497</v>
          </cell>
          <cell r="I1762" t="str">
            <v>24.91±0.19</v>
          </cell>
        </row>
        <row r="1763">
          <cell r="A1763" t="str">
            <v>017-037</v>
          </cell>
          <cell r="B1763" t="str">
            <v>PB4394.1</v>
          </cell>
          <cell r="C1763" t="str">
            <v>들깨풀</v>
          </cell>
          <cell r="D1763" t="str">
            <v>Mosla punctulata</v>
          </cell>
          <cell r="E1763" t="str">
            <v>전초</v>
          </cell>
          <cell r="F1763" t="str">
            <v>Labiatae</v>
          </cell>
          <cell r="G1763" t="str">
            <v>꿀풀과</v>
          </cell>
          <cell r="H1763">
            <v>37517</v>
          </cell>
          <cell r="I1763" t="str">
            <v>24.47±0.16</v>
          </cell>
        </row>
        <row r="1764">
          <cell r="A1764" t="str">
            <v>017-038</v>
          </cell>
          <cell r="B1764" t="str">
            <v>PB4714.1</v>
          </cell>
          <cell r="C1764" t="str">
            <v>뚜껑덩굴</v>
          </cell>
          <cell r="D1764" t="str">
            <v>Actinostemma lobatum</v>
          </cell>
          <cell r="E1764" t="str">
            <v>전초</v>
          </cell>
          <cell r="F1764" t="str">
            <v>Cucurbitaceae</v>
          </cell>
          <cell r="G1764" t="str">
            <v>박과</v>
          </cell>
          <cell r="H1764">
            <v>37539</v>
          </cell>
          <cell r="I1764" t="str">
            <v>21.20±0.14</v>
          </cell>
        </row>
        <row r="1765">
          <cell r="A1765" t="str">
            <v>017-039</v>
          </cell>
          <cell r="B1765" t="str">
            <v>PB3383.4</v>
          </cell>
          <cell r="C1765" t="str">
            <v>마가목</v>
          </cell>
          <cell r="D1765" t="str">
            <v>Sorbus commixta</v>
          </cell>
          <cell r="E1765" t="str">
            <v>열매</v>
          </cell>
          <cell r="F1765" t="str">
            <v>Rosaceae</v>
          </cell>
          <cell r="G1765" t="str">
            <v>장미과</v>
          </cell>
          <cell r="H1765">
            <v>37523</v>
          </cell>
          <cell r="I1765" t="str">
            <v>19.63±0.13</v>
          </cell>
        </row>
        <row r="1766">
          <cell r="A1766" t="str">
            <v>017-040</v>
          </cell>
          <cell r="B1766" t="str">
            <v>PB3343.1</v>
          </cell>
          <cell r="C1766" t="str">
            <v>모과나무</v>
          </cell>
          <cell r="D1766" t="str">
            <v>Chaenomeles sinensis</v>
          </cell>
          <cell r="E1766" t="str">
            <v>잎</v>
          </cell>
          <cell r="F1766" t="str">
            <v>Rosaceae</v>
          </cell>
          <cell r="G1766" t="str">
            <v>장미과</v>
          </cell>
          <cell r="H1766">
            <v>37455</v>
          </cell>
          <cell r="I1766" t="str">
            <v>24.58±0.13</v>
          </cell>
        </row>
        <row r="1767">
          <cell r="A1767" t="str">
            <v>017-041</v>
          </cell>
          <cell r="B1767" t="str">
            <v>PB3343.2</v>
          </cell>
          <cell r="C1767" t="str">
            <v>모과나무</v>
          </cell>
          <cell r="D1767" t="str">
            <v>Chaenomeles sinensis</v>
          </cell>
          <cell r="E1767" t="str">
            <v>줄기</v>
          </cell>
          <cell r="F1767" t="str">
            <v>Rosaceae</v>
          </cell>
          <cell r="G1767" t="str">
            <v>장미과</v>
          </cell>
          <cell r="H1767">
            <v>37455</v>
          </cell>
          <cell r="I1767" t="str">
            <v>22.25±0.15</v>
          </cell>
        </row>
        <row r="1768">
          <cell r="A1768" t="str">
            <v>017-042</v>
          </cell>
          <cell r="B1768" t="str">
            <v>PB3746.1</v>
          </cell>
          <cell r="C1768" t="str">
            <v>묏대추</v>
          </cell>
          <cell r="D1768" t="str">
            <v>Zizyphus jujuba</v>
          </cell>
          <cell r="E1768" t="str">
            <v>열매</v>
          </cell>
          <cell r="F1768" t="str">
            <v>Rhamnaceae</v>
          </cell>
          <cell r="G1768" t="str">
            <v>갈매나무과</v>
          </cell>
          <cell r="H1768">
            <v>37523</v>
          </cell>
          <cell r="I1768" t="str">
            <v>20.30±0.12</v>
          </cell>
        </row>
        <row r="1769">
          <cell r="A1769" t="str">
            <v>017-043</v>
          </cell>
          <cell r="B1769" t="str">
            <v>PB1978.1</v>
          </cell>
          <cell r="C1769" t="str">
            <v>물달개비</v>
          </cell>
          <cell r="D1769" t="str">
            <v>Monochoria vaginalis var. plantaginea</v>
          </cell>
          <cell r="E1769" t="str">
            <v>전초</v>
          </cell>
          <cell r="F1769" t="str">
            <v>Pontederiaceae</v>
          </cell>
          <cell r="G1769" t="str">
            <v>물옥잠과</v>
          </cell>
          <cell r="H1769">
            <v>37503</v>
          </cell>
          <cell r="I1769" t="str">
            <v>22.61±0.11</v>
          </cell>
        </row>
        <row r="1770">
          <cell r="A1770" t="str">
            <v>017-044</v>
          </cell>
          <cell r="B1770" t="str">
            <v>PB2346.1</v>
          </cell>
          <cell r="C1770" t="str">
            <v>물박달나무</v>
          </cell>
          <cell r="D1770" t="str">
            <v>Betula davurica</v>
          </cell>
          <cell r="E1770" t="str">
            <v>잎</v>
          </cell>
          <cell r="F1770" t="str">
            <v>Betulaceae</v>
          </cell>
          <cell r="G1770" t="str">
            <v>자작나무과</v>
          </cell>
          <cell r="H1770">
            <v>37523</v>
          </cell>
          <cell r="I1770" t="str">
            <v>20.05±0.12</v>
          </cell>
        </row>
        <row r="1771">
          <cell r="A1771" t="str">
            <v>017-045</v>
          </cell>
          <cell r="B1771" t="str">
            <v>PB2346.2</v>
          </cell>
          <cell r="C1771" t="str">
            <v>물박달나무</v>
          </cell>
          <cell r="D1771" t="str">
            <v>Betula davurica</v>
          </cell>
          <cell r="E1771" t="str">
            <v>줄기</v>
          </cell>
          <cell r="F1771" t="str">
            <v>Betulaceae</v>
          </cell>
          <cell r="G1771" t="str">
            <v>자작나무과</v>
          </cell>
          <cell r="H1771">
            <v>37523</v>
          </cell>
          <cell r="I1771" t="str">
            <v>21.31±0.15</v>
          </cell>
        </row>
        <row r="1772">
          <cell r="A1772" t="str">
            <v>017-046</v>
          </cell>
          <cell r="B1772" t="str">
            <v>PB2346.3</v>
          </cell>
          <cell r="C1772" t="str">
            <v>물박달나무</v>
          </cell>
          <cell r="D1772" t="str">
            <v>Betula davurica</v>
          </cell>
          <cell r="E1772" t="str">
            <v>줄기-수피</v>
          </cell>
          <cell r="F1772" t="str">
            <v>Betulaceae</v>
          </cell>
          <cell r="G1772" t="str">
            <v>자작나무과</v>
          </cell>
          <cell r="H1772">
            <v>37523</v>
          </cell>
          <cell r="I1772" t="str">
            <v>22.76±0.25</v>
          </cell>
        </row>
        <row r="1773">
          <cell r="A1773" t="str">
            <v>017-047</v>
          </cell>
          <cell r="B1773" t="str">
            <v>PB3337.1</v>
          </cell>
          <cell r="C1773" t="str">
            <v>미국산사</v>
          </cell>
          <cell r="D1773" t="str">
            <v>Crataegus scabrida</v>
          </cell>
          <cell r="E1773" t="str">
            <v>열매</v>
          </cell>
          <cell r="F1773" t="str">
            <v>Rosaceae</v>
          </cell>
          <cell r="G1773" t="str">
            <v>장미과</v>
          </cell>
          <cell r="H1773">
            <v>37523</v>
          </cell>
          <cell r="I1773" t="str">
            <v>20.09±0.16</v>
          </cell>
        </row>
        <row r="1774">
          <cell r="A1774" t="str">
            <v>017-048</v>
          </cell>
          <cell r="B1774" t="str">
            <v>PB3693.2</v>
          </cell>
          <cell r="C1774" t="str">
            <v>미역줄나무</v>
          </cell>
          <cell r="D1774" t="str">
            <v>Tripterygium regelii</v>
          </cell>
          <cell r="E1774" t="str">
            <v>줄기</v>
          </cell>
          <cell r="F1774" t="str">
            <v>Celastraceae</v>
          </cell>
          <cell r="G1774" t="str">
            <v>노박덩굴과</v>
          </cell>
          <cell r="H1774">
            <v>37497</v>
          </cell>
          <cell r="I1774" t="str">
            <v>20.54±0.16</v>
          </cell>
        </row>
        <row r="1775">
          <cell r="A1775" t="str">
            <v>017-049</v>
          </cell>
          <cell r="B1775" t="str">
            <v>PB4805.1</v>
          </cell>
          <cell r="C1775" t="str">
            <v>미역취</v>
          </cell>
          <cell r="D1775" t="str">
            <v>Solidago virga-aurea var. asiatica</v>
          </cell>
          <cell r="E1775" t="str">
            <v>전초</v>
          </cell>
          <cell r="F1775" t="str">
            <v>Compositae</v>
          </cell>
          <cell r="G1775" t="str">
            <v>국화과</v>
          </cell>
          <cell r="H1775">
            <v>37516</v>
          </cell>
          <cell r="I1775" t="str">
            <v>21.84±0.18</v>
          </cell>
        </row>
        <row r="1776">
          <cell r="A1776" t="str">
            <v>017-050</v>
          </cell>
          <cell r="B1776" t="str">
            <v>PB3083.1</v>
          </cell>
          <cell r="C1776" t="str">
            <v>바위말발도리</v>
          </cell>
          <cell r="D1776" t="str">
            <v>Deutzia prunifolia</v>
          </cell>
          <cell r="E1776" t="str">
            <v>잎</v>
          </cell>
          <cell r="F1776" t="str">
            <v>Saxifragaceae</v>
          </cell>
          <cell r="G1776" t="str">
            <v>범의귀과</v>
          </cell>
          <cell r="H1776">
            <v>37497</v>
          </cell>
          <cell r="I1776" t="str">
            <v>29.81±0.16</v>
          </cell>
        </row>
        <row r="1777">
          <cell r="A1777" t="str">
            <v>017-051</v>
          </cell>
          <cell r="B1777" t="str">
            <v>PB3083.2</v>
          </cell>
          <cell r="C1777" t="str">
            <v>바위말발도리</v>
          </cell>
          <cell r="D1777" t="str">
            <v>Deutzia prunifolia</v>
          </cell>
          <cell r="E1777" t="str">
            <v>줄기</v>
          </cell>
          <cell r="F1777" t="str">
            <v>Saxifragaceae</v>
          </cell>
          <cell r="G1777" t="str">
            <v>범의귀과</v>
          </cell>
          <cell r="H1777">
            <v>37497</v>
          </cell>
          <cell r="I1777" t="str">
            <v>21.76±0.12</v>
          </cell>
        </row>
        <row r="1778">
          <cell r="A1778" t="str">
            <v>017-052</v>
          </cell>
          <cell r="B1778" t="str">
            <v>PB4642.3</v>
          </cell>
          <cell r="C1778" t="str">
            <v>백당나무</v>
          </cell>
          <cell r="D1778" t="str">
            <v>Viburnum sargentii</v>
          </cell>
          <cell r="E1778" t="str">
            <v>잎</v>
          </cell>
          <cell r="F1778" t="str">
            <v>Caprifoliaceae</v>
          </cell>
          <cell r="G1778" t="str">
            <v>인동과</v>
          </cell>
          <cell r="H1778">
            <v>37523</v>
          </cell>
          <cell r="I1778" t="str">
            <v>21.23±0.12</v>
          </cell>
        </row>
        <row r="1779">
          <cell r="A1779" t="str">
            <v>017-053</v>
          </cell>
          <cell r="B1779" t="str">
            <v>PB4642.6</v>
          </cell>
          <cell r="C1779" t="str">
            <v>백당나무</v>
          </cell>
          <cell r="D1779" t="str">
            <v>Viburnum sargentii</v>
          </cell>
          <cell r="E1779" t="str">
            <v>열매(종자)</v>
          </cell>
          <cell r="F1779" t="str">
            <v>Caprifoliaceae</v>
          </cell>
          <cell r="G1779" t="str">
            <v>인동과</v>
          </cell>
          <cell r="H1779">
            <v>37523</v>
          </cell>
          <cell r="I1779" t="str">
            <v>21.58±0.18</v>
          </cell>
        </row>
        <row r="1780">
          <cell r="A1780" t="str">
            <v>017-054</v>
          </cell>
          <cell r="B1780" t="str">
            <v>PB4642.7</v>
          </cell>
          <cell r="C1780" t="str">
            <v>백당나무</v>
          </cell>
          <cell r="D1780" t="str">
            <v>Viburnum sargentii</v>
          </cell>
          <cell r="E1780" t="str">
            <v>열매(과육)</v>
          </cell>
          <cell r="F1780" t="str">
            <v>Caprifoliaceae</v>
          </cell>
          <cell r="G1780" t="str">
            <v>인동과</v>
          </cell>
          <cell r="H1780">
            <v>37523</v>
          </cell>
          <cell r="I1780" t="str">
            <v>20.98±0.23</v>
          </cell>
        </row>
        <row r="1781">
          <cell r="A1781" t="str">
            <v>017-055</v>
          </cell>
          <cell r="B1781" t="str">
            <v>PB4954.1</v>
          </cell>
          <cell r="C1781" t="str">
            <v>버들잎엉겅퀴</v>
          </cell>
          <cell r="D1781" t="str">
            <v>Cirsium lineare</v>
          </cell>
          <cell r="E1781" t="str">
            <v>전초</v>
          </cell>
          <cell r="F1781" t="str">
            <v>Compositae</v>
          </cell>
          <cell r="G1781" t="str">
            <v>국화과</v>
          </cell>
          <cell r="H1781">
            <v>37517</v>
          </cell>
          <cell r="I1781" t="str">
            <v>22.83±0.15</v>
          </cell>
        </row>
        <row r="1782">
          <cell r="A1782" t="str">
            <v>017-056</v>
          </cell>
          <cell r="B1782" t="str">
            <v>PB3163.3</v>
          </cell>
          <cell r="C1782" t="str">
            <v>병아리꽃나무</v>
          </cell>
          <cell r="D1782" t="str">
            <v>Rhodotypos scandens</v>
          </cell>
          <cell r="E1782" t="str">
            <v>잎</v>
          </cell>
          <cell r="F1782" t="str">
            <v>Rosaceae</v>
          </cell>
          <cell r="G1782" t="str">
            <v>장미과</v>
          </cell>
          <cell r="H1782">
            <v>37455</v>
          </cell>
          <cell r="I1782" t="str">
            <v>20.66±0.23</v>
          </cell>
        </row>
        <row r="1783">
          <cell r="A1783" t="str">
            <v>017-057</v>
          </cell>
          <cell r="B1783" t="str">
            <v>PB3163.4</v>
          </cell>
          <cell r="C1783" t="str">
            <v>병아리꽃나무</v>
          </cell>
          <cell r="D1783" t="str">
            <v>Rhodotypos scandens</v>
          </cell>
          <cell r="E1783" t="str">
            <v>줄기</v>
          </cell>
          <cell r="F1783" t="str">
            <v>Rosaceae</v>
          </cell>
          <cell r="G1783" t="str">
            <v>장미과</v>
          </cell>
          <cell r="H1783">
            <v>37455</v>
          </cell>
          <cell r="I1783" t="str">
            <v>23.28±0.17</v>
          </cell>
        </row>
        <row r="1784">
          <cell r="A1784" t="str">
            <v>017-058</v>
          </cell>
          <cell r="B1784" t="str">
            <v>PB3163.5</v>
          </cell>
          <cell r="C1784" t="str">
            <v>병아리꽃나무</v>
          </cell>
          <cell r="D1784" t="str">
            <v>Rhodotypos scandens</v>
          </cell>
          <cell r="E1784" t="str">
            <v>뿌리</v>
          </cell>
          <cell r="F1784" t="str">
            <v>Rosaceae</v>
          </cell>
          <cell r="G1784" t="str">
            <v>장미과</v>
          </cell>
          <cell r="H1784">
            <v>37455</v>
          </cell>
          <cell r="I1784" t="str">
            <v>21.55±0.17</v>
          </cell>
        </row>
        <row r="1785">
          <cell r="A1785" t="str">
            <v>017-059</v>
          </cell>
          <cell r="B1785" t="str">
            <v>PB3919.2</v>
          </cell>
          <cell r="C1785" t="str">
            <v>보리밥나무</v>
          </cell>
          <cell r="D1785" t="str">
            <v>Elaeagnus macrophylla</v>
          </cell>
          <cell r="E1785" t="str">
            <v>잎</v>
          </cell>
          <cell r="F1785" t="str">
            <v>Elaeagnaceae</v>
          </cell>
          <cell r="G1785" t="str">
            <v>보리수나무과</v>
          </cell>
          <cell r="H1785">
            <v>37424</v>
          </cell>
          <cell r="I1785" t="str">
            <v>23.73±0.13</v>
          </cell>
        </row>
        <row r="1786">
          <cell r="A1786" t="str">
            <v>017-060</v>
          </cell>
          <cell r="B1786" t="str">
            <v>PB4496.1</v>
          </cell>
          <cell r="C1786" t="str">
            <v>봉래꼬리풀</v>
          </cell>
          <cell r="D1786" t="str">
            <v>Veronica kiusiana var. diamantiaca</v>
          </cell>
          <cell r="E1786" t="str">
            <v>전초</v>
          </cell>
          <cell r="F1786" t="str">
            <v>Scrophulariaceae</v>
          </cell>
          <cell r="G1786" t="str">
            <v>현삼과</v>
          </cell>
          <cell r="H1786">
            <v>37503</v>
          </cell>
          <cell r="I1786" t="str">
            <v>21.24±0.12</v>
          </cell>
        </row>
        <row r="1787">
          <cell r="A1787" t="str">
            <v>017-061</v>
          </cell>
          <cell r="B1787" t="str">
            <v>PB4063.7</v>
          </cell>
          <cell r="C1787" t="str">
            <v>산딸나무</v>
          </cell>
          <cell r="D1787" t="str">
            <v>Cornus kousa</v>
          </cell>
          <cell r="E1787" t="str">
            <v>열매(과육)</v>
          </cell>
          <cell r="F1787" t="str">
            <v>Cornaceae</v>
          </cell>
          <cell r="G1787" t="str">
            <v>층층나무과</v>
          </cell>
          <cell r="H1787">
            <v>37523</v>
          </cell>
          <cell r="I1787" t="str">
            <v>22.75±0.29</v>
          </cell>
        </row>
        <row r="1788">
          <cell r="A1788" t="str">
            <v>017-062</v>
          </cell>
          <cell r="B1788" t="str">
            <v>PB3314.2</v>
          </cell>
          <cell r="C1788" t="str">
            <v>산벚나무</v>
          </cell>
          <cell r="D1788" t="str">
            <v>Prunus sargentii</v>
          </cell>
          <cell r="E1788" t="str">
            <v>잎</v>
          </cell>
          <cell r="F1788" t="str">
            <v>Rosaceae</v>
          </cell>
          <cell r="G1788" t="str">
            <v>장미과</v>
          </cell>
          <cell r="H1788">
            <v>37455</v>
          </cell>
          <cell r="I1788" t="str">
            <v>21.58±0.10</v>
          </cell>
        </row>
        <row r="1789">
          <cell r="A1789" t="str">
            <v>017-063</v>
          </cell>
          <cell r="B1789" t="str">
            <v>PB3314.3</v>
          </cell>
          <cell r="C1789" t="str">
            <v>산벚나무</v>
          </cell>
          <cell r="D1789" t="str">
            <v>Prunus sargentii</v>
          </cell>
          <cell r="E1789" t="str">
            <v>줄기</v>
          </cell>
          <cell r="F1789" t="str">
            <v>Rosaceae</v>
          </cell>
          <cell r="G1789" t="str">
            <v>장미과</v>
          </cell>
          <cell r="H1789">
            <v>37455</v>
          </cell>
          <cell r="I1789" t="str">
            <v>25.01±0.11</v>
          </cell>
        </row>
        <row r="1790">
          <cell r="A1790" t="str">
            <v>017-064</v>
          </cell>
          <cell r="B1790" t="str">
            <v>PB4434.1</v>
          </cell>
          <cell r="C1790" t="str">
            <v>산속단</v>
          </cell>
          <cell r="D1790" t="str">
            <v>Phlomis koraiensis</v>
          </cell>
          <cell r="E1790" t="str">
            <v>지상부</v>
          </cell>
          <cell r="F1790" t="str">
            <v>Labiatae</v>
          </cell>
          <cell r="G1790" t="str">
            <v>꿀풀과</v>
          </cell>
          <cell r="H1790">
            <v>37523</v>
          </cell>
          <cell r="I1790" t="str">
            <v>23.50±0.15</v>
          </cell>
        </row>
        <row r="1791">
          <cell r="A1791" t="str">
            <v>017-065</v>
          </cell>
          <cell r="B1791" t="str">
            <v>PB4434.2</v>
          </cell>
          <cell r="C1791" t="str">
            <v>산속단</v>
          </cell>
          <cell r="D1791" t="str">
            <v>Phlomis koraiensis</v>
          </cell>
          <cell r="E1791" t="str">
            <v>지하부</v>
          </cell>
          <cell r="F1791" t="str">
            <v>Labiatae</v>
          </cell>
          <cell r="G1791" t="str">
            <v>꿀풀과</v>
          </cell>
          <cell r="H1791">
            <v>37523</v>
          </cell>
          <cell r="I1791" t="str">
            <v>20.63±0.09</v>
          </cell>
        </row>
        <row r="1792">
          <cell r="A1792" t="str">
            <v>017-066</v>
          </cell>
          <cell r="B1792" t="str">
            <v>PB4125.1</v>
          </cell>
          <cell r="C1792" t="str">
            <v>산앵도나무</v>
          </cell>
          <cell r="D1792" t="str">
            <v>Vaccinium koreanum</v>
          </cell>
          <cell r="E1792" t="str">
            <v>잎</v>
          </cell>
          <cell r="F1792" t="str">
            <v>Ericaceae</v>
          </cell>
          <cell r="G1792" t="str">
            <v>진달래과</v>
          </cell>
          <cell r="H1792">
            <v>37497</v>
          </cell>
          <cell r="I1792" t="str">
            <v>20.60±0.14</v>
          </cell>
        </row>
        <row r="1793">
          <cell r="A1793" t="str">
            <v>017-067</v>
          </cell>
          <cell r="B1793" t="str">
            <v>PB4125.2</v>
          </cell>
          <cell r="C1793" t="str">
            <v>산앵도나무</v>
          </cell>
          <cell r="D1793" t="str">
            <v>Vaccinium koreanum</v>
          </cell>
          <cell r="E1793" t="str">
            <v>줄기</v>
          </cell>
          <cell r="F1793" t="str">
            <v>Ericaceae</v>
          </cell>
          <cell r="G1793" t="str">
            <v>진달래과</v>
          </cell>
          <cell r="H1793">
            <v>37497</v>
          </cell>
          <cell r="I1793" t="str">
            <v>20.10±0.08</v>
          </cell>
        </row>
        <row r="1794">
          <cell r="A1794" t="str">
            <v>017-068</v>
          </cell>
          <cell r="B1794" t="str">
            <v>PB3240.2</v>
          </cell>
          <cell r="C1794" t="str">
            <v>산오이풀</v>
          </cell>
          <cell r="D1794" t="str">
            <v>Sanguisorba hakusanensis</v>
          </cell>
          <cell r="E1794" t="str">
            <v>전초</v>
          </cell>
          <cell r="F1794" t="str">
            <v>Rosaceae</v>
          </cell>
          <cell r="G1794" t="str">
            <v>장미과</v>
          </cell>
          <cell r="H1794">
            <v>37497</v>
          </cell>
          <cell r="I1794" t="str">
            <v>22.78±0.12</v>
          </cell>
        </row>
        <row r="1795">
          <cell r="A1795" t="str">
            <v>017-069</v>
          </cell>
          <cell r="B1795" t="str">
            <v>PB1119.3</v>
          </cell>
          <cell r="C1795" t="str">
            <v>석송</v>
          </cell>
          <cell r="D1795" t="str">
            <v>Lycopodium clavatum var. nipponicum</v>
          </cell>
          <cell r="E1795" t="str">
            <v>전초</v>
          </cell>
          <cell r="F1795" t="str">
            <v>Lycopodiaceae</v>
          </cell>
          <cell r="G1795" t="str">
            <v>석송과</v>
          </cell>
          <cell r="H1795">
            <v>37503</v>
          </cell>
          <cell r="I1795" t="str">
            <v>19.59±0.10</v>
          </cell>
        </row>
        <row r="1796">
          <cell r="A1796" t="str">
            <v>017-070</v>
          </cell>
          <cell r="B1796" t="str">
            <v>PB3571.1</v>
          </cell>
          <cell r="C1796" t="str">
            <v>세잎쥐손이</v>
          </cell>
          <cell r="D1796" t="str">
            <v>Geranium wilfordii</v>
          </cell>
          <cell r="E1796" t="str">
            <v>전초</v>
          </cell>
          <cell r="F1796" t="str">
            <v>Geraniaceae</v>
          </cell>
          <cell r="G1796" t="str">
            <v>쥐손이풀과</v>
          </cell>
          <cell r="H1796">
            <v>37496</v>
          </cell>
          <cell r="I1796" t="str">
            <v>20.99±0.18</v>
          </cell>
        </row>
        <row r="1797">
          <cell r="A1797" t="str">
            <v>017-071</v>
          </cell>
          <cell r="B1797" t="str">
            <v>PB4412.1</v>
          </cell>
          <cell r="C1797" t="str">
            <v>소엽</v>
          </cell>
          <cell r="D1797" t="str">
            <v>Perilla frutescens var. acuta</v>
          </cell>
          <cell r="E1797" t="str">
            <v>전초</v>
          </cell>
          <cell r="F1797" t="str">
            <v>Labiatae</v>
          </cell>
          <cell r="G1797" t="str">
            <v>꿀풀과</v>
          </cell>
          <cell r="H1797">
            <v>37503</v>
          </cell>
          <cell r="I1797" t="str">
            <v>23.06±0.17</v>
          </cell>
        </row>
        <row r="1798">
          <cell r="A1798" t="str">
            <v>017-072</v>
          </cell>
          <cell r="B1798" t="str">
            <v>PB4533.1</v>
          </cell>
          <cell r="C1798" t="str">
            <v>송이풀</v>
          </cell>
          <cell r="D1798" t="str">
            <v>Pedicularis resupinata</v>
          </cell>
          <cell r="E1798" t="str">
            <v>전초</v>
          </cell>
          <cell r="F1798" t="str">
            <v>Scrophulariaceae</v>
          </cell>
          <cell r="G1798" t="str">
            <v>현삼과</v>
          </cell>
          <cell r="H1798">
            <v>37497</v>
          </cell>
          <cell r="I1798" t="str">
            <v>24.46±0.18</v>
          </cell>
        </row>
        <row r="1799">
          <cell r="A1799" t="str">
            <v>017-073</v>
          </cell>
          <cell r="B1799" t="str">
            <v>PB4173.5</v>
          </cell>
          <cell r="C1799" t="str">
            <v>쇠물푸레</v>
          </cell>
          <cell r="D1799" t="str">
            <v>Fraxinus sieboldiana</v>
          </cell>
          <cell r="E1799" t="str">
            <v>잎</v>
          </cell>
          <cell r="F1799" t="str">
            <v>Oleaceae</v>
          </cell>
          <cell r="G1799" t="str">
            <v>물푸레나무과</v>
          </cell>
          <cell r="H1799">
            <v>37496</v>
          </cell>
          <cell r="I1799" t="str">
            <v>19.95±0.07</v>
          </cell>
        </row>
        <row r="1800">
          <cell r="A1800" t="str">
            <v>017-074</v>
          </cell>
          <cell r="B1800" t="str">
            <v>PB5021.1</v>
          </cell>
          <cell r="C1800" t="str">
            <v>쇠서나물</v>
          </cell>
          <cell r="D1800" t="str">
            <v>Picris hieracioides var. glabrescens</v>
          </cell>
          <cell r="E1800" t="str">
            <v>전초</v>
          </cell>
          <cell r="F1800" t="str">
            <v>Compositae</v>
          </cell>
          <cell r="G1800" t="str">
            <v>국화과</v>
          </cell>
          <cell r="H1800">
            <v>37496</v>
          </cell>
          <cell r="I1800" t="str">
            <v>24.98±0.15</v>
          </cell>
        </row>
        <row r="1801">
          <cell r="A1801" t="str">
            <v>017-075</v>
          </cell>
          <cell r="B1801" t="str">
            <v>PB4334.4</v>
          </cell>
          <cell r="C1801" t="str">
            <v>순비기나무</v>
          </cell>
          <cell r="D1801" t="str">
            <v>Vitex rotundifolia</v>
          </cell>
          <cell r="E1801" t="str">
            <v>잎</v>
          </cell>
          <cell r="F1801" t="str">
            <v>Verbenaceae</v>
          </cell>
          <cell r="G1801" t="str">
            <v>마편초과</v>
          </cell>
          <cell r="H1801">
            <v>37470</v>
          </cell>
          <cell r="I1801" t="str">
            <v>20.10±0.16</v>
          </cell>
        </row>
        <row r="1802">
          <cell r="A1802" t="str">
            <v>017-076</v>
          </cell>
          <cell r="B1802" t="str">
            <v>PB4334.5</v>
          </cell>
          <cell r="C1802" t="str">
            <v>순비기나무</v>
          </cell>
          <cell r="D1802" t="str">
            <v>Vitex rotundifolia</v>
          </cell>
          <cell r="E1802" t="str">
            <v>줄기</v>
          </cell>
          <cell r="F1802" t="str">
            <v>Verbenaceae</v>
          </cell>
          <cell r="G1802" t="str">
            <v>마편초과</v>
          </cell>
          <cell r="H1802">
            <v>37470</v>
          </cell>
          <cell r="I1802" t="str">
            <v>21.85±0.05</v>
          </cell>
        </row>
        <row r="1803">
          <cell r="A1803" t="str">
            <v>017-077</v>
          </cell>
          <cell r="B1803" t="str">
            <v>PB2682.1</v>
          </cell>
          <cell r="C1803" t="str">
            <v>술패랭이꽃</v>
          </cell>
          <cell r="D1803" t="str">
            <v>Dianthus superbus var. longicalycinus</v>
          </cell>
          <cell r="E1803" t="str">
            <v>전초</v>
          </cell>
          <cell r="F1803" t="str">
            <v>Caryophyllaceae</v>
          </cell>
          <cell r="G1803" t="str">
            <v>석죽과</v>
          </cell>
          <cell r="H1803">
            <v>37470</v>
          </cell>
          <cell r="I1803" t="str">
            <v>23.51±0.12</v>
          </cell>
        </row>
        <row r="1804">
          <cell r="A1804" t="str">
            <v>017-078</v>
          </cell>
          <cell r="B1804" t="str">
            <v>PB4402.1</v>
          </cell>
          <cell r="C1804" t="str">
            <v>쉽사리</v>
          </cell>
          <cell r="D1804" t="str">
            <v>Lycopus ramosissimus var. japonicus</v>
          </cell>
          <cell r="E1804" t="str">
            <v>전초</v>
          </cell>
          <cell r="F1804" t="str">
            <v>Labiatae</v>
          </cell>
          <cell r="G1804" t="str">
            <v>꿀풀과</v>
          </cell>
          <cell r="H1804">
            <v>37496</v>
          </cell>
          <cell r="I1804" t="str">
            <v>24.79±0.11</v>
          </cell>
        </row>
        <row r="1805">
          <cell r="A1805" t="str">
            <v>017-079</v>
          </cell>
          <cell r="B1805" t="str">
            <v>PB4515.2</v>
          </cell>
          <cell r="C1805" t="str">
            <v>알며느리밥풀</v>
          </cell>
          <cell r="D1805" t="str">
            <v>Melampyrum roseum var. ovalifolium</v>
          </cell>
          <cell r="E1805" t="str">
            <v>전초</v>
          </cell>
          <cell r="F1805" t="str">
            <v>Scrophulariaceae</v>
          </cell>
          <cell r="G1805" t="str">
            <v>현삼과</v>
          </cell>
          <cell r="H1805">
            <v>37496</v>
          </cell>
          <cell r="I1805" t="str">
            <v>23.50±0.11</v>
          </cell>
        </row>
        <row r="1806">
          <cell r="A1806" t="str">
            <v>017-080</v>
          </cell>
          <cell r="B1806" t="str">
            <v>PB3335.5</v>
          </cell>
          <cell r="C1806" t="str">
            <v>야광나무</v>
          </cell>
          <cell r="D1806" t="str">
            <v>Crataegus maximowiczii</v>
          </cell>
          <cell r="E1806" t="str">
            <v>열매</v>
          </cell>
          <cell r="F1806" t="str">
            <v>Rosaceae</v>
          </cell>
          <cell r="G1806" t="str">
            <v>장미과</v>
          </cell>
          <cell r="H1806">
            <v>37523</v>
          </cell>
          <cell r="I1806" t="str">
            <v>21.28±0.14</v>
          </cell>
        </row>
        <row r="1807">
          <cell r="A1807" t="str">
            <v>017-081</v>
          </cell>
          <cell r="B1807" t="str">
            <v>PB4428.1</v>
          </cell>
          <cell r="C1807" t="str">
            <v>오리방풀</v>
          </cell>
          <cell r="D1807" t="str">
            <v>Isodon excisus</v>
          </cell>
          <cell r="E1807" t="str">
            <v>지상부</v>
          </cell>
          <cell r="F1807" t="str">
            <v>Labiatae</v>
          </cell>
          <cell r="G1807" t="str">
            <v>꿀풀과</v>
          </cell>
          <cell r="H1807">
            <v>37502</v>
          </cell>
          <cell r="I1807" t="str">
            <v>25.46±0.11</v>
          </cell>
        </row>
        <row r="1808">
          <cell r="A1808" t="str">
            <v>017-082</v>
          </cell>
          <cell r="B1808" t="str">
            <v>PB4428.2</v>
          </cell>
          <cell r="C1808" t="str">
            <v>오리방풀</v>
          </cell>
          <cell r="D1808" t="str">
            <v>Isodon excisus</v>
          </cell>
          <cell r="E1808" t="str">
            <v>뿌리</v>
          </cell>
          <cell r="F1808" t="str">
            <v>Labiatae</v>
          </cell>
          <cell r="G1808" t="str">
            <v>꿀풀과</v>
          </cell>
          <cell r="H1808">
            <v>37502</v>
          </cell>
          <cell r="I1808" t="str">
            <v>24.84±0.09</v>
          </cell>
        </row>
        <row r="1809">
          <cell r="A1809" t="str">
            <v>017-083</v>
          </cell>
          <cell r="B1809" t="str">
            <v>PB5045.1</v>
          </cell>
          <cell r="C1809" t="str">
            <v>왕고들빼기</v>
          </cell>
          <cell r="D1809" t="str">
            <v>Lactuca indica var. laciniata</v>
          </cell>
          <cell r="E1809" t="str">
            <v>지상부</v>
          </cell>
          <cell r="F1809" t="str">
            <v>Compositae</v>
          </cell>
          <cell r="G1809" t="str">
            <v>국화과</v>
          </cell>
          <cell r="H1809">
            <v>37496</v>
          </cell>
          <cell r="I1809" t="str">
            <v>23.45±0.14</v>
          </cell>
        </row>
        <row r="1810">
          <cell r="A1810" t="str">
            <v>017-084</v>
          </cell>
          <cell r="B1810" t="str">
            <v>PB5045.2</v>
          </cell>
          <cell r="C1810" t="str">
            <v>왕고들빼기</v>
          </cell>
          <cell r="D1810" t="str">
            <v>Lactuca indica var. laciniata</v>
          </cell>
          <cell r="E1810" t="str">
            <v>지하부</v>
          </cell>
          <cell r="F1810" t="str">
            <v>Compositae</v>
          </cell>
          <cell r="G1810" t="str">
            <v>국화과</v>
          </cell>
          <cell r="H1810">
            <v>37497</v>
          </cell>
          <cell r="I1810" t="str">
            <v>24.08±0.13</v>
          </cell>
        </row>
        <row r="1811">
          <cell r="A1811" t="str">
            <v>017-085</v>
          </cell>
          <cell r="B1811" t="str">
            <v>PB1697.1</v>
          </cell>
          <cell r="C1811" t="str">
            <v>조개풀</v>
          </cell>
          <cell r="D1811" t="str">
            <v>Arthraxon hispidus</v>
          </cell>
          <cell r="E1811" t="str">
            <v>전초</v>
          </cell>
          <cell r="F1811" t="str">
            <v>Gramineae</v>
          </cell>
          <cell r="G1811" t="str">
            <v>벼과</v>
          </cell>
          <cell r="H1811">
            <v>37502</v>
          </cell>
          <cell r="I1811" t="str">
            <v>25.38±0.13</v>
          </cell>
        </row>
        <row r="1812">
          <cell r="A1812" t="str">
            <v>017-086</v>
          </cell>
          <cell r="B1812" t="str">
            <v>PB2782.2</v>
          </cell>
          <cell r="C1812" t="str">
            <v>좀꿩의다리</v>
          </cell>
          <cell r="D1812" t="str">
            <v>Thalictrum minus var. hypoleucum</v>
          </cell>
          <cell r="E1812" t="str">
            <v>전초</v>
          </cell>
          <cell r="F1812" t="str">
            <v>Ranunculaceae</v>
          </cell>
          <cell r="G1812" t="str">
            <v>미나리아재비과</v>
          </cell>
          <cell r="H1812">
            <v>37496</v>
          </cell>
          <cell r="I1812" t="str">
            <v>23.84±0.13</v>
          </cell>
        </row>
        <row r="1813">
          <cell r="A1813" t="str">
            <v>017-087</v>
          </cell>
          <cell r="B1813" t="str">
            <v>PB4335.2</v>
          </cell>
          <cell r="C1813" t="str">
            <v>좀목형</v>
          </cell>
          <cell r="D1813" t="str">
            <v>Vitex negundo var. incisa</v>
          </cell>
          <cell r="E1813" t="str">
            <v>잎</v>
          </cell>
          <cell r="F1813" t="str">
            <v>Verbenaceae</v>
          </cell>
          <cell r="G1813" t="str">
            <v>마편초과</v>
          </cell>
          <cell r="H1813">
            <v>37517</v>
          </cell>
          <cell r="I1813" t="str">
            <v>21.09±0.11</v>
          </cell>
        </row>
        <row r="1814">
          <cell r="A1814" t="str">
            <v>017-088</v>
          </cell>
          <cell r="B1814" t="str">
            <v>PB4335.3</v>
          </cell>
          <cell r="C1814" t="str">
            <v>좀목형</v>
          </cell>
          <cell r="D1814" t="str">
            <v>Vitex negundo var. incisa</v>
          </cell>
          <cell r="E1814" t="str">
            <v>줄기</v>
          </cell>
          <cell r="F1814" t="str">
            <v>Verbenaceae</v>
          </cell>
          <cell r="G1814" t="str">
            <v>마편초과</v>
          </cell>
          <cell r="H1814">
            <v>37517</v>
          </cell>
          <cell r="I1814" t="str">
            <v>22.66±0.05</v>
          </cell>
        </row>
        <row r="1815">
          <cell r="A1815" t="str">
            <v>017-089</v>
          </cell>
          <cell r="B1815" t="str">
            <v>PB4335.4</v>
          </cell>
          <cell r="C1815" t="str">
            <v>좀목형</v>
          </cell>
          <cell r="D1815" t="str">
            <v>Vitex negundo var. incisa</v>
          </cell>
          <cell r="E1815" t="str">
            <v>뿌리</v>
          </cell>
          <cell r="F1815" t="str">
            <v>Verbenaceae</v>
          </cell>
          <cell r="G1815" t="str">
            <v>마편초과</v>
          </cell>
          <cell r="H1815">
            <v>37517</v>
          </cell>
          <cell r="I1815" t="str">
            <v>22.49±0.19</v>
          </cell>
        </row>
        <row r="1816">
          <cell r="A1816" t="str">
            <v>017-090</v>
          </cell>
          <cell r="B1816" t="str">
            <v>PB1458.1</v>
          </cell>
          <cell r="C1816" t="str">
            <v>지채</v>
          </cell>
          <cell r="D1816" t="str">
            <v>Triglochin maritimum</v>
          </cell>
          <cell r="E1816" t="str">
            <v>전초</v>
          </cell>
          <cell r="F1816" t="str">
            <v>Scheuchzeriaceae</v>
          </cell>
          <cell r="G1816" t="str">
            <v>지채과</v>
          </cell>
          <cell r="H1816">
            <v>37539</v>
          </cell>
          <cell r="I1816" t="str">
            <v>20.78±0.14</v>
          </cell>
        </row>
        <row r="1817">
          <cell r="A1817" t="str">
            <v>017-091</v>
          </cell>
          <cell r="B1817" t="str">
            <v>PB4821.3</v>
          </cell>
          <cell r="C1817" t="str">
            <v>참취</v>
          </cell>
          <cell r="D1817" t="str">
            <v>Aster scaber</v>
          </cell>
          <cell r="E1817" t="str">
            <v>지상부</v>
          </cell>
          <cell r="F1817" t="str">
            <v>Compositae</v>
          </cell>
          <cell r="G1817" t="str">
            <v>국화과</v>
          </cell>
          <cell r="H1817">
            <v>37523</v>
          </cell>
          <cell r="I1817" t="str">
            <v>24.66±0.16</v>
          </cell>
        </row>
        <row r="1818">
          <cell r="A1818" t="str">
            <v>017-092</v>
          </cell>
          <cell r="B1818" t="str">
            <v>PB4821.4</v>
          </cell>
          <cell r="C1818" t="str">
            <v>참취</v>
          </cell>
          <cell r="D1818" t="str">
            <v>Aster scaber</v>
          </cell>
          <cell r="E1818" t="str">
            <v>지하부</v>
          </cell>
          <cell r="F1818" t="str">
            <v>Compositae</v>
          </cell>
          <cell r="G1818" t="str">
            <v>국화과</v>
          </cell>
          <cell r="H1818">
            <v>37523</v>
          </cell>
          <cell r="I1818" t="str">
            <v>21.59±0.08</v>
          </cell>
        </row>
        <row r="1819">
          <cell r="A1819" t="str">
            <v>017-093</v>
          </cell>
          <cell r="B1819" t="str">
            <v>PB4785.1</v>
          </cell>
          <cell r="C1819" t="str">
            <v>천일담배풀</v>
          </cell>
          <cell r="D1819" t="str">
            <v>Carpesium glossophyllum</v>
          </cell>
          <cell r="E1819" t="str">
            <v>전초</v>
          </cell>
          <cell r="F1819" t="str">
            <v>Compositae</v>
          </cell>
          <cell r="G1819" t="str">
            <v>국화과</v>
          </cell>
          <cell r="H1819">
            <v>37509</v>
          </cell>
          <cell r="I1819" t="str">
            <v>24.31±0.30</v>
          </cell>
        </row>
        <row r="1820">
          <cell r="A1820" t="str">
            <v>017-094</v>
          </cell>
          <cell r="B1820" t="str">
            <v>PB4141.1</v>
          </cell>
          <cell r="C1820" t="str">
            <v>큰까치수영</v>
          </cell>
          <cell r="D1820" t="str">
            <v>Lysimachia clethroides</v>
          </cell>
          <cell r="E1820" t="str">
            <v>전초</v>
          </cell>
          <cell r="F1820" t="str">
            <v>Primulaceae</v>
          </cell>
          <cell r="G1820" t="str">
            <v>앵초과</v>
          </cell>
          <cell r="H1820">
            <v>37497</v>
          </cell>
          <cell r="I1820" t="str">
            <v>21.05±0.10</v>
          </cell>
        </row>
        <row r="1821">
          <cell r="A1821" t="str">
            <v>017-095</v>
          </cell>
          <cell r="B1821" t="str">
            <v>PB4492.3</v>
          </cell>
          <cell r="C1821" t="str">
            <v>큰산꼬리풀</v>
          </cell>
          <cell r="D1821" t="str">
            <v>Veronica rotunda var. coreana</v>
          </cell>
          <cell r="E1821" t="str">
            <v>전초</v>
          </cell>
          <cell r="F1821" t="str">
            <v>Scrophulariaceae</v>
          </cell>
          <cell r="G1821" t="str">
            <v>현삼과</v>
          </cell>
          <cell r="H1821">
            <v>37497</v>
          </cell>
          <cell r="I1821" t="str">
            <v>20.42±0.17</v>
          </cell>
        </row>
        <row r="1822">
          <cell r="A1822" t="str">
            <v>017-096</v>
          </cell>
          <cell r="B1822" t="str">
            <v>PB4930.1</v>
          </cell>
          <cell r="C1822" t="str">
            <v>한련초</v>
          </cell>
          <cell r="D1822" t="str">
            <v>Eclipta prostrata</v>
          </cell>
          <cell r="E1822" t="str">
            <v>전초</v>
          </cell>
          <cell r="F1822" t="str">
            <v>Compositae</v>
          </cell>
          <cell r="G1822" t="str">
            <v>국화과</v>
          </cell>
          <cell r="H1822">
            <v>37503</v>
          </cell>
          <cell r="I1822" t="str">
            <v>21.19±0.23</v>
          </cell>
        </row>
        <row r="1823">
          <cell r="A1823" t="str">
            <v>017-097</v>
          </cell>
          <cell r="B1823" t="str">
            <v>PB3264.3</v>
          </cell>
          <cell r="C1823" t="str">
            <v>해당화</v>
          </cell>
          <cell r="D1823" t="str">
            <v>Rosa rugosa</v>
          </cell>
          <cell r="E1823" t="str">
            <v>열매(과실)</v>
          </cell>
          <cell r="F1823" t="str">
            <v>Rosaceae</v>
          </cell>
          <cell r="G1823" t="str">
            <v>장미과</v>
          </cell>
          <cell r="H1823">
            <v>37470</v>
          </cell>
          <cell r="I1823" t="str">
            <v>20.83±0.12</v>
          </cell>
        </row>
        <row r="1824">
          <cell r="A1824" t="str">
            <v>017-098</v>
          </cell>
          <cell r="B1824" t="str">
            <v>PB3556.2</v>
          </cell>
          <cell r="C1824" t="str">
            <v>활나물</v>
          </cell>
          <cell r="D1824" t="str">
            <v>Crotalaria sessiliflora</v>
          </cell>
          <cell r="E1824" t="str">
            <v>전초</v>
          </cell>
          <cell r="F1824" t="str">
            <v>Leguminosae</v>
          </cell>
          <cell r="G1824" t="str">
            <v>콩과</v>
          </cell>
          <cell r="H1824">
            <v>37503</v>
          </cell>
          <cell r="I1824" t="str">
            <v>25.51±0.10</v>
          </cell>
        </row>
        <row r="1825">
          <cell r="A1825" t="str">
            <v>017-099</v>
          </cell>
          <cell r="B1825" t="str">
            <v>PB3490.1</v>
          </cell>
          <cell r="C1825" t="str">
            <v>활량나물</v>
          </cell>
          <cell r="D1825" t="str">
            <v>Lathyrus davidii</v>
          </cell>
          <cell r="E1825" t="str">
            <v>지상부</v>
          </cell>
          <cell r="F1825" t="str">
            <v>Leguminosae</v>
          </cell>
          <cell r="G1825" t="str">
            <v>콩과</v>
          </cell>
          <cell r="H1825">
            <v>37509</v>
          </cell>
          <cell r="I1825" t="str">
            <v>23.48±0.10</v>
          </cell>
        </row>
        <row r="1826">
          <cell r="A1826" t="str">
            <v>017-100</v>
          </cell>
          <cell r="B1826" t="str">
            <v>PB2579.1</v>
          </cell>
          <cell r="C1826" t="str">
            <v>흰여뀌</v>
          </cell>
          <cell r="D1826" t="str">
            <v>Persicaria lapathifolia</v>
          </cell>
          <cell r="E1826" t="str">
            <v>전초</v>
          </cell>
          <cell r="F1826" t="str">
            <v>Polygonaceae</v>
          </cell>
          <cell r="G1826" t="str">
            <v>마디풀과</v>
          </cell>
          <cell r="H1826">
            <v>37496</v>
          </cell>
          <cell r="I1826" t="str">
            <v>21.46±0.11</v>
          </cell>
        </row>
        <row r="1827">
          <cell r="A1827" t="str">
            <v>018-001</v>
          </cell>
          <cell r="B1827" t="str">
            <v>PB3172.2</v>
          </cell>
          <cell r="C1827" t="str">
            <v>가락지나물</v>
          </cell>
          <cell r="D1827" t="str">
            <v>Potentilla kleiniana</v>
          </cell>
          <cell r="E1827" t="str">
            <v>전초</v>
          </cell>
          <cell r="F1827" t="str">
            <v>Rosaceae</v>
          </cell>
          <cell r="G1827" t="str">
            <v>장미과</v>
          </cell>
          <cell r="H1827">
            <v>37545</v>
          </cell>
          <cell r="I1827" t="str">
            <v>18.65±0.22</v>
          </cell>
        </row>
        <row r="1828">
          <cell r="A1828" t="str">
            <v>018-002</v>
          </cell>
          <cell r="B1828" t="str">
            <v>PB1430.1</v>
          </cell>
          <cell r="C1828" t="str">
            <v>가래</v>
          </cell>
          <cell r="D1828" t="str">
            <v>Potamogeton distincutus</v>
          </cell>
          <cell r="E1828" t="str">
            <v>전초</v>
          </cell>
          <cell r="F1828" t="str">
            <v>Potamogetonaceae</v>
          </cell>
          <cell r="G1828" t="str">
            <v>가래과</v>
          </cell>
          <cell r="H1828">
            <v>37545</v>
          </cell>
          <cell r="I1828" t="str">
            <v>23.09±0.17</v>
          </cell>
        </row>
        <row r="1829">
          <cell r="A1829" t="str">
            <v>018-003</v>
          </cell>
          <cell r="B1829" t="str">
            <v>PB2574.1</v>
          </cell>
          <cell r="C1829" t="str">
            <v>가시여뀌</v>
          </cell>
          <cell r="D1829" t="str">
            <v>Persicaria fauriei</v>
          </cell>
          <cell r="E1829" t="str">
            <v>전초</v>
          </cell>
          <cell r="F1829" t="str">
            <v>Polygonaceae</v>
          </cell>
          <cell r="G1829" t="str">
            <v>마디풀과</v>
          </cell>
          <cell r="H1829">
            <v>37523</v>
          </cell>
          <cell r="I1829" t="str">
            <v>22.37±0.21</v>
          </cell>
        </row>
        <row r="1830">
          <cell r="A1830" t="str">
            <v>018-004</v>
          </cell>
          <cell r="B1830" t="str">
            <v>PB2249.1</v>
          </cell>
          <cell r="C1830" t="str">
            <v>감자난</v>
          </cell>
          <cell r="D1830" t="str">
            <v>Oreorchis patens</v>
          </cell>
          <cell r="E1830" t="str">
            <v>전초</v>
          </cell>
          <cell r="F1830" t="str">
            <v>Orchidaceae</v>
          </cell>
          <cell r="G1830" t="str">
            <v>난초과</v>
          </cell>
          <cell r="H1830">
            <v>37553</v>
          </cell>
          <cell r="I1830" t="str">
            <v>23.23±0.09</v>
          </cell>
        </row>
        <row r="1831">
          <cell r="A1831" t="str">
            <v>018-005</v>
          </cell>
          <cell r="B1831" t="str">
            <v>PB3585.1</v>
          </cell>
          <cell r="C1831" t="str">
            <v>개산초</v>
          </cell>
          <cell r="D1831" t="str">
            <v>Zanthoxylum planispinum</v>
          </cell>
          <cell r="E1831" t="str">
            <v>잎</v>
          </cell>
          <cell r="F1831" t="str">
            <v>Rutaceae</v>
          </cell>
          <cell r="G1831" t="str">
            <v>운향과</v>
          </cell>
          <cell r="H1831">
            <v>37545</v>
          </cell>
          <cell r="I1831" t="str">
            <v>19.72±0.12</v>
          </cell>
        </row>
        <row r="1832">
          <cell r="A1832" t="str">
            <v>018-006</v>
          </cell>
          <cell r="B1832" t="str">
            <v>PB2145.2</v>
          </cell>
          <cell r="C1832" t="str">
            <v>개상사화</v>
          </cell>
          <cell r="D1832" t="str">
            <v>Lycoris aurea</v>
          </cell>
          <cell r="E1832" t="str">
            <v>지상부</v>
          </cell>
          <cell r="F1832" t="str">
            <v>Amaryllidaceae</v>
          </cell>
          <cell r="G1832" t="str">
            <v>수선화과</v>
          </cell>
          <cell r="H1832">
            <v>37355</v>
          </cell>
          <cell r="I1832" t="str">
            <v>21.86±0.14</v>
          </cell>
        </row>
        <row r="1833">
          <cell r="A1833" t="str">
            <v>018-007</v>
          </cell>
          <cell r="B1833" t="str">
            <v>PB3780.4</v>
          </cell>
          <cell r="C1833" t="str">
            <v>거지덩굴</v>
          </cell>
          <cell r="D1833" t="str">
            <v>Cayratia japonica</v>
          </cell>
          <cell r="E1833" t="str">
            <v>전초</v>
          </cell>
          <cell r="F1833" t="str">
            <v>Vitaceae</v>
          </cell>
          <cell r="G1833" t="str">
            <v>포도과</v>
          </cell>
          <cell r="H1833">
            <v>37545</v>
          </cell>
          <cell r="I1833" t="str">
            <v>22.45±0.21</v>
          </cell>
        </row>
        <row r="1834">
          <cell r="A1834" t="str">
            <v>018-008</v>
          </cell>
          <cell r="B1834" t="str">
            <v>PB2517.3</v>
          </cell>
          <cell r="C1834" t="str">
            <v>겨우살이</v>
          </cell>
          <cell r="D1834" t="str">
            <v>Viscum album var. coloratum</v>
          </cell>
          <cell r="E1834" t="str">
            <v>잎,줄기</v>
          </cell>
          <cell r="F1834" t="str">
            <v>Loranthaceae</v>
          </cell>
          <cell r="G1834" t="str">
            <v>겨우살이과</v>
          </cell>
          <cell r="H1834">
            <v>37568</v>
          </cell>
          <cell r="I1834" t="str">
            <v>20.56±0.15</v>
          </cell>
        </row>
        <row r="1835">
          <cell r="A1835" t="str">
            <v>018-009</v>
          </cell>
          <cell r="B1835" t="str">
            <v>PB1499.1</v>
          </cell>
          <cell r="C1835" t="str">
            <v>겨이삭</v>
          </cell>
          <cell r="D1835" t="str">
            <v>Agrostis clavata var. nukabo</v>
          </cell>
          <cell r="E1835" t="str">
            <v>전초</v>
          </cell>
          <cell r="F1835" t="str">
            <v>Gramineae</v>
          </cell>
          <cell r="G1835" t="str">
            <v>벼과</v>
          </cell>
          <cell r="H1835">
            <v>37523</v>
          </cell>
          <cell r="I1835" t="str">
            <v>22.51±0.15</v>
          </cell>
        </row>
        <row r="1836">
          <cell r="A1836" t="str">
            <v>018-010</v>
          </cell>
          <cell r="B1836" t="str">
            <v>PB2565.2</v>
          </cell>
          <cell r="C1836" t="str">
            <v>고마리</v>
          </cell>
          <cell r="D1836" t="str">
            <v>Persicaria thunbergii</v>
          </cell>
          <cell r="E1836" t="str">
            <v>지상부</v>
          </cell>
          <cell r="F1836" t="str">
            <v>Polygonaceae</v>
          </cell>
          <cell r="G1836" t="str">
            <v>마디풀과</v>
          </cell>
          <cell r="H1836">
            <v>37489</v>
          </cell>
          <cell r="I1836" t="str">
            <v>21.86±0.11</v>
          </cell>
        </row>
        <row r="1837">
          <cell r="A1837" t="str">
            <v>018-011</v>
          </cell>
          <cell r="B1837" t="str">
            <v>PB1229.3</v>
          </cell>
          <cell r="C1837" t="str">
            <v>관중</v>
          </cell>
          <cell r="D1837" t="str">
            <v>Dryopteris crassirhizoma</v>
          </cell>
          <cell r="E1837" t="str">
            <v>지상부</v>
          </cell>
          <cell r="F1837" t="str">
            <v>Aspidaceae</v>
          </cell>
          <cell r="G1837" t="str">
            <v>면마과</v>
          </cell>
          <cell r="H1837">
            <v>37530</v>
          </cell>
          <cell r="I1837" t="str">
            <v>21.64±0.12</v>
          </cell>
        </row>
        <row r="1838">
          <cell r="A1838" t="str">
            <v>018-012</v>
          </cell>
          <cell r="B1838" t="str">
            <v>PB1229.4</v>
          </cell>
          <cell r="C1838" t="str">
            <v>관중</v>
          </cell>
          <cell r="D1838" t="str">
            <v>Dryopteris crassirhizoma</v>
          </cell>
          <cell r="E1838" t="str">
            <v>지하부</v>
          </cell>
          <cell r="F1838" t="str">
            <v>Aspidaceae</v>
          </cell>
          <cell r="G1838" t="str">
            <v>면마과</v>
          </cell>
          <cell r="H1838">
            <v>37530</v>
          </cell>
          <cell r="I1838" t="str">
            <v>21.60±0.08</v>
          </cell>
        </row>
        <row r="1839">
          <cell r="A1839" t="str">
            <v>018-013</v>
          </cell>
          <cell r="B1839" t="str">
            <v>PB3479.1</v>
          </cell>
          <cell r="C1839" t="str">
            <v>광릉갈퀴</v>
          </cell>
          <cell r="D1839" t="str">
            <v>Vicia venosa var. cuspidata</v>
          </cell>
          <cell r="E1839" t="str">
            <v>전초</v>
          </cell>
          <cell r="F1839" t="str">
            <v>Leguminosae</v>
          </cell>
          <cell r="G1839" t="str">
            <v>콩과</v>
          </cell>
          <cell r="H1839">
            <v>37546</v>
          </cell>
          <cell r="I1839" t="str">
            <v>23.30±0.13</v>
          </cell>
        </row>
        <row r="1840">
          <cell r="A1840" t="str">
            <v>018-014</v>
          </cell>
          <cell r="B1840" t="str">
            <v>PB4670.3</v>
          </cell>
          <cell r="C1840" t="str">
            <v>괴불나무</v>
          </cell>
          <cell r="D1840" t="str">
            <v>Lonicera maackii</v>
          </cell>
          <cell r="E1840" t="str">
            <v>열매</v>
          </cell>
          <cell r="F1840" t="str">
            <v>Caprifoliaceae</v>
          </cell>
          <cell r="G1840" t="str">
            <v>인동과</v>
          </cell>
          <cell r="H1840">
            <v>37552</v>
          </cell>
          <cell r="I1840" t="str">
            <v>21.62±0.08</v>
          </cell>
        </row>
        <row r="1841">
          <cell r="A1841" t="str">
            <v>018-015</v>
          </cell>
          <cell r="B1841" t="str">
            <v>PB4436.2</v>
          </cell>
          <cell r="C1841" t="str">
            <v>구기자나무</v>
          </cell>
          <cell r="D1841" t="str">
            <v>Lycium chinense</v>
          </cell>
          <cell r="E1841" t="str">
            <v>뿌리</v>
          </cell>
          <cell r="F1841" t="str">
            <v>Solanaceae</v>
          </cell>
          <cell r="G1841" t="str">
            <v>가지과</v>
          </cell>
          <cell r="H1841">
            <v>37552</v>
          </cell>
          <cell r="I1841" t="str">
            <v>22.55±0.16</v>
          </cell>
        </row>
        <row r="1842">
          <cell r="A1842" t="str">
            <v>018-016</v>
          </cell>
          <cell r="B1842" t="str">
            <v>PB4436.3</v>
          </cell>
          <cell r="C1842" t="str">
            <v>구기자나무</v>
          </cell>
          <cell r="D1842" t="str">
            <v>Lycium chinense</v>
          </cell>
          <cell r="E1842" t="str">
            <v>잎,줄기</v>
          </cell>
          <cell r="F1842" t="str">
            <v>Solanaceae</v>
          </cell>
          <cell r="G1842" t="str">
            <v>가지과</v>
          </cell>
          <cell r="H1842">
            <v>37567</v>
          </cell>
          <cell r="I1842" t="str">
            <v>20.65±0.16</v>
          </cell>
        </row>
        <row r="1843">
          <cell r="A1843" t="str">
            <v>018-017</v>
          </cell>
          <cell r="B1843" t="str">
            <v>PB3608.1</v>
          </cell>
          <cell r="C1843" t="str">
            <v>귤(궁천조생)</v>
          </cell>
          <cell r="D1843" t="str">
            <v>Citrus unshiu</v>
          </cell>
          <cell r="E1843" t="str">
            <v>잎,줄기</v>
          </cell>
          <cell r="F1843" t="str">
            <v>Rutaceae</v>
          </cell>
          <cell r="G1843" t="str">
            <v>운향과</v>
          </cell>
          <cell r="H1843">
            <v>37567</v>
          </cell>
          <cell r="I1843" t="str">
            <v>21.23±0.09</v>
          </cell>
        </row>
        <row r="1844">
          <cell r="A1844" t="str">
            <v>018-018</v>
          </cell>
          <cell r="B1844" t="str">
            <v>PB5016.1</v>
          </cell>
          <cell r="C1844" t="str">
            <v>그늘보리뺑이</v>
          </cell>
          <cell r="D1844" t="str">
            <v>Lapsana humilis</v>
          </cell>
          <cell r="E1844" t="str">
            <v>전초</v>
          </cell>
          <cell r="F1844" t="str">
            <v>Compositae</v>
          </cell>
          <cell r="G1844" t="str">
            <v>국화과</v>
          </cell>
          <cell r="H1844">
            <v>37768</v>
          </cell>
          <cell r="I1844" t="str">
            <v>21.76±0.12</v>
          </cell>
        </row>
        <row r="1845">
          <cell r="A1845" t="str">
            <v>018-019</v>
          </cell>
          <cell r="B1845" t="str">
            <v>PB3753.4</v>
          </cell>
          <cell r="C1845" t="str">
            <v>까마귀베개</v>
          </cell>
          <cell r="D1845" t="str">
            <v>Rhamnella frangulioides</v>
          </cell>
          <cell r="E1845" t="str">
            <v>잎,줄기</v>
          </cell>
          <cell r="F1845" t="str">
            <v>Rhamnaceae</v>
          </cell>
          <cell r="G1845" t="str">
            <v>갈매나무과</v>
          </cell>
          <cell r="H1845">
            <v>37806</v>
          </cell>
          <cell r="I1845" t="str">
            <v>23.04±0.09</v>
          </cell>
        </row>
        <row r="1846">
          <cell r="A1846" t="str">
            <v>018-020</v>
          </cell>
          <cell r="B1846" t="str">
            <v>PB4447.2</v>
          </cell>
          <cell r="C1846" t="str">
            <v>까마중</v>
          </cell>
          <cell r="D1846" t="str">
            <v>Solanum nigrum</v>
          </cell>
          <cell r="E1846" t="str">
            <v>전초</v>
          </cell>
          <cell r="F1846" t="str">
            <v>Solanaceae</v>
          </cell>
          <cell r="G1846" t="str">
            <v>가지과</v>
          </cell>
          <cell r="H1846">
            <v>37568</v>
          </cell>
          <cell r="I1846" t="str">
            <v>18.14±0.14</v>
          </cell>
        </row>
        <row r="1847">
          <cell r="A1847" t="str">
            <v>018-021</v>
          </cell>
          <cell r="B1847" t="str">
            <v>PB3448.2</v>
          </cell>
          <cell r="C1847" t="str">
            <v>꽃싸리</v>
          </cell>
          <cell r="D1847" t="str">
            <v>Campylotropis macrocarpa</v>
          </cell>
          <cell r="E1847" t="str">
            <v>지하부</v>
          </cell>
          <cell r="F1847" t="str">
            <v>Leguminosae</v>
          </cell>
          <cell r="G1847" t="str">
            <v>콩과</v>
          </cell>
          <cell r="H1847">
            <v>37530</v>
          </cell>
          <cell r="I1847" t="str">
            <v>21.30±0.12</v>
          </cell>
        </row>
        <row r="1848">
          <cell r="A1848" t="str">
            <v>018-022</v>
          </cell>
          <cell r="B1848" t="str">
            <v>PB3661.2</v>
          </cell>
          <cell r="C1848" t="str">
            <v>꽝꽝나무</v>
          </cell>
          <cell r="D1848" t="str">
            <v>Ilex crenata</v>
          </cell>
          <cell r="E1848" t="str">
            <v>잎</v>
          </cell>
          <cell r="F1848" t="str">
            <v>Aquifoliaceae</v>
          </cell>
          <cell r="G1848" t="str">
            <v>감탕나무과</v>
          </cell>
          <cell r="H1848">
            <v>37424</v>
          </cell>
          <cell r="I1848" t="str">
            <v>22.88±0.15</v>
          </cell>
        </row>
        <row r="1849">
          <cell r="A1849" t="str">
            <v>018-023</v>
          </cell>
          <cell r="B1849" t="str">
            <v>PB4526.2</v>
          </cell>
          <cell r="C1849" t="str">
            <v>나도송이풀</v>
          </cell>
          <cell r="D1849" t="str">
            <v>Phtheirospermum japonicum</v>
          </cell>
          <cell r="E1849" t="str">
            <v>전초</v>
          </cell>
          <cell r="F1849" t="str">
            <v>Scrophulariaceae</v>
          </cell>
          <cell r="G1849" t="str">
            <v>현삼과</v>
          </cell>
          <cell r="H1849">
            <v>37523</v>
          </cell>
          <cell r="I1849" t="str">
            <v>22.71±0.16</v>
          </cell>
        </row>
        <row r="1850">
          <cell r="A1850" t="str">
            <v>018-024</v>
          </cell>
          <cell r="B1850" t="str">
            <v>PB1212.2</v>
          </cell>
          <cell r="C1850" t="str">
            <v>나도히초미</v>
          </cell>
          <cell r="D1850" t="str">
            <v>Polystichum polyblepharum</v>
          </cell>
          <cell r="E1850" t="str">
            <v>지상부</v>
          </cell>
          <cell r="F1850" t="str">
            <v>Aspidaceae</v>
          </cell>
          <cell r="G1850" t="str">
            <v>면마과</v>
          </cell>
          <cell r="H1850">
            <v>37655</v>
          </cell>
          <cell r="I1850" t="str">
            <v>20.95±0.07</v>
          </cell>
        </row>
        <row r="1851">
          <cell r="A1851" t="str">
            <v>018-025</v>
          </cell>
          <cell r="B1851" t="str">
            <v>PB3100.1</v>
          </cell>
          <cell r="C1851" t="str">
            <v>나무수국</v>
          </cell>
          <cell r="D1851" t="str">
            <v>Hydrangea paniculata</v>
          </cell>
          <cell r="E1851" t="str">
            <v>꽃</v>
          </cell>
          <cell r="F1851" t="str">
            <v>Saxifragaceae</v>
          </cell>
          <cell r="G1851" t="str">
            <v>범의귀과</v>
          </cell>
          <cell r="H1851">
            <v>37530</v>
          </cell>
          <cell r="I1851" t="str">
            <v>22.44±0.12</v>
          </cell>
        </row>
        <row r="1852">
          <cell r="A1852" t="str">
            <v>018-026</v>
          </cell>
          <cell r="B1852" t="str">
            <v>PB3100.3</v>
          </cell>
          <cell r="C1852" t="str">
            <v>나무수국</v>
          </cell>
          <cell r="D1852" t="str">
            <v>Hydrangea paniculata</v>
          </cell>
          <cell r="E1852" t="str">
            <v>줄기</v>
          </cell>
          <cell r="F1852" t="str">
            <v>Saxifragaceae</v>
          </cell>
          <cell r="G1852" t="str">
            <v>범의귀과</v>
          </cell>
          <cell r="H1852">
            <v>37530</v>
          </cell>
          <cell r="I1852" t="str">
            <v>22.19±0.18</v>
          </cell>
        </row>
        <row r="1853">
          <cell r="A1853" t="str">
            <v>018-027</v>
          </cell>
          <cell r="B1853" t="str">
            <v>PB2825.1</v>
          </cell>
          <cell r="C1853" t="str">
            <v>노랑투구꽃</v>
          </cell>
          <cell r="D1853" t="str">
            <v>Aconitum sibricum</v>
          </cell>
          <cell r="E1853" t="str">
            <v>전초</v>
          </cell>
          <cell r="F1853" t="str">
            <v>Ranunculaceae</v>
          </cell>
          <cell r="G1853" t="str">
            <v>미나리아재비과</v>
          </cell>
          <cell r="H1853">
            <v>37552</v>
          </cell>
          <cell r="I1853" t="str">
            <v>22.11±0.11</v>
          </cell>
        </row>
        <row r="1854">
          <cell r="A1854" t="str">
            <v>018-028</v>
          </cell>
          <cell r="B1854" t="str">
            <v>PB3688.1</v>
          </cell>
          <cell r="C1854" t="str">
            <v>노박덩굴</v>
          </cell>
          <cell r="D1854" t="str">
            <v>Celastrus orbiculatus</v>
          </cell>
          <cell r="E1854" t="str">
            <v>줄기</v>
          </cell>
          <cell r="F1854" t="str">
            <v>Celastraceae</v>
          </cell>
          <cell r="G1854" t="str">
            <v>노박덩굴과</v>
          </cell>
          <cell r="H1854">
            <v>37552</v>
          </cell>
          <cell r="I1854" t="str">
            <v>23.16±0.17</v>
          </cell>
        </row>
        <row r="1855">
          <cell r="A1855" t="str">
            <v>018-029</v>
          </cell>
          <cell r="B1855" t="str">
            <v>PB3688.2</v>
          </cell>
          <cell r="C1855" t="str">
            <v>노박덩굴</v>
          </cell>
          <cell r="D1855" t="str">
            <v>Celastrus orbiculatus</v>
          </cell>
          <cell r="E1855" t="str">
            <v>열매</v>
          </cell>
          <cell r="F1855" t="str">
            <v>Celastraceae</v>
          </cell>
          <cell r="G1855" t="str">
            <v>노박덩굴과</v>
          </cell>
          <cell r="H1855">
            <v>37552</v>
          </cell>
          <cell r="I1855" t="str">
            <v>23.00±0.16</v>
          </cell>
        </row>
        <row r="1856">
          <cell r="A1856" t="str">
            <v>018-030</v>
          </cell>
          <cell r="B1856" t="str">
            <v>PB2938.1</v>
          </cell>
          <cell r="C1856" t="str">
            <v>눈괴불주머니</v>
          </cell>
          <cell r="D1856" t="str">
            <v>Corydalis ochotensis</v>
          </cell>
          <cell r="E1856" t="str">
            <v>전초</v>
          </cell>
          <cell r="F1856" t="str">
            <v>Fumariaceae</v>
          </cell>
          <cell r="G1856" t="str">
            <v>현호색과</v>
          </cell>
          <cell r="H1856">
            <v>37509</v>
          </cell>
          <cell r="I1856" t="str">
            <v>21.53±0.13</v>
          </cell>
        </row>
        <row r="1857">
          <cell r="A1857" t="str">
            <v>018-031</v>
          </cell>
          <cell r="B1857" t="str">
            <v>PB4824.1</v>
          </cell>
          <cell r="C1857" t="str">
            <v>단양쑥부쟁이</v>
          </cell>
          <cell r="D1857" t="str">
            <v>Aster altaicus var. uchiyamae</v>
          </cell>
          <cell r="E1857" t="str">
            <v>전초</v>
          </cell>
          <cell r="F1857" t="str">
            <v>Compositae</v>
          </cell>
          <cell r="G1857" t="str">
            <v>국화과</v>
          </cell>
          <cell r="H1857">
            <v>37523</v>
          </cell>
          <cell r="I1857" t="str">
            <v>22.93±0.14</v>
          </cell>
        </row>
        <row r="1858">
          <cell r="A1858" t="str">
            <v>018-032</v>
          </cell>
          <cell r="B1858" t="str">
            <v>PB3365.6</v>
          </cell>
          <cell r="C1858" t="str">
            <v>돌배나무</v>
          </cell>
          <cell r="D1858" t="str">
            <v>Pyrus pyrifolia</v>
          </cell>
          <cell r="E1858" t="str">
            <v>줄기-심재</v>
          </cell>
          <cell r="F1858" t="str">
            <v>Rosaceae</v>
          </cell>
          <cell r="G1858" t="str">
            <v>장미과</v>
          </cell>
          <cell r="H1858">
            <v>37502</v>
          </cell>
          <cell r="I1858" t="str">
            <v>24.70±0.10</v>
          </cell>
        </row>
        <row r="1859">
          <cell r="A1859" t="str">
            <v>018-033</v>
          </cell>
          <cell r="B1859" t="str">
            <v>PB4281.1</v>
          </cell>
          <cell r="C1859" t="str">
            <v>둥근잎유홍초</v>
          </cell>
          <cell r="D1859" t="str">
            <v>Quamoclit angulata</v>
          </cell>
          <cell r="E1859" t="str">
            <v>전초</v>
          </cell>
          <cell r="F1859" t="str">
            <v>Convolvulaceae</v>
          </cell>
          <cell r="G1859" t="str">
            <v>메꽃과</v>
          </cell>
          <cell r="H1859">
            <v>37539</v>
          </cell>
          <cell r="I1859" t="str">
            <v>19.87±0.10</v>
          </cell>
        </row>
        <row r="1860">
          <cell r="A1860" t="str">
            <v>018-034</v>
          </cell>
          <cell r="B1860" t="str">
            <v>PB3169.1</v>
          </cell>
          <cell r="C1860" t="str">
            <v>땃딸기</v>
          </cell>
          <cell r="D1860" t="str">
            <v>Fragaria yezoensis</v>
          </cell>
          <cell r="E1860" t="str">
            <v>전초</v>
          </cell>
          <cell r="F1860" t="str">
            <v>Rosaceae</v>
          </cell>
          <cell r="G1860" t="str">
            <v>장미과</v>
          </cell>
          <cell r="H1860">
            <v>37530</v>
          </cell>
          <cell r="I1860" t="str">
            <v>20.10±0.14</v>
          </cell>
        </row>
        <row r="1861">
          <cell r="A1861" t="str">
            <v>018-035</v>
          </cell>
          <cell r="B1861" t="str">
            <v>PB4782.1</v>
          </cell>
          <cell r="C1861" t="str">
            <v>뚱딴지</v>
          </cell>
          <cell r="D1861" t="str">
            <v>Helianthus tuberosus</v>
          </cell>
          <cell r="E1861" t="str">
            <v>꽃</v>
          </cell>
          <cell r="F1861" t="str">
            <v>Compositae</v>
          </cell>
          <cell r="G1861" t="str">
            <v>국화과</v>
          </cell>
          <cell r="H1861">
            <v>37539</v>
          </cell>
          <cell r="I1861" t="str">
            <v>21.25±0.23</v>
          </cell>
        </row>
        <row r="1862">
          <cell r="A1862" t="str">
            <v>018-036</v>
          </cell>
          <cell r="B1862" t="str">
            <v>PB4782.2</v>
          </cell>
          <cell r="C1862" t="str">
            <v>뚱딴지</v>
          </cell>
          <cell r="D1862" t="str">
            <v>Helianthus tuberosus</v>
          </cell>
          <cell r="E1862" t="str">
            <v>잎</v>
          </cell>
          <cell r="F1862" t="str">
            <v>Compositae</v>
          </cell>
          <cell r="G1862" t="str">
            <v>국화과</v>
          </cell>
          <cell r="H1862">
            <v>37539</v>
          </cell>
          <cell r="I1862" t="str">
            <v>21.06±0.11</v>
          </cell>
        </row>
        <row r="1863">
          <cell r="A1863" t="str">
            <v>018-037</v>
          </cell>
          <cell r="B1863" t="str">
            <v>PB4782.3</v>
          </cell>
          <cell r="C1863" t="str">
            <v>뚱딴지</v>
          </cell>
          <cell r="D1863" t="str">
            <v>Helianthus tuberosus</v>
          </cell>
          <cell r="E1863" t="str">
            <v>뿌리</v>
          </cell>
          <cell r="F1863" t="str">
            <v>Compositae</v>
          </cell>
          <cell r="G1863" t="str">
            <v>국화과</v>
          </cell>
          <cell r="H1863">
            <v>37539</v>
          </cell>
          <cell r="I1863" t="str">
            <v>22.81±0.11</v>
          </cell>
        </row>
        <row r="1864">
          <cell r="A1864" t="str">
            <v>018-038</v>
          </cell>
          <cell r="B1864" t="str">
            <v>PB4782.4</v>
          </cell>
          <cell r="C1864" t="str">
            <v>뚱딴지</v>
          </cell>
          <cell r="D1864" t="str">
            <v>Helianthus tuberosus</v>
          </cell>
          <cell r="E1864" t="str">
            <v>뿌리(괴근)</v>
          </cell>
          <cell r="F1864" t="str">
            <v>Compositae</v>
          </cell>
          <cell r="G1864" t="str">
            <v>국화과</v>
          </cell>
          <cell r="H1864">
            <v>37539</v>
          </cell>
          <cell r="I1864" t="str">
            <v>22.19±0.16</v>
          </cell>
        </row>
        <row r="1865">
          <cell r="A1865" t="str">
            <v>018-039</v>
          </cell>
          <cell r="B1865" t="str">
            <v>PB2596.1</v>
          </cell>
          <cell r="C1865" t="str">
            <v>마디풀</v>
          </cell>
          <cell r="D1865" t="str">
            <v>Polygonum aviculare</v>
          </cell>
          <cell r="E1865" t="str">
            <v>전초</v>
          </cell>
          <cell r="F1865" t="str">
            <v>Polygonaceae</v>
          </cell>
          <cell r="G1865" t="str">
            <v>마디풀과</v>
          </cell>
          <cell r="H1865">
            <v>37568</v>
          </cell>
          <cell r="I1865" t="str">
            <v>21.57±0.15</v>
          </cell>
        </row>
        <row r="1866">
          <cell r="A1866" t="str">
            <v>018-040</v>
          </cell>
          <cell r="B1866" t="str">
            <v>PB3695.6</v>
          </cell>
          <cell r="C1866" t="str">
            <v>말오줌때</v>
          </cell>
          <cell r="D1866" t="str">
            <v>Euscaphis japonica</v>
          </cell>
          <cell r="E1866" t="str">
            <v>열매</v>
          </cell>
          <cell r="F1866" t="str">
            <v>Staphyleaceae</v>
          </cell>
          <cell r="G1866" t="str">
            <v>고추나무과</v>
          </cell>
          <cell r="H1866">
            <v>37525</v>
          </cell>
          <cell r="I1866" t="str">
            <v>19.53±0.18</v>
          </cell>
        </row>
        <row r="1867">
          <cell r="A1867" t="str">
            <v>018-041</v>
          </cell>
          <cell r="B1867" t="str">
            <v>PB4049.1</v>
          </cell>
          <cell r="C1867" t="str">
            <v>묏미나리</v>
          </cell>
          <cell r="D1867" t="str">
            <v>Ostericum sieboldii</v>
          </cell>
          <cell r="E1867" t="str">
            <v>전초</v>
          </cell>
          <cell r="F1867" t="str">
            <v>Umbelliferae</v>
          </cell>
          <cell r="G1867" t="str">
            <v>산형과</v>
          </cell>
          <cell r="H1867">
            <v>37546</v>
          </cell>
          <cell r="I1867" t="str">
            <v>23.47±0.15</v>
          </cell>
        </row>
        <row r="1868">
          <cell r="A1868" t="str">
            <v>018-042</v>
          </cell>
          <cell r="B1868" t="str">
            <v>PB3184.1</v>
          </cell>
          <cell r="C1868" t="str">
            <v>물양지꽃</v>
          </cell>
          <cell r="D1868" t="str">
            <v>Potentilla cryptotaeniae</v>
          </cell>
          <cell r="E1868" t="str">
            <v>전초</v>
          </cell>
          <cell r="F1868" t="str">
            <v>Rosaceae</v>
          </cell>
          <cell r="G1868" t="str">
            <v>장미과</v>
          </cell>
          <cell r="H1868">
            <v>37523</v>
          </cell>
          <cell r="I1868" t="str">
            <v>19.43±0.06</v>
          </cell>
        </row>
        <row r="1869">
          <cell r="A1869" t="str">
            <v>018-043</v>
          </cell>
          <cell r="B1869" t="str">
            <v>PB4808.1</v>
          </cell>
          <cell r="C1869" t="str">
            <v>미국미역취</v>
          </cell>
          <cell r="D1869" t="str">
            <v>Solidago serotina</v>
          </cell>
          <cell r="E1869" t="str">
            <v>지상부</v>
          </cell>
          <cell r="F1869" t="str">
            <v>Compositae</v>
          </cell>
          <cell r="G1869" t="str">
            <v>국화과</v>
          </cell>
          <cell r="H1869">
            <v>37539</v>
          </cell>
          <cell r="I1869" t="str">
            <v>22.39±0.10</v>
          </cell>
        </row>
        <row r="1870">
          <cell r="A1870" t="str">
            <v>018-044</v>
          </cell>
          <cell r="B1870" t="str">
            <v>PB4808.2</v>
          </cell>
          <cell r="C1870" t="str">
            <v>미국미역취</v>
          </cell>
          <cell r="D1870" t="str">
            <v>Solidago serotina</v>
          </cell>
          <cell r="E1870" t="str">
            <v>지하부</v>
          </cell>
          <cell r="F1870" t="str">
            <v>Compositae</v>
          </cell>
          <cell r="G1870" t="str">
            <v>국화과</v>
          </cell>
          <cell r="H1870">
            <v>37539</v>
          </cell>
          <cell r="I1870" t="str">
            <v>20.56±0.12</v>
          </cell>
        </row>
        <row r="1871">
          <cell r="A1871" t="str">
            <v>018-045</v>
          </cell>
          <cell r="B1871" t="str">
            <v>PB4615.1</v>
          </cell>
          <cell r="C1871" t="str">
            <v>민둥갈퀴</v>
          </cell>
          <cell r="D1871" t="str">
            <v>Galium kinuta</v>
          </cell>
          <cell r="E1871" t="str">
            <v>전초</v>
          </cell>
          <cell r="F1871" t="str">
            <v>Rubiaceae</v>
          </cell>
          <cell r="G1871" t="str">
            <v>꼭두선이과</v>
          </cell>
          <cell r="H1871">
            <v>37552</v>
          </cell>
          <cell r="I1871" t="str">
            <v>21.00±0.10</v>
          </cell>
        </row>
        <row r="1872">
          <cell r="A1872" t="str">
            <v>018-046</v>
          </cell>
          <cell r="B1872" t="str">
            <v>PB1664.1</v>
          </cell>
          <cell r="C1872" t="str">
            <v>바랭이</v>
          </cell>
          <cell r="D1872" t="str">
            <v>Digitaria sanguinalis</v>
          </cell>
          <cell r="E1872" t="str">
            <v>전초</v>
          </cell>
          <cell r="F1872" t="str">
            <v>Gramineae</v>
          </cell>
          <cell r="G1872" t="str">
            <v>벼과</v>
          </cell>
          <cell r="H1872">
            <v>37540</v>
          </cell>
          <cell r="I1872" t="str">
            <v>23.19±0.11</v>
          </cell>
        </row>
        <row r="1873">
          <cell r="A1873" t="str">
            <v>018-047</v>
          </cell>
          <cell r="B1873" t="str">
            <v>PB4414.1</v>
          </cell>
          <cell r="C1873" t="str">
            <v>박하</v>
          </cell>
          <cell r="D1873" t="str">
            <v>Mentha arvensis var. piperascens</v>
          </cell>
          <cell r="E1873" t="str">
            <v>전초</v>
          </cell>
          <cell r="F1873" t="str">
            <v>Labiatae</v>
          </cell>
          <cell r="G1873" t="str">
            <v>꿀풀과</v>
          </cell>
          <cell r="H1873">
            <v>37552</v>
          </cell>
          <cell r="I1873" t="str">
            <v>20.77±0.08</v>
          </cell>
        </row>
        <row r="1874">
          <cell r="A1874" t="str">
            <v>018-048</v>
          </cell>
          <cell r="B1874" t="str">
            <v>PB4642.4</v>
          </cell>
          <cell r="C1874" t="str">
            <v>백당나무</v>
          </cell>
          <cell r="D1874" t="str">
            <v>Viburnum sargentii</v>
          </cell>
          <cell r="E1874" t="str">
            <v>줄기</v>
          </cell>
          <cell r="F1874" t="str">
            <v>Caprifoliaceae</v>
          </cell>
          <cell r="G1874" t="str">
            <v>인동과</v>
          </cell>
          <cell r="H1874">
            <v>37523</v>
          </cell>
          <cell r="I1874" t="str">
            <v>20.18±0.16</v>
          </cell>
        </row>
        <row r="1875">
          <cell r="A1875" t="str">
            <v>018-049</v>
          </cell>
          <cell r="B1875" t="str">
            <v>PB4642.8</v>
          </cell>
          <cell r="C1875" t="str">
            <v>백당나무</v>
          </cell>
          <cell r="D1875" t="str">
            <v>Viburnum sargentii</v>
          </cell>
          <cell r="E1875" t="str">
            <v>열매</v>
          </cell>
          <cell r="F1875" t="str">
            <v>Caprifoliaceae</v>
          </cell>
          <cell r="G1875" t="str">
            <v>인동과</v>
          </cell>
          <cell r="H1875">
            <v>37552</v>
          </cell>
          <cell r="I1875" t="str">
            <v>21.55±0.13</v>
          </cell>
        </row>
        <row r="1876">
          <cell r="A1876" t="str">
            <v>018-050</v>
          </cell>
          <cell r="B1876" t="str">
            <v>PB3919.1</v>
          </cell>
          <cell r="C1876" t="str">
            <v>보리밥나무</v>
          </cell>
          <cell r="D1876" t="str">
            <v>Elaeagnus macrophylla</v>
          </cell>
          <cell r="E1876" t="str">
            <v>줄기</v>
          </cell>
          <cell r="F1876" t="str">
            <v>Elaeagnaceae</v>
          </cell>
          <cell r="G1876" t="str">
            <v>보리수나무과</v>
          </cell>
          <cell r="H1876">
            <v>37540</v>
          </cell>
          <cell r="I1876" t="str">
            <v>21.98±0.14</v>
          </cell>
        </row>
        <row r="1877">
          <cell r="A1877" t="str">
            <v>018-051</v>
          </cell>
          <cell r="B1877" t="str">
            <v>PB3919.4</v>
          </cell>
          <cell r="C1877" t="str">
            <v>보리밥나무</v>
          </cell>
          <cell r="D1877" t="str">
            <v>Elaeagnus macrophylla</v>
          </cell>
          <cell r="E1877" t="str">
            <v>잎</v>
          </cell>
          <cell r="F1877" t="str">
            <v>Elaeagnaceae</v>
          </cell>
          <cell r="G1877" t="str">
            <v>보리수나무과</v>
          </cell>
          <cell r="H1877">
            <v>37540</v>
          </cell>
          <cell r="I1877" t="str">
            <v>20.35±0.06</v>
          </cell>
        </row>
        <row r="1878">
          <cell r="A1878" t="str">
            <v>018-052</v>
          </cell>
          <cell r="B1878" t="str">
            <v>PB1372.2</v>
          </cell>
          <cell r="C1878" t="str">
            <v>분비나무</v>
          </cell>
          <cell r="D1878" t="str">
            <v>Abies nephrolepis</v>
          </cell>
          <cell r="E1878" t="str">
            <v>줄기-수피</v>
          </cell>
          <cell r="F1878" t="str">
            <v>Pinaceae</v>
          </cell>
          <cell r="G1878" t="str">
            <v>소나무과</v>
          </cell>
          <cell r="H1878">
            <v>37552</v>
          </cell>
          <cell r="I1878" t="str">
            <v>19.58±0.15</v>
          </cell>
        </row>
        <row r="1879">
          <cell r="A1879" t="str">
            <v>018-053</v>
          </cell>
          <cell r="B1879" t="str">
            <v>PB2905.4</v>
          </cell>
          <cell r="C1879" t="str">
            <v>비목나무</v>
          </cell>
          <cell r="D1879" t="str">
            <v>Lindera erythrocarpa</v>
          </cell>
          <cell r="E1879" t="str">
            <v>잎,열매</v>
          </cell>
          <cell r="F1879" t="str">
            <v>Lauraceae</v>
          </cell>
          <cell r="G1879" t="str">
            <v>녹나무과</v>
          </cell>
          <cell r="H1879">
            <v>37567</v>
          </cell>
          <cell r="I1879" t="str">
            <v>20.20±0.18</v>
          </cell>
        </row>
        <row r="1880">
          <cell r="A1880" t="str">
            <v>018-054</v>
          </cell>
          <cell r="B1880" t="str">
            <v>PB4038A.2</v>
          </cell>
          <cell r="C1880" t="str">
            <v>사약채</v>
          </cell>
          <cell r="D1880" t="str">
            <v>Angelica fallax</v>
          </cell>
          <cell r="E1880" t="str">
            <v>꽃</v>
          </cell>
          <cell r="F1880" t="str">
            <v>Umbelliferae</v>
          </cell>
          <cell r="G1880" t="str">
            <v>산형과</v>
          </cell>
          <cell r="H1880">
            <v>37530</v>
          </cell>
          <cell r="I1880" t="str">
            <v>19.46±0.11</v>
          </cell>
        </row>
        <row r="1881">
          <cell r="A1881" t="str">
            <v>018-055</v>
          </cell>
          <cell r="B1881" t="str">
            <v>PB3707.3</v>
          </cell>
          <cell r="C1881" t="str">
            <v>산겨릅나무</v>
          </cell>
          <cell r="D1881" t="str">
            <v>Acer tegmentosum</v>
          </cell>
          <cell r="E1881" t="str">
            <v>줄기-심재</v>
          </cell>
          <cell r="F1881" t="str">
            <v>Aceraceae</v>
          </cell>
          <cell r="G1881" t="str">
            <v>단풍나무과</v>
          </cell>
          <cell r="H1881">
            <v>37554</v>
          </cell>
          <cell r="I1881" t="str">
            <v>29.38±0.12</v>
          </cell>
        </row>
        <row r="1882">
          <cell r="A1882" t="str">
            <v>018-056</v>
          </cell>
          <cell r="B1882" t="str">
            <v>PB3707.4</v>
          </cell>
          <cell r="C1882" t="str">
            <v>산겨릅나무</v>
          </cell>
          <cell r="D1882" t="str">
            <v>Acer tegmentosum</v>
          </cell>
          <cell r="E1882" t="str">
            <v>줄기-수피</v>
          </cell>
          <cell r="F1882" t="str">
            <v>Aceraceae</v>
          </cell>
          <cell r="G1882" t="str">
            <v>단풍나무과</v>
          </cell>
          <cell r="H1882">
            <v>37554</v>
          </cell>
          <cell r="I1882" t="str">
            <v>23.15±0.13</v>
          </cell>
        </row>
        <row r="1883">
          <cell r="A1883" t="str">
            <v>018-057</v>
          </cell>
          <cell r="B1883" t="str">
            <v>PB4114.1</v>
          </cell>
          <cell r="C1883" t="str">
            <v>산매자나무</v>
          </cell>
          <cell r="D1883" t="str">
            <v>Hugeria japonica</v>
          </cell>
          <cell r="E1883" t="str">
            <v>잎,줄기</v>
          </cell>
          <cell r="F1883" t="str">
            <v>Ericaceae</v>
          </cell>
          <cell r="G1883" t="str">
            <v>진달래과</v>
          </cell>
          <cell r="H1883">
            <v>37567</v>
          </cell>
          <cell r="I1883" t="str">
            <v>22.23±0.10</v>
          </cell>
        </row>
        <row r="1884">
          <cell r="A1884" t="str">
            <v>018-058</v>
          </cell>
          <cell r="B1884" t="str">
            <v>PB2059.1</v>
          </cell>
          <cell r="C1884" t="str">
            <v>산파</v>
          </cell>
          <cell r="D1884" t="str">
            <v>Allium schoenoprasmum var. orientale</v>
          </cell>
          <cell r="E1884" t="str">
            <v>전초</v>
          </cell>
          <cell r="F1884" t="str">
            <v>Liliaceae</v>
          </cell>
          <cell r="G1884" t="str">
            <v>백합과</v>
          </cell>
          <cell r="H1884">
            <v>37516</v>
          </cell>
          <cell r="I1884" t="str">
            <v>19.60±0.15</v>
          </cell>
        </row>
        <row r="1885">
          <cell r="A1885" t="str">
            <v>018-059</v>
          </cell>
          <cell r="B1885" t="str">
            <v>PB4922.1</v>
          </cell>
          <cell r="C1885" t="str">
            <v>산흰쑥</v>
          </cell>
          <cell r="D1885" t="str">
            <v>Artemisia sieversiana</v>
          </cell>
          <cell r="E1885" t="str">
            <v>지상부</v>
          </cell>
          <cell r="F1885" t="str">
            <v>Compositae</v>
          </cell>
          <cell r="G1885" t="str">
            <v>국화과</v>
          </cell>
          <cell r="H1885">
            <v>37552</v>
          </cell>
          <cell r="I1885" t="str">
            <v>21.26±0.11</v>
          </cell>
        </row>
        <row r="1886">
          <cell r="A1886" t="str">
            <v>018-060</v>
          </cell>
          <cell r="B1886" t="str">
            <v>PB4922.2</v>
          </cell>
          <cell r="C1886" t="str">
            <v>산흰쑥</v>
          </cell>
          <cell r="D1886" t="str">
            <v>Artemisia sieversiana</v>
          </cell>
          <cell r="E1886" t="str">
            <v>지하부</v>
          </cell>
          <cell r="F1886" t="str">
            <v>Compositae</v>
          </cell>
          <cell r="G1886" t="str">
            <v>국화과</v>
          </cell>
          <cell r="H1886">
            <v>37552</v>
          </cell>
          <cell r="I1886" t="str">
            <v>26.30±0.11</v>
          </cell>
        </row>
        <row r="1887">
          <cell r="A1887" t="str">
            <v>018-061</v>
          </cell>
          <cell r="B1887" t="str">
            <v>PB4932.1</v>
          </cell>
          <cell r="C1887" t="str">
            <v>삼잎국화</v>
          </cell>
          <cell r="D1887" t="str">
            <v>Rudbeckia laciniata var. hortensis</v>
          </cell>
          <cell r="E1887" t="str">
            <v>지상부</v>
          </cell>
          <cell r="F1887" t="str">
            <v>Compositae</v>
          </cell>
          <cell r="G1887" t="str">
            <v>국화과</v>
          </cell>
          <cell r="H1887">
            <v>37568</v>
          </cell>
          <cell r="I1887" t="str">
            <v>22.44±0.11</v>
          </cell>
        </row>
        <row r="1888">
          <cell r="A1888" t="str">
            <v>018-062</v>
          </cell>
          <cell r="B1888" t="str">
            <v>PB2128.2</v>
          </cell>
          <cell r="C1888" t="str">
            <v>소엽맥문동</v>
          </cell>
          <cell r="D1888" t="str">
            <v>Ophiopogon japonicus</v>
          </cell>
          <cell r="E1888" t="str">
            <v>전초</v>
          </cell>
          <cell r="F1888" t="str">
            <v>Liliaceae</v>
          </cell>
          <cell r="G1888" t="str">
            <v>백합과</v>
          </cell>
          <cell r="H1888">
            <v>37655</v>
          </cell>
          <cell r="I1888" t="str">
            <v>20.43±0.12</v>
          </cell>
        </row>
        <row r="1889">
          <cell r="A1889" t="str">
            <v>018-063</v>
          </cell>
          <cell r="B1889" t="str">
            <v>PB4173.6</v>
          </cell>
          <cell r="C1889" t="str">
            <v>쇠물푸레</v>
          </cell>
          <cell r="D1889" t="str">
            <v>Fraxinus sieboldiana</v>
          </cell>
          <cell r="E1889" t="str">
            <v>줄기</v>
          </cell>
          <cell r="F1889" t="str">
            <v>Oleaceae</v>
          </cell>
          <cell r="G1889" t="str">
            <v>물푸레나무과</v>
          </cell>
          <cell r="H1889">
            <v>37496</v>
          </cell>
          <cell r="I1889" t="str">
            <v>23.63±0.18</v>
          </cell>
        </row>
        <row r="1890">
          <cell r="A1890" t="str">
            <v>018-064</v>
          </cell>
          <cell r="B1890" t="str">
            <v>PB3811.2</v>
          </cell>
          <cell r="C1890" t="str">
            <v>수까치깨</v>
          </cell>
          <cell r="D1890" t="str">
            <v>Corchoropsis tomentosa</v>
          </cell>
          <cell r="E1890" t="str">
            <v>전초</v>
          </cell>
          <cell r="F1890" t="str">
            <v>Sterculiaceae</v>
          </cell>
          <cell r="G1890" t="str">
            <v>벽오동과</v>
          </cell>
          <cell r="H1890">
            <v>37545</v>
          </cell>
          <cell r="I1890" t="str">
            <v>22.63±0.13</v>
          </cell>
        </row>
        <row r="1891">
          <cell r="A1891" t="str">
            <v>018-065</v>
          </cell>
          <cell r="B1891" t="str">
            <v>PB3870.1</v>
          </cell>
          <cell r="C1891" t="str">
            <v>알록제비꽃</v>
          </cell>
          <cell r="D1891" t="str">
            <v>Viola variegata</v>
          </cell>
          <cell r="E1891" t="str">
            <v>전초</v>
          </cell>
          <cell r="F1891" t="str">
            <v>Violaceae</v>
          </cell>
          <cell r="G1891" t="str">
            <v>제비꽃과</v>
          </cell>
          <cell r="H1891">
            <v>37509</v>
          </cell>
          <cell r="I1891" t="str">
            <v>23.10±0.20</v>
          </cell>
        </row>
        <row r="1892">
          <cell r="A1892" t="str">
            <v>018-066</v>
          </cell>
          <cell r="B1892" t="str">
            <v>PB3790.1</v>
          </cell>
          <cell r="C1892" t="str">
            <v>염주나무</v>
          </cell>
          <cell r="D1892" t="str">
            <v>Tilia megaphylla</v>
          </cell>
          <cell r="E1892" t="str">
            <v>잎</v>
          </cell>
          <cell r="F1892" t="str">
            <v>Tiliaceae</v>
          </cell>
          <cell r="G1892" t="str">
            <v>피나무과</v>
          </cell>
          <cell r="H1892">
            <v>37539</v>
          </cell>
          <cell r="I1892" t="str">
            <v>21.01±0.10</v>
          </cell>
        </row>
        <row r="1893">
          <cell r="A1893" t="str">
            <v>018-067</v>
          </cell>
          <cell r="B1893" t="str">
            <v>PB2508.4</v>
          </cell>
          <cell r="C1893" t="str">
            <v>왕모시풀</v>
          </cell>
          <cell r="D1893" t="str">
            <v>Boehmeria pannosa</v>
          </cell>
          <cell r="E1893" t="str">
            <v>잎</v>
          </cell>
          <cell r="F1893" t="str">
            <v>Urticaceae</v>
          </cell>
          <cell r="G1893" t="str">
            <v>쐐기풀과</v>
          </cell>
          <cell r="H1893">
            <v>37540</v>
          </cell>
          <cell r="I1893" t="str">
            <v>23.84±0.16</v>
          </cell>
        </row>
        <row r="1894">
          <cell r="A1894" t="str">
            <v>018-068</v>
          </cell>
          <cell r="B1894" t="str">
            <v>PB3875.1</v>
          </cell>
          <cell r="C1894" t="str">
            <v>왕제비꽃</v>
          </cell>
          <cell r="D1894" t="str">
            <v>Viola websteri</v>
          </cell>
          <cell r="E1894" t="str">
            <v>전초</v>
          </cell>
          <cell r="F1894" t="str">
            <v>Violaceae</v>
          </cell>
          <cell r="G1894" t="str">
            <v>제비꽃과</v>
          </cell>
          <cell r="H1894">
            <v>37546</v>
          </cell>
          <cell r="I1894" t="str">
            <v>22.37±0.11</v>
          </cell>
        </row>
        <row r="1895">
          <cell r="A1895" t="str">
            <v>018-069</v>
          </cell>
          <cell r="B1895" t="str">
            <v>PB2965.1</v>
          </cell>
          <cell r="C1895" t="str">
            <v>왜갓냉이</v>
          </cell>
          <cell r="D1895" t="str">
            <v>Cardamine yezoensis</v>
          </cell>
          <cell r="E1895" t="str">
            <v>전초</v>
          </cell>
          <cell r="F1895" t="str">
            <v>Cruciferae</v>
          </cell>
          <cell r="G1895" t="str">
            <v>십자화과</v>
          </cell>
          <cell r="H1895">
            <v>37532</v>
          </cell>
          <cell r="I1895" t="str">
            <v>22.53±0.12</v>
          </cell>
        </row>
        <row r="1896">
          <cell r="A1896" t="str">
            <v>018-070</v>
          </cell>
          <cell r="B1896" t="str">
            <v>PB2693.1</v>
          </cell>
          <cell r="C1896" t="str">
            <v>장구채</v>
          </cell>
          <cell r="D1896" t="str">
            <v>Melandryum firmum</v>
          </cell>
          <cell r="E1896" t="str">
            <v>전초</v>
          </cell>
          <cell r="F1896" t="str">
            <v>Caryophyllaceae</v>
          </cell>
          <cell r="G1896" t="str">
            <v>석죽과</v>
          </cell>
          <cell r="H1896">
            <v>37496</v>
          </cell>
          <cell r="I1896" t="str">
            <v>26.95±0.13</v>
          </cell>
        </row>
        <row r="1897">
          <cell r="A1897" t="str">
            <v>018-071</v>
          </cell>
          <cell r="B1897" t="str">
            <v>PB3989.1</v>
          </cell>
          <cell r="C1897" t="str">
            <v>제주피막이</v>
          </cell>
          <cell r="D1897" t="str">
            <v>Hydrocotyle japonica</v>
          </cell>
          <cell r="E1897" t="str">
            <v>전초</v>
          </cell>
          <cell r="F1897" t="str">
            <v>Umbelliferae</v>
          </cell>
          <cell r="G1897" t="str">
            <v>산형과</v>
          </cell>
          <cell r="H1897">
            <v>37530</v>
          </cell>
          <cell r="I1897" t="str">
            <v>23.10±0.20</v>
          </cell>
        </row>
        <row r="1898">
          <cell r="A1898" t="str">
            <v>018-072</v>
          </cell>
          <cell r="B1898" t="str">
            <v>PB1220.1</v>
          </cell>
          <cell r="C1898" t="str">
            <v>좀쇠고사리</v>
          </cell>
          <cell r="D1898" t="str">
            <v>Rumohra pseudo-aristata</v>
          </cell>
          <cell r="E1898" t="str">
            <v>전초</v>
          </cell>
          <cell r="F1898" t="str">
            <v>Aspidaceae</v>
          </cell>
          <cell r="G1898" t="str">
            <v>면마과</v>
          </cell>
          <cell r="H1898">
            <v>37655</v>
          </cell>
          <cell r="I1898" t="str">
            <v>22.16±0.12</v>
          </cell>
        </row>
        <row r="1899">
          <cell r="A1899" t="str">
            <v>018-073</v>
          </cell>
          <cell r="B1899" t="str">
            <v>PB2264.1</v>
          </cell>
          <cell r="C1899" t="str">
            <v>죽절초</v>
          </cell>
          <cell r="D1899" t="str">
            <v>Chloranthus glaber</v>
          </cell>
          <cell r="E1899" t="str">
            <v>잎,줄기</v>
          </cell>
          <cell r="F1899" t="str">
            <v>Chloranthaceae</v>
          </cell>
          <cell r="G1899" t="str">
            <v>홀아비꽃대과</v>
          </cell>
          <cell r="H1899">
            <v>37567</v>
          </cell>
          <cell r="I1899" t="str">
            <v>20.65±0.08</v>
          </cell>
        </row>
        <row r="1900">
          <cell r="A1900" t="str">
            <v>018-074</v>
          </cell>
          <cell r="B1900" t="str">
            <v>PB4311.1</v>
          </cell>
          <cell r="C1900" t="str">
            <v>지치</v>
          </cell>
          <cell r="D1900" t="str">
            <v>Lithospermum erythrorhizon</v>
          </cell>
          <cell r="E1900" t="str">
            <v>지상부</v>
          </cell>
          <cell r="F1900" t="str">
            <v>Boraginaceae</v>
          </cell>
          <cell r="G1900" t="str">
            <v>지치과</v>
          </cell>
          <cell r="H1900">
            <v>37553</v>
          </cell>
          <cell r="I1900" t="str">
            <v>22.30±0.22</v>
          </cell>
        </row>
        <row r="1901">
          <cell r="A1901" t="str">
            <v>018-075</v>
          </cell>
          <cell r="B1901" t="str">
            <v>PB1267.1</v>
          </cell>
          <cell r="C1901" t="str">
            <v>진퍼리고사리</v>
          </cell>
          <cell r="D1901" t="str">
            <v>Leptogramma mollissima</v>
          </cell>
          <cell r="E1901" t="str">
            <v>지상부</v>
          </cell>
          <cell r="F1901" t="str">
            <v>Aspidaceae</v>
          </cell>
          <cell r="G1901" t="str">
            <v>면마과</v>
          </cell>
          <cell r="H1901">
            <v>37655</v>
          </cell>
          <cell r="I1901" t="str">
            <v>20.80±0.14</v>
          </cell>
        </row>
        <row r="1902">
          <cell r="A1902" t="str">
            <v>018-076</v>
          </cell>
          <cell r="B1902" t="str">
            <v>PB3788.4</v>
          </cell>
          <cell r="C1902" t="str">
            <v>찰피나무</v>
          </cell>
          <cell r="D1902" t="str">
            <v>Tilia mandshurica</v>
          </cell>
          <cell r="E1902" t="str">
            <v>줄기-수피</v>
          </cell>
          <cell r="F1902" t="str">
            <v>Tiliaceae</v>
          </cell>
          <cell r="G1902" t="str">
            <v>피나무과</v>
          </cell>
          <cell r="H1902">
            <v>37552</v>
          </cell>
          <cell r="I1902" t="str">
            <v>21.53±0.09</v>
          </cell>
        </row>
        <row r="1903">
          <cell r="A1903" t="str">
            <v>018-077</v>
          </cell>
          <cell r="B1903" t="str">
            <v>PB4010.1</v>
          </cell>
          <cell r="C1903" t="str">
            <v>참나물</v>
          </cell>
          <cell r="D1903" t="str">
            <v>Pimpinella brachycarpa</v>
          </cell>
          <cell r="E1903" t="str">
            <v>전초</v>
          </cell>
          <cell r="F1903" t="str">
            <v>Umbelliferae</v>
          </cell>
          <cell r="G1903" t="str">
            <v>산형과</v>
          </cell>
          <cell r="H1903">
            <v>37532</v>
          </cell>
          <cell r="I1903" t="str">
            <v>22.14±0.21</v>
          </cell>
        </row>
        <row r="1904">
          <cell r="A1904" t="str">
            <v>018-078</v>
          </cell>
          <cell r="B1904" t="str">
            <v>PB3996.1</v>
          </cell>
          <cell r="C1904" t="str">
            <v>참반디</v>
          </cell>
          <cell r="D1904" t="str">
            <v>Sanicula chinensis</v>
          </cell>
          <cell r="E1904" t="str">
            <v>전초</v>
          </cell>
          <cell r="F1904" t="str">
            <v>Umbelliferae</v>
          </cell>
          <cell r="G1904" t="str">
            <v>산형과</v>
          </cell>
          <cell r="H1904">
            <v>37523</v>
          </cell>
          <cell r="I1904" t="str">
            <v>23.84±0.15</v>
          </cell>
        </row>
        <row r="1905">
          <cell r="A1905" t="str">
            <v>018-079</v>
          </cell>
          <cell r="B1905" t="str">
            <v>PB2056.2</v>
          </cell>
          <cell r="C1905" t="str">
            <v>참산부추</v>
          </cell>
          <cell r="D1905" t="str">
            <v>Allium sacculiferum</v>
          </cell>
          <cell r="E1905" t="str">
            <v>전초</v>
          </cell>
          <cell r="F1905" t="str">
            <v>Liliaceae</v>
          </cell>
          <cell r="G1905" t="str">
            <v>백합과</v>
          </cell>
          <cell r="H1905">
            <v>37540</v>
          </cell>
          <cell r="I1905" t="str">
            <v>21.18±0.20</v>
          </cell>
        </row>
        <row r="1906">
          <cell r="A1906" t="str">
            <v>018-080</v>
          </cell>
          <cell r="B1906" t="str">
            <v>PB2475.4</v>
          </cell>
          <cell r="C1906" t="str">
            <v>천선과나무</v>
          </cell>
          <cell r="D1906" t="str">
            <v>Ficus erecta</v>
          </cell>
          <cell r="E1906" t="str">
            <v>잎</v>
          </cell>
          <cell r="F1906" t="str">
            <v>Moraceae</v>
          </cell>
          <cell r="G1906" t="str">
            <v>뽕나무과</v>
          </cell>
          <cell r="H1906">
            <v>37525</v>
          </cell>
          <cell r="I1906" t="str">
            <v>21.11±0.23</v>
          </cell>
        </row>
        <row r="1907">
          <cell r="A1907" t="str">
            <v>018-081</v>
          </cell>
          <cell r="B1907" t="str">
            <v>PB2136.1</v>
          </cell>
          <cell r="C1907" t="str">
            <v>청가시덩굴</v>
          </cell>
          <cell r="D1907" t="str">
            <v>Smilax sieboldii</v>
          </cell>
          <cell r="E1907" t="str">
            <v>전초</v>
          </cell>
          <cell r="F1907" t="str">
            <v>Liliaceae</v>
          </cell>
          <cell r="G1907" t="str">
            <v>백합과</v>
          </cell>
          <cell r="H1907">
            <v>37552</v>
          </cell>
          <cell r="I1907" t="str">
            <v>22.83±0.15</v>
          </cell>
        </row>
        <row r="1908">
          <cell r="A1908" t="str">
            <v>018-082</v>
          </cell>
          <cell r="B1908" t="str">
            <v>PB2134.4</v>
          </cell>
          <cell r="C1908" t="str">
            <v>청미래덩굴</v>
          </cell>
          <cell r="D1908" t="str">
            <v>Smilax china</v>
          </cell>
          <cell r="E1908" t="str">
            <v>전초</v>
          </cell>
          <cell r="F1908" t="str">
            <v>Liliaceae</v>
          </cell>
          <cell r="G1908" t="str">
            <v>백합과</v>
          </cell>
          <cell r="H1908">
            <v>37540</v>
          </cell>
          <cell r="I1908" t="str">
            <v>21.64±0.07</v>
          </cell>
        </row>
        <row r="1909">
          <cell r="A1909" t="str">
            <v>018-083</v>
          </cell>
          <cell r="B1909" t="str">
            <v>PB2891.2</v>
          </cell>
          <cell r="C1909" t="str">
            <v>초령목</v>
          </cell>
          <cell r="D1909" t="str">
            <v>Michelia compressa</v>
          </cell>
          <cell r="E1909" t="str">
            <v>잎</v>
          </cell>
          <cell r="F1909" t="str">
            <v>Magnoliaceae</v>
          </cell>
          <cell r="G1909" t="str">
            <v>목련과</v>
          </cell>
          <cell r="H1909">
            <v>37568</v>
          </cell>
          <cell r="I1909" t="str">
            <v>23.64±0.13</v>
          </cell>
        </row>
        <row r="1910">
          <cell r="A1910" t="str">
            <v>018-084</v>
          </cell>
          <cell r="B1910" t="str">
            <v>PB2618.1</v>
          </cell>
          <cell r="C1910" t="str">
            <v>칠면초</v>
          </cell>
          <cell r="D1910" t="str">
            <v>Suaeda japonica</v>
          </cell>
          <cell r="E1910" t="str">
            <v>전초</v>
          </cell>
          <cell r="F1910" t="str">
            <v>Chenopodiaceae</v>
          </cell>
          <cell r="G1910" t="str">
            <v>명아주과</v>
          </cell>
          <cell r="H1910">
            <v>37539</v>
          </cell>
          <cell r="I1910" t="str">
            <v>20.55±0.11</v>
          </cell>
        </row>
        <row r="1911">
          <cell r="A1911" t="str">
            <v>018-085</v>
          </cell>
          <cell r="B1911" t="str">
            <v>PB5012.1</v>
          </cell>
          <cell r="C1911" t="str">
            <v>코스모스</v>
          </cell>
          <cell r="D1911" t="str">
            <v>Cosmos bipinnatus</v>
          </cell>
          <cell r="E1911" t="str">
            <v>지상부</v>
          </cell>
          <cell r="F1911" t="str">
            <v>Compositae</v>
          </cell>
          <cell r="G1911" t="str">
            <v>국화과</v>
          </cell>
          <cell r="H1911">
            <v>37540</v>
          </cell>
          <cell r="I1911" t="str">
            <v>23.04±0.09</v>
          </cell>
        </row>
        <row r="1912">
          <cell r="A1912" t="str">
            <v>018-086</v>
          </cell>
          <cell r="B1912" t="str">
            <v>PB5012.2</v>
          </cell>
          <cell r="C1912" t="str">
            <v>코스모스</v>
          </cell>
          <cell r="D1912" t="str">
            <v>Cosmos bipinnatus</v>
          </cell>
          <cell r="E1912" t="str">
            <v>지하부</v>
          </cell>
          <cell r="F1912" t="str">
            <v>Compositae</v>
          </cell>
          <cell r="G1912" t="str">
            <v>국화과</v>
          </cell>
          <cell r="H1912">
            <v>37540</v>
          </cell>
          <cell r="I1912" t="str">
            <v>26.13±0.14</v>
          </cell>
        </row>
        <row r="1913">
          <cell r="A1913" t="str">
            <v>018-087</v>
          </cell>
          <cell r="B1913" t="str">
            <v>PB5012.3</v>
          </cell>
          <cell r="C1913" t="str">
            <v>코스모스</v>
          </cell>
          <cell r="D1913" t="str">
            <v>Cosmos bipinnatus</v>
          </cell>
          <cell r="E1913" t="str">
            <v>꽃</v>
          </cell>
          <cell r="F1913" t="str">
            <v>Compositae</v>
          </cell>
          <cell r="G1913" t="str">
            <v>국화과</v>
          </cell>
          <cell r="H1913">
            <v>37540</v>
          </cell>
          <cell r="I1913" t="str">
            <v>23.55±0.05</v>
          </cell>
        </row>
        <row r="1914">
          <cell r="A1914" t="str">
            <v>018-088</v>
          </cell>
          <cell r="B1914" t="str">
            <v>PB1947.4</v>
          </cell>
          <cell r="C1914" t="str">
            <v>큰천남성</v>
          </cell>
          <cell r="D1914" t="str">
            <v>Arisaema ringens</v>
          </cell>
          <cell r="E1914" t="str">
            <v>지하부</v>
          </cell>
          <cell r="F1914" t="str">
            <v>Araceae</v>
          </cell>
          <cell r="G1914" t="str">
            <v>천남성과</v>
          </cell>
          <cell r="H1914">
            <v>37540</v>
          </cell>
          <cell r="I1914" t="str">
            <v>22.69±0.16</v>
          </cell>
        </row>
        <row r="1915">
          <cell r="A1915" t="str">
            <v>018-089</v>
          </cell>
          <cell r="B1915" t="str">
            <v>PB4840.3</v>
          </cell>
          <cell r="C1915" t="str">
            <v>털머위</v>
          </cell>
          <cell r="D1915" t="str">
            <v>Farfugium japonicum</v>
          </cell>
          <cell r="E1915" t="str">
            <v>전초</v>
          </cell>
          <cell r="F1915" t="str">
            <v>Compositae</v>
          </cell>
          <cell r="G1915" t="str">
            <v>국화과</v>
          </cell>
          <cell r="H1915">
            <v>37567</v>
          </cell>
          <cell r="I1915" t="str">
            <v>22.15±0.09</v>
          </cell>
        </row>
        <row r="1916">
          <cell r="A1916" t="str">
            <v>018-090</v>
          </cell>
          <cell r="B1916" t="str">
            <v>PB2624.1</v>
          </cell>
          <cell r="C1916" t="str">
            <v>털비름</v>
          </cell>
          <cell r="D1916" t="str">
            <v>Amaranthus retroflexus</v>
          </cell>
          <cell r="E1916" t="str">
            <v>전초</v>
          </cell>
          <cell r="F1916" t="str">
            <v>Amarantaceae</v>
          </cell>
          <cell r="G1916" t="str">
            <v>비름과</v>
          </cell>
          <cell r="H1916">
            <v>37539</v>
          </cell>
          <cell r="I1916" t="str">
            <v>20.54±0.12</v>
          </cell>
        </row>
        <row r="1917">
          <cell r="A1917" t="str">
            <v>018-091</v>
          </cell>
          <cell r="B1917" t="str">
            <v>PB3906.2</v>
          </cell>
          <cell r="C1917" t="str">
            <v>팥꽃나무</v>
          </cell>
          <cell r="D1917" t="str">
            <v>Daphne genkwa</v>
          </cell>
          <cell r="E1917" t="str">
            <v>지상부</v>
          </cell>
          <cell r="F1917" t="str">
            <v>Thymelaeaceae</v>
          </cell>
          <cell r="G1917" t="str">
            <v>팥꽃나무과</v>
          </cell>
          <cell r="H1917">
            <v>37530</v>
          </cell>
          <cell r="I1917" t="str">
            <v>20.84±0.05</v>
          </cell>
        </row>
        <row r="1918">
          <cell r="A1918" t="str">
            <v>018-092</v>
          </cell>
          <cell r="B1918" t="str">
            <v>PB3906.3</v>
          </cell>
          <cell r="C1918" t="str">
            <v>팥꽃나무</v>
          </cell>
          <cell r="D1918" t="str">
            <v>Daphne genkwa</v>
          </cell>
          <cell r="E1918" t="str">
            <v>지하부</v>
          </cell>
          <cell r="F1918" t="str">
            <v>Thymelaeaceae</v>
          </cell>
          <cell r="G1918" t="str">
            <v>팥꽃나무과</v>
          </cell>
          <cell r="H1918">
            <v>37530</v>
          </cell>
          <cell r="I1918" t="str">
            <v>21.94±0.09</v>
          </cell>
        </row>
        <row r="1919">
          <cell r="A1919" t="str">
            <v>018-093</v>
          </cell>
          <cell r="B1919" t="str">
            <v>PB3633.1</v>
          </cell>
          <cell r="C1919" t="str">
            <v>피마자</v>
          </cell>
          <cell r="D1919" t="str">
            <v>Ricinus communis</v>
          </cell>
          <cell r="E1919" t="str">
            <v>잎</v>
          </cell>
          <cell r="F1919" t="str">
            <v>Euphorbiaceae</v>
          </cell>
          <cell r="G1919" t="str">
            <v>대극과</v>
          </cell>
          <cell r="H1919">
            <v>37539</v>
          </cell>
          <cell r="I1919" t="str">
            <v>20.80±0.16</v>
          </cell>
        </row>
        <row r="1920">
          <cell r="A1920" t="str">
            <v>018-094</v>
          </cell>
          <cell r="B1920" t="str">
            <v>PB3633.2</v>
          </cell>
          <cell r="C1920" t="str">
            <v>피마자</v>
          </cell>
          <cell r="D1920" t="str">
            <v>Ricinus communis</v>
          </cell>
          <cell r="E1920" t="str">
            <v>줄기</v>
          </cell>
          <cell r="F1920" t="str">
            <v>Euphorbiaceae</v>
          </cell>
          <cell r="G1920" t="str">
            <v>대극과</v>
          </cell>
          <cell r="H1920">
            <v>37539</v>
          </cell>
          <cell r="I1920" t="str">
            <v>25.09±0.28</v>
          </cell>
        </row>
        <row r="1921">
          <cell r="A1921" t="str">
            <v>018-095</v>
          </cell>
          <cell r="B1921" t="str">
            <v>PB3633.4</v>
          </cell>
          <cell r="C1921" t="str">
            <v>피마자</v>
          </cell>
          <cell r="D1921" t="str">
            <v>Ricinus communis</v>
          </cell>
          <cell r="E1921" t="str">
            <v>뿌리</v>
          </cell>
          <cell r="F1921" t="str">
            <v>Euphorbiaceae</v>
          </cell>
          <cell r="G1921" t="str">
            <v>대극과</v>
          </cell>
          <cell r="H1921">
            <v>37539</v>
          </cell>
          <cell r="I1921" t="str">
            <v>21.33±0.18</v>
          </cell>
        </row>
        <row r="1922">
          <cell r="A1922" t="str">
            <v>018-096</v>
          </cell>
          <cell r="B1922" t="str">
            <v>PB2620.1</v>
          </cell>
          <cell r="C1922" t="str">
            <v>해홍나물</v>
          </cell>
          <cell r="D1922" t="str">
            <v>Suaeda maritima</v>
          </cell>
          <cell r="E1922" t="str">
            <v>전초</v>
          </cell>
          <cell r="F1922" t="str">
            <v>Chenopodiaceae</v>
          </cell>
          <cell r="G1922" t="str">
            <v>명아주과</v>
          </cell>
          <cell r="H1922">
            <v>37540</v>
          </cell>
          <cell r="I1922" t="str">
            <v>22.78±0.09</v>
          </cell>
        </row>
        <row r="1923">
          <cell r="A1923" t="str">
            <v>018-097</v>
          </cell>
          <cell r="B1923" t="str">
            <v>PB4260.1</v>
          </cell>
          <cell r="C1923" t="str">
            <v>협죽도</v>
          </cell>
          <cell r="D1923" t="str">
            <v>Nerium indicum</v>
          </cell>
          <cell r="E1923" t="str">
            <v>잎</v>
          </cell>
          <cell r="F1923" t="str">
            <v>Apocynaceae</v>
          </cell>
          <cell r="G1923" t="str">
            <v>협죽도과</v>
          </cell>
          <cell r="H1923">
            <v>37567</v>
          </cell>
          <cell r="I1923" t="str">
            <v>20.55±0.07</v>
          </cell>
        </row>
        <row r="1924">
          <cell r="A1924" t="str">
            <v>018-098</v>
          </cell>
          <cell r="B1924" t="str">
            <v>PB4579.1</v>
          </cell>
          <cell r="C1924" t="str">
            <v>호자나무</v>
          </cell>
          <cell r="D1924" t="str">
            <v>Damnacanthus indicus</v>
          </cell>
          <cell r="E1924" t="str">
            <v>잎,줄기</v>
          </cell>
          <cell r="F1924" t="str">
            <v>Rubiaceae</v>
          </cell>
          <cell r="G1924" t="str">
            <v>꼭두선이과</v>
          </cell>
          <cell r="H1924">
            <v>37655</v>
          </cell>
          <cell r="I1924" t="str">
            <v>21.98±0.15</v>
          </cell>
        </row>
        <row r="1925">
          <cell r="A1925" t="str">
            <v>018-099</v>
          </cell>
          <cell r="B1925" t="str">
            <v>PB3338.1</v>
          </cell>
          <cell r="C1925" t="str">
            <v>홍가시나무</v>
          </cell>
          <cell r="D1925" t="str">
            <v>Photinia glabra</v>
          </cell>
          <cell r="E1925" t="str">
            <v>잎,줄기</v>
          </cell>
          <cell r="F1925" t="str">
            <v>Rosaceae</v>
          </cell>
          <cell r="G1925" t="str">
            <v>장미과</v>
          </cell>
          <cell r="H1925">
            <v>37567</v>
          </cell>
          <cell r="I1925" t="str">
            <v>20.58±0.13</v>
          </cell>
        </row>
        <row r="1926">
          <cell r="A1926" t="str">
            <v>018-100</v>
          </cell>
          <cell r="B1926" t="str">
            <v>PB3490.2</v>
          </cell>
          <cell r="C1926" t="str">
            <v>활량나물</v>
          </cell>
          <cell r="D1926" t="str">
            <v>Lathyrus davidii</v>
          </cell>
          <cell r="E1926" t="str">
            <v>뿌리</v>
          </cell>
          <cell r="F1926" t="str">
            <v>Leguminosae</v>
          </cell>
          <cell r="G1926" t="str">
            <v>콩과</v>
          </cell>
          <cell r="H1926">
            <v>37509</v>
          </cell>
          <cell r="I1926" t="str">
            <v>24.34±0.22</v>
          </cell>
        </row>
        <row r="1927">
          <cell r="A1927" t="str">
            <v>019-001</v>
          </cell>
          <cell r="B1927" t="str">
            <v>PB3613.1</v>
          </cell>
          <cell r="C1927" t="str">
            <v>가죽나무</v>
          </cell>
          <cell r="D1927" t="str">
            <v>Ailanthus altissima</v>
          </cell>
          <cell r="E1927" t="str">
            <v>줄기-심재</v>
          </cell>
          <cell r="F1927" t="str">
            <v>Simaroubaceae</v>
          </cell>
          <cell r="G1927" t="str">
            <v>소태나무과</v>
          </cell>
          <cell r="H1927">
            <v>37370</v>
          </cell>
          <cell r="I1927" t="str">
            <v>24.80±0.13</v>
          </cell>
        </row>
        <row r="1928">
          <cell r="A1928" t="str">
            <v>019-002</v>
          </cell>
          <cell r="B1928" t="str">
            <v>PB4442.1</v>
          </cell>
          <cell r="C1928" t="str">
            <v>감자</v>
          </cell>
          <cell r="D1928" t="str">
            <v>Solanum tuberosum</v>
          </cell>
          <cell r="E1928" t="str">
            <v>전초</v>
          </cell>
          <cell r="F1928" t="str">
            <v>Solanaceae</v>
          </cell>
          <cell r="G1928" t="str">
            <v>가지과</v>
          </cell>
          <cell r="H1928">
            <v>37435</v>
          </cell>
          <cell r="I1928" t="str">
            <v>25.45±0.13</v>
          </cell>
        </row>
        <row r="1929">
          <cell r="A1929" t="str">
            <v>019-003</v>
          </cell>
          <cell r="B1929" t="str">
            <v>PB3814.4</v>
          </cell>
          <cell r="C1929" t="str">
            <v>개다래</v>
          </cell>
          <cell r="D1929" t="str">
            <v>Actinidia polygama</v>
          </cell>
          <cell r="E1929" t="str">
            <v>잎</v>
          </cell>
          <cell r="F1929" t="str">
            <v>Actinidiaceae</v>
          </cell>
          <cell r="G1929" t="str">
            <v>다래나무과</v>
          </cell>
          <cell r="H1929">
            <v>37435</v>
          </cell>
          <cell r="I1929" t="str">
            <v>22.98±0.24</v>
          </cell>
        </row>
        <row r="1930">
          <cell r="A1930" t="str">
            <v>019-004</v>
          </cell>
          <cell r="B1930" t="str">
            <v>PB3814.5</v>
          </cell>
          <cell r="C1930" t="str">
            <v>개다래</v>
          </cell>
          <cell r="D1930" t="str">
            <v>Actinidia polygama</v>
          </cell>
          <cell r="E1930" t="str">
            <v>줄기</v>
          </cell>
          <cell r="F1930" t="str">
            <v>Actinidiaceae</v>
          </cell>
          <cell r="G1930" t="str">
            <v>다래나무과</v>
          </cell>
          <cell r="H1930">
            <v>37435</v>
          </cell>
          <cell r="I1930" t="str">
            <v>26.73±0.18</v>
          </cell>
        </row>
        <row r="1931">
          <cell r="A1931" t="str">
            <v>019-005</v>
          </cell>
          <cell r="B1931" t="str">
            <v>PB4502.1</v>
          </cell>
          <cell r="C1931" t="str">
            <v>개불알풀</v>
          </cell>
          <cell r="D1931" t="str">
            <v>Veronica polita var. lilacina</v>
          </cell>
          <cell r="E1931" t="str">
            <v>전초</v>
          </cell>
          <cell r="F1931" t="str">
            <v>Scrophulariaceae</v>
          </cell>
          <cell r="G1931" t="str">
            <v>현삼과</v>
          </cell>
          <cell r="H1931">
            <v>37684</v>
          </cell>
          <cell r="I1931" t="str">
            <v>20.85±0.16</v>
          </cell>
        </row>
        <row r="1932">
          <cell r="A1932" t="str">
            <v>019-006</v>
          </cell>
          <cell r="B1932" t="str">
            <v>PB3585.3</v>
          </cell>
          <cell r="C1932" t="str">
            <v>개산초</v>
          </cell>
          <cell r="D1932" t="str">
            <v>Zanthoxylum planispinum</v>
          </cell>
          <cell r="E1932" t="str">
            <v>줄기</v>
          </cell>
          <cell r="F1932" t="str">
            <v>Rutaceae</v>
          </cell>
          <cell r="G1932" t="str">
            <v>운향과</v>
          </cell>
          <cell r="H1932">
            <v>37545</v>
          </cell>
          <cell r="I1932" t="str">
            <v>20.70±0.15</v>
          </cell>
        </row>
        <row r="1933">
          <cell r="A1933" t="str">
            <v>019-007</v>
          </cell>
          <cell r="B1933" t="str">
            <v>PB3553.1</v>
          </cell>
          <cell r="C1933" t="str">
            <v>개자리</v>
          </cell>
          <cell r="D1933" t="str">
            <v>Medicago hispida</v>
          </cell>
          <cell r="E1933" t="str">
            <v>전초</v>
          </cell>
          <cell r="F1933" t="str">
            <v>Leguminosae</v>
          </cell>
          <cell r="G1933" t="str">
            <v>콩과</v>
          </cell>
          <cell r="H1933">
            <v>37714</v>
          </cell>
          <cell r="I1933" t="str">
            <v>20.73±0.13</v>
          </cell>
        </row>
        <row r="1934">
          <cell r="A1934" t="str">
            <v>019-008</v>
          </cell>
          <cell r="B1934" t="str">
            <v>PB5033.1</v>
          </cell>
          <cell r="C1934" t="str">
            <v>갯고들빼기</v>
          </cell>
          <cell r="D1934" t="str">
            <v>Crepidiastrum lanceolatum</v>
          </cell>
          <cell r="E1934" t="str">
            <v>지상부</v>
          </cell>
          <cell r="F1934" t="str">
            <v>Compositae</v>
          </cell>
          <cell r="G1934" t="str">
            <v>국화과</v>
          </cell>
          <cell r="H1934">
            <v>37540</v>
          </cell>
          <cell r="I1934" t="str">
            <v>21.69±0.11</v>
          </cell>
        </row>
        <row r="1935">
          <cell r="A1935" t="str">
            <v>019-009</v>
          </cell>
          <cell r="B1935" t="str">
            <v>PB5033.2</v>
          </cell>
          <cell r="C1935" t="str">
            <v>갯고들빼기</v>
          </cell>
          <cell r="D1935" t="str">
            <v>Crepidiastrum lanceolatum</v>
          </cell>
          <cell r="E1935" t="str">
            <v>지하부</v>
          </cell>
          <cell r="F1935" t="str">
            <v>Compositae</v>
          </cell>
          <cell r="G1935" t="str">
            <v>국화과</v>
          </cell>
          <cell r="H1935">
            <v>37540</v>
          </cell>
          <cell r="I1935" t="str">
            <v>20.78±0.05</v>
          </cell>
        </row>
        <row r="1936">
          <cell r="A1936" t="str">
            <v>019-010</v>
          </cell>
          <cell r="B1936" t="str">
            <v>PB4933.1</v>
          </cell>
          <cell r="C1936" t="str">
            <v>갯금불초</v>
          </cell>
          <cell r="D1936" t="str">
            <v>Wedelia prostrata</v>
          </cell>
          <cell r="E1936" t="str">
            <v>전초</v>
          </cell>
          <cell r="F1936" t="str">
            <v>Compositae</v>
          </cell>
          <cell r="G1936" t="str">
            <v>국화과</v>
          </cell>
          <cell r="H1936">
            <v>37435</v>
          </cell>
          <cell r="I1936" t="str">
            <v>21.60±0.08</v>
          </cell>
        </row>
        <row r="1937">
          <cell r="A1937" t="str">
            <v>019-011</v>
          </cell>
          <cell r="B1937" t="str">
            <v>PB3749.3</v>
          </cell>
          <cell r="C1937" t="str">
            <v>갯대추나무</v>
          </cell>
          <cell r="D1937" t="str">
            <v>Paliurus ramosissimus</v>
          </cell>
          <cell r="E1937" t="str">
            <v>줄기</v>
          </cell>
          <cell r="F1937" t="str">
            <v>Rhamnaceae</v>
          </cell>
          <cell r="G1937" t="str">
            <v>갈매나무과</v>
          </cell>
          <cell r="H1937">
            <v>37705</v>
          </cell>
          <cell r="I1937" t="str">
            <v>21.87±0.35</v>
          </cell>
        </row>
        <row r="1938">
          <cell r="A1938" t="str">
            <v>019-012</v>
          </cell>
          <cell r="B1938" t="str">
            <v>PB1914.1</v>
          </cell>
          <cell r="C1938" t="str">
            <v>광릉골</v>
          </cell>
          <cell r="D1938" t="str">
            <v>Scirpus komarovii</v>
          </cell>
          <cell r="E1938" t="str">
            <v>지상부</v>
          </cell>
          <cell r="F1938" t="str">
            <v>Cyperaceae</v>
          </cell>
          <cell r="G1938" t="str">
            <v>사초과</v>
          </cell>
          <cell r="H1938">
            <v>37568</v>
          </cell>
          <cell r="I1938" t="str">
            <v>22.09±0.11</v>
          </cell>
        </row>
        <row r="1939">
          <cell r="A1939" t="str">
            <v>019-013</v>
          </cell>
          <cell r="B1939" t="str">
            <v>PB1914.2</v>
          </cell>
          <cell r="C1939" t="str">
            <v>광릉골</v>
          </cell>
          <cell r="D1939" t="str">
            <v>Scirpus komarovii</v>
          </cell>
          <cell r="E1939" t="str">
            <v>지하부</v>
          </cell>
          <cell r="F1939" t="str">
            <v>Cyperaceae</v>
          </cell>
          <cell r="G1939" t="str">
            <v>사초과</v>
          </cell>
          <cell r="H1939">
            <v>37568</v>
          </cell>
          <cell r="I1939" t="str">
            <v>26.83±0.27</v>
          </cell>
        </row>
        <row r="1940">
          <cell r="A1940" t="str">
            <v>019-014</v>
          </cell>
          <cell r="B1940" t="str">
            <v>PB4436.1</v>
          </cell>
          <cell r="C1940" t="str">
            <v>구기자나무</v>
          </cell>
          <cell r="D1940" t="str">
            <v>Lycium chinense</v>
          </cell>
          <cell r="E1940" t="str">
            <v>잎,줄기</v>
          </cell>
          <cell r="F1940" t="str">
            <v>Solanaceae</v>
          </cell>
          <cell r="G1940" t="str">
            <v>가지과</v>
          </cell>
          <cell r="H1940">
            <v>37552</v>
          </cell>
          <cell r="I1940" t="str">
            <v>19.85±0.12</v>
          </cell>
        </row>
        <row r="1941">
          <cell r="A1941" t="str">
            <v>019-015</v>
          </cell>
          <cell r="B1941" t="str">
            <v>PB2927.3</v>
          </cell>
          <cell r="C1941" t="str">
            <v>금낭화</v>
          </cell>
          <cell r="D1941" t="str">
            <v>Dicentra spectabilis</v>
          </cell>
          <cell r="E1941" t="str">
            <v>열매</v>
          </cell>
          <cell r="F1941" t="str">
            <v>Fumariaceae</v>
          </cell>
          <cell r="G1941" t="str">
            <v>현호색과</v>
          </cell>
          <cell r="H1941">
            <v>37771</v>
          </cell>
          <cell r="I1941" t="str">
            <v>21.55±0.14</v>
          </cell>
        </row>
        <row r="1942">
          <cell r="A1942" t="str">
            <v>019-016</v>
          </cell>
          <cell r="B1942" t="str">
            <v>PB3753.3</v>
          </cell>
          <cell r="C1942" t="str">
            <v>까마귀베개</v>
          </cell>
          <cell r="D1942" t="str">
            <v>Rhamnella frangulioides</v>
          </cell>
          <cell r="E1942" t="str">
            <v>잎</v>
          </cell>
          <cell r="F1942" t="str">
            <v>Rhamnaceae</v>
          </cell>
          <cell r="G1942" t="str">
            <v>갈매나무과</v>
          </cell>
          <cell r="H1942">
            <v>37435</v>
          </cell>
          <cell r="I1942" t="str">
            <v>21.48±0.08</v>
          </cell>
        </row>
        <row r="1943">
          <cell r="A1943" t="str">
            <v>019-017</v>
          </cell>
          <cell r="B1943" t="str">
            <v>PB3661.3</v>
          </cell>
          <cell r="C1943" t="str">
            <v>꽝꽝나무</v>
          </cell>
          <cell r="D1943" t="str">
            <v>Ilex crenata</v>
          </cell>
          <cell r="E1943" t="str">
            <v>줄기</v>
          </cell>
          <cell r="F1943" t="str">
            <v>Aquifoliaceae</v>
          </cell>
          <cell r="G1943" t="str">
            <v>감탕나무과</v>
          </cell>
          <cell r="H1943">
            <v>37424</v>
          </cell>
          <cell r="I1943" t="str">
            <v>23.06±0.19</v>
          </cell>
        </row>
        <row r="1944">
          <cell r="A1944" t="str">
            <v>019-018</v>
          </cell>
          <cell r="B1944" t="str">
            <v>PB2755.1</v>
          </cell>
          <cell r="C1944" t="str">
            <v>꿩의바람꽃</v>
          </cell>
          <cell r="D1944" t="str">
            <v>Anemone raddeana</v>
          </cell>
          <cell r="E1944" t="str">
            <v>전초</v>
          </cell>
          <cell r="F1944" t="str">
            <v>Ranunculaceae</v>
          </cell>
          <cell r="G1944" t="str">
            <v>미나리아재비과</v>
          </cell>
          <cell r="H1944">
            <v>37714</v>
          </cell>
          <cell r="I1944" t="str">
            <v>19.44±0.09</v>
          </cell>
        </row>
        <row r="1945">
          <cell r="A1945" t="str">
            <v>019-019</v>
          </cell>
          <cell r="B1945" t="str">
            <v>PB1970.1</v>
          </cell>
          <cell r="C1945" t="str">
            <v>나도생강</v>
          </cell>
          <cell r="D1945" t="str">
            <v>Pollia japonica</v>
          </cell>
          <cell r="E1945" t="str">
            <v>전초</v>
          </cell>
          <cell r="F1945" t="str">
            <v>Commelinaceae</v>
          </cell>
          <cell r="G1945" t="str">
            <v>닭의장풀과</v>
          </cell>
          <cell r="H1945">
            <v>37567</v>
          </cell>
          <cell r="I1945" t="str">
            <v>23.90±0.09</v>
          </cell>
        </row>
        <row r="1946">
          <cell r="A1946" t="str">
            <v>019-020</v>
          </cell>
          <cell r="B1946" t="str">
            <v>PB4279.1</v>
          </cell>
          <cell r="C1946" t="str">
            <v>나도은조롱</v>
          </cell>
          <cell r="D1946" t="str">
            <v>Marsdenia tomentosa</v>
          </cell>
          <cell r="E1946" t="str">
            <v>전초</v>
          </cell>
          <cell r="F1946" t="str">
            <v>Asclepiadaceae</v>
          </cell>
          <cell r="G1946" t="str">
            <v>박주가리과</v>
          </cell>
          <cell r="H1946">
            <v>37435</v>
          </cell>
          <cell r="I1946" t="str">
            <v>21.94±0.11</v>
          </cell>
        </row>
        <row r="1947">
          <cell r="A1947" t="str">
            <v>019-021</v>
          </cell>
          <cell r="B1947" t="str">
            <v>PB4822.1</v>
          </cell>
          <cell r="C1947" t="str">
            <v>눈개쑥부쟁이</v>
          </cell>
          <cell r="D1947" t="str">
            <v>Aster hayatae</v>
          </cell>
          <cell r="E1947" t="str">
            <v>전초</v>
          </cell>
          <cell r="F1947" t="str">
            <v>Compositae</v>
          </cell>
          <cell r="G1947" t="str">
            <v>국화과</v>
          </cell>
          <cell r="H1947">
            <v>37567</v>
          </cell>
          <cell r="I1947" t="str">
            <v>20.98±0.17</v>
          </cell>
        </row>
        <row r="1948">
          <cell r="A1948" t="str">
            <v>019-022</v>
          </cell>
          <cell r="B1948" t="str">
            <v>PB2304.1</v>
          </cell>
          <cell r="C1948" t="str">
            <v>눈갯버들</v>
          </cell>
          <cell r="D1948" t="str">
            <v>Salix graciliglans</v>
          </cell>
          <cell r="E1948" t="str">
            <v>지상부</v>
          </cell>
          <cell r="F1948" t="str">
            <v>Salicaceae</v>
          </cell>
          <cell r="G1948" t="str">
            <v>버드나무과</v>
          </cell>
          <cell r="H1948">
            <v>37552</v>
          </cell>
          <cell r="I1948" t="str">
            <v>20.86±0.17</v>
          </cell>
        </row>
        <row r="1949">
          <cell r="A1949" t="str">
            <v>019-023</v>
          </cell>
          <cell r="B1949" t="str">
            <v>PB3816.2</v>
          </cell>
          <cell r="C1949" t="str">
            <v>다래</v>
          </cell>
          <cell r="D1949" t="str">
            <v>Actinidia arguta</v>
          </cell>
          <cell r="E1949" t="str">
            <v>잎</v>
          </cell>
          <cell r="F1949" t="str">
            <v>Actinidiaceae</v>
          </cell>
          <cell r="G1949" t="str">
            <v>다래나무과</v>
          </cell>
          <cell r="H1949">
            <v>37435</v>
          </cell>
          <cell r="I1949" t="str">
            <v>23.50±0.14</v>
          </cell>
        </row>
        <row r="1950">
          <cell r="A1950" t="str">
            <v>019-024</v>
          </cell>
          <cell r="B1950" t="str">
            <v>PB3816.3</v>
          </cell>
          <cell r="C1950" t="str">
            <v>다래</v>
          </cell>
          <cell r="D1950" t="str">
            <v>Actinidia arguta</v>
          </cell>
          <cell r="E1950" t="str">
            <v>줄기</v>
          </cell>
          <cell r="F1950" t="str">
            <v>Actinidiaceae</v>
          </cell>
          <cell r="G1950" t="str">
            <v>다래나무과</v>
          </cell>
          <cell r="H1950">
            <v>37435</v>
          </cell>
          <cell r="I1950" t="str">
            <v>26.36±0.23</v>
          </cell>
        </row>
        <row r="1951">
          <cell r="A1951" t="str">
            <v>019-025</v>
          </cell>
          <cell r="B1951" t="str">
            <v>PB2159.1</v>
          </cell>
          <cell r="C1951" t="str">
            <v>단풍마</v>
          </cell>
          <cell r="D1951" t="str">
            <v>Dioscorea quinqueloba</v>
          </cell>
          <cell r="E1951" t="str">
            <v>전초</v>
          </cell>
          <cell r="F1951" t="str">
            <v>Dioscoreaceae</v>
          </cell>
          <cell r="G1951" t="str">
            <v>마과</v>
          </cell>
          <cell r="H1951">
            <v>37435</v>
          </cell>
          <cell r="I1951" t="str">
            <v>23.63±0.13</v>
          </cell>
        </row>
        <row r="1952">
          <cell r="A1952" t="str">
            <v>019-026</v>
          </cell>
          <cell r="B1952" t="str">
            <v>PB4059.1</v>
          </cell>
          <cell r="C1952" t="str">
            <v>당근</v>
          </cell>
          <cell r="D1952" t="str">
            <v>Daucus carota var. sativa</v>
          </cell>
          <cell r="E1952" t="str">
            <v>전초</v>
          </cell>
          <cell r="F1952" t="str">
            <v>Umbelliferae</v>
          </cell>
          <cell r="G1952" t="str">
            <v>산형과</v>
          </cell>
          <cell r="H1952">
            <v>37435</v>
          </cell>
          <cell r="I1952" t="str">
            <v>23.81±0.25</v>
          </cell>
        </row>
        <row r="1953">
          <cell r="A1953" t="str">
            <v>019-027</v>
          </cell>
          <cell r="B1953" t="str">
            <v>PB1206.1</v>
          </cell>
          <cell r="C1953" t="str">
            <v>더부살이고사리</v>
          </cell>
          <cell r="D1953" t="str">
            <v>Polystichum lepidocaulon</v>
          </cell>
          <cell r="E1953" t="str">
            <v>전초</v>
          </cell>
          <cell r="F1953" t="str">
            <v>Aspidaceae</v>
          </cell>
          <cell r="G1953" t="str">
            <v>면마과</v>
          </cell>
          <cell r="H1953">
            <v>37620</v>
          </cell>
          <cell r="I1953" t="str">
            <v>19.34±0.13</v>
          </cell>
        </row>
        <row r="1954">
          <cell r="A1954" t="str">
            <v>019-028</v>
          </cell>
          <cell r="B1954" t="str">
            <v>PB4798.4</v>
          </cell>
          <cell r="C1954" t="str">
            <v>도꼬마리</v>
          </cell>
          <cell r="D1954" t="str">
            <v>Xanthium strumarium</v>
          </cell>
          <cell r="E1954" t="str">
            <v>지상부</v>
          </cell>
          <cell r="F1954" t="str">
            <v>Compositae</v>
          </cell>
          <cell r="G1954" t="str">
            <v>국화과</v>
          </cell>
          <cell r="H1954">
            <v>37545</v>
          </cell>
          <cell r="I1954" t="str">
            <v>24.70±0.19</v>
          </cell>
        </row>
        <row r="1955">
          <cell r="A1955" t="str">
            <v>019-029</v>
          </cell>
          <cell r="B1955" t="str">
            <v>PB3457.2</v>
          </cell>
          <cell r="C1955" t="str">
            <v>도둑놈의갈고리</v>
          </cell>
          <cell r="D1955" t="str">
            <v>Desmodium oxyphyllum</v>
          </cell>
          <cell r="E1955" t="str">
            <v>전초</v>
          </cell>
          <cell r="F1955" t="str">
            <v>Leguminosae</v>
          </cell>
          <cell r="G1955" t="str">
            <v>콩과</v>
          </cell>
          <cell r="H1955">
            <v>37435</v>
          </cell>
          <cell r="I1955" t="str">
            <v>20.00±0.21</v>
          </cell>
        </row>
        <row r="1956">
          <cell r="A1956" t="str">
            <v>019-030</v>
          </cell>
          <cell r="B1956" t="str">
            <v>PB3365.1</v>
          </cell>
          <cell r="C1956" t="str">
            <v>돌배나무</v>
          </cell>
          <cell r="D1956" t="str">
            <v>Pyrus pyrifolia</v>
          </cell>
          <cell r="E1956" t="str">
            <v>잎</v>
          </cell>
          <cell r="F1956" t="str">
            <v>Rosaceae</v>
          </cell>
          <cell r="G1956" t="str">
            <v>장미과</v>
          </cell>
          <cell r="H1956">
            <v>37523</v>
          </cell>
          <cell r="I1956" t="str">
            <v>21.54±0.07</v>
          </cell>
        </row>
        <row r="1957">
          <cell r="A1957" t="str">
            <v>019-031</v>
          </cell>
          <cell r="B1957" t="str">
            <v>PB3365.3</v>
          </cell>
          <cell r="C1957" t="str">
            <v>돌배나무</v>
          </cell>
          <cell r="D1957" t="str">
            <v>Pyrus pyrifolia</v>
          </cell>
          <cell r="E1957" t="str">
            <v>줄기-수피</v>
          </cell>
          <cell r="F1957" t="str">
            <v>Rosaceae</v>
          </cell>
          <cell r="G1957" t="str">
            <v>장미과</v>
          </cell>
          <cell r="H1957">
            <v>37523</v>
          </cell>
          <cell r="I1957" t="str">
            <v>20.53±0.14</v>
          </cell>
        </row>
        <row r="1958">
          <cell r="A1958" t="str">
            <v>019-032</v>
          </cell>
          <cell r="B1958" t="str">
            <v>PB1164.1</v>
          </cell>
          <cell r="C1958" t="str">
            <v>돌토끼고사리</v>
          </cell>
          <cell r="D1958" t="str">
            <v>Microlepia strigosa</v>
          </cell>
          <cell r="E1958" t="str">
            <v>전초</v>
          </cell>
          <cell r="F1958" t="str">
            <v>Pteridaceae</v>
          </cell>
          <cell r="G1958" t="str">
            <v>고사리과</v>
          </cell>
          <cell r="H1958">
            <v>37620</v>
          </cell>
          <cell r="I1958" t="str">
            <v>21.56±0.11</v>
          </cell>
        </row>
        <row r="1959">
          <cell r="A1959" t="str">
            <v>019-033</v>
          </cell>
          <cell r="B1959" t="str">
            <v>PB3374.3</v>
          </cell>
          <cell r="C1959" t="str">
            <v>떡윤노리</v>
          </cell>
          <cell r="D1959" t="str">
            <v>Pourthiaea villosa var. brunnea</v>
          </cell>
          <cell r="E1959" t="str">
            <v>잎</v>
          </cell>
          <cell r="F1959" t="str">
            <v>Rosaceae</v>
          </cell>
          <cell r="G1959" t="str">
            <v>장미과</v>
          </cell>
          <cell r="H1959">
            <v>37435</v>
          </cell>
          <cell r="I1959" t="str">
            <v>18.31±0.19</v>
          </cell>
        </row>
        <row r="1960">
          <cell r="A1960" t="str">
            <v>019-034</v>
          </cell>
          <cell r="B1960" t="str">
            <v>PB2127.1</v>
          </cell>
          <cell r="C1960" t="str">
            <v>맥문아재비</v>
          </cell>
          <cell r="D1960" t="str">
            <v>Ophiopogon jaburan</v>
          </cell>
          <cell r="E1960" t="str">
            <v>전초</v>
          </cell>
          <cell r="F1960" t="str">
            <v>Liliaceae</v>
          </cell>
          <cell r="G1960" t="str">
            <v>백합과</v>
          </cell>
          <cell r="H1960">
            <v>37620</v>
          </cell>
          <cell r="I1960" t="str">
            <v>21.08±0.10</v>
          </cell>
        </row>
        <row r="1961">
          <cell r="A1961" t="str">
            <v>019-035</v>
          </cell>
          <cell r="B1961" t="str">
            <v>PB3593.3</v>
          </cell>
          <cell r="C1961" t="str">
            <v>머귀나무</v>
          </cell>
          <cell r="D1961" t="str">
            <v>Zanthoxylum ailanthoides</v>
          </cell>
          <cell r="E1961" t="str">
            <v>잎,줄기</v>
          </cell>
          <cell r="F1961" t="str">
            <v>Rutaceae</v>
          </cell>
          <cell r="G1961" t="str">
            <v>운향과</v>
          </cell>
          <cell r="H1961">
            <v>37435</v>
          </cell>
          <cell r="I1961" t="str">
            <v>22.46±0.15</v>
          </cell>
        </row>
        <row r="1962">
          <cell r="A1962" t="str">
            <v>019-036</v>
          </cell>
          <cell r="B1962" t="str">
            <v>PB2600.1</v>
          </cell>
          <cell r="C1962" t="str">
            <v>메밀</v>
          </cell>
          <cell r="D1962" t="str">
            <v>Fagopyrum esculentum</v>
          </cell>
          <cell r="E1962" t="str">
            <v>전초</v>
          </cell>
          <cell r="F1962" t="str">
            <v>Polygonaceae</v>
          </cell>
          <cell r="G1962" t="str">
            <v>마디풀과</v>
          </cell>
          <cell r="H1962">
            <v>37435</v>
          </cell>
          <cell r="I1962" t="str">
            <v>23.98±0.10</v>
          </cell>
        </row>
        <row r="1963">
          <cell r="A1963" t="str">
            <v>019-037</v>
          </cell>
          <cell r="B1963" t="str">
            <v>PB2492.1</v>
          </cell>
          <cell r="C1963" t="str">
            <v>모시물통이</v>
          </cell>
          <cell r="D1963" t="str">
            <v>Pilea mongolica</v>
          </cell>
          <cell r="E1963" t="str">
            <v>전초</v>
          </cell>
          <cell r="F1963" t="str">
            <v>Urticaceae</v>
          </cell>
          <cell r="G1963" t="str">
            <v>쐐기풀과</v>
          </cell>
          <cell r="H1963">
            <v>37523</v>
          </cell>
          <cell r="I1963" t="str">
            <v>22.13±0.10</v>
          </cell>
        </row>
        <row r="1964">
          <cell r="A1964" t="str">
            <v>019-038</v>
          </cell>
          <cell r="B1964" t="str">
            <v>PB2480.1</v>
          </cell>
          <cell r="C1964" t="str">
            <v>무화과</v>
          </cell>
          <cell r="D1964" t="str">
            <v>Ficus carica</v>
          </cell>
          <cell r="E1964" t="str">
            <v>잎</v>
          </cell>
          <cell r="F1964" t="str">
            <v>Moraceae</v>
          </cell>
          <cell r="G1964" t="str">
            <v>뽕나무과</v>
          </cell>
          <cell r="H1964">
            <v>37435</v>
          </cell>
          <cell r="I1964" t="str">
            <v>23.59±0.29</v>
          </cell>
        </row>
        <row r="1965">
          <cell r="A1965" t="str">
            <v>019-039</v>
          </cell>
          <cell r="B1965" t="str">
            <v>PB2141.1</v>
          </cell>
          <cell r="C1965" t="str">
            <v>문주란</v>
          </cell>
          <cell r="D1965" t="str">
            <v>Crinum asiaticum var. japonicum</v>
          </cell>
          <cell r="E1965" t="str">
            <v>지상부</v>
          </cell>
          <cell r="F1965" t="str">
            <v>Amaryllidaceae</v>
          </cell>
          <cell r="G1965" t="str">
            <v>수선화과</v>
          </cell>
          <cell r="H1965">
            <v>37435</v>
          </cell>
          <cell r="I1965" t="str">
            <v>21.45±0.12</v>
          </cell>
        </row>
        <row r="1966">
          <cell r="A1966" t="str">
            <v>019-040</v>
          </cell>
          <cell r="B1966" t="str">
            <v>PB3834.3</v>
          </cell>
          <cell r="C1966" t="str">
            <v>물레나물</v>
          </cell>
          <cell r="D1966" t="str">
            <v>Hypericum ascyron</v>
          </cell>
          <cell r="E1966" t="str">
            <v>전초</v>
          </cell>
          <cell r="F1966" t="str">
            <v>Guttiferae</v>
          </cell>
          <cell r="G1966" t="str">
            <v>물레나물과</v>
          </cell>
          <cell r="H1966">
            <v>37435</v>
          </cell>
          <cell r="I1966" t="str">
            <v>22.40±0.18</v>
          </cell>
        </row>
        <row r="1967">
          <cell r="A1967" t="str">
            <v>019-041</v>
          </cell>
          <cell r="B1967" t="str">
            <v>PB2390.1</v>
          </cell>
          <cell r="C1967" t="str">
            <v>밤나무</v>
          </cell>
          <cell r="D1967" t="str">
            <v>Castanea crenata</v>
          </cell>
          <cell r="E1967" t="str">
            <v>잎</v>
          </cell>
          <cell r="F1967" t="str">
            <v>Fagaceae</v>
          </cell>
          <cell r="G1967" t="str">
            <v>참나무과</v>
          </cell>
          <cell r="H1967">
            <v>37435</v>
          </cell>
          <cell r="I1967" t="str">
            <v>22.45±0.14</v>
          </cell>
        </row>
        <row r="1968">
          <cell r="A1968" t="str">
            <v>019-042</v>
          </cell>
          <cell r="B1968" t="str">
            <v>PB1112.2</v>
          </cell>
          <cell r="C1968" t="str">
            <v>뱀톱</v>
          </cell>
          <cell r="D1968" t="str">
            <v>Lycopodium serratum</v>
          </cell>
          <cell r="E1968" t="str">
            <v>전초</v>
          </cell>
          <cell r="F1968" t="str">
            <v>Lycopodiaceae</v>
          </cell>
          <cell r="G1968" t="str">
            <v>석송과</v>
          </cell>
          <cell r="H1968">
            <v>37670</v>
          </cell>
          <cell r="I1968" t="str">
            <v>20.88±0.18</v>
          </cell>
        </row>
        <row r="1969">
          <cell r="A1969" t="str">
            <v>019-043</v>
          </cell>
          <cell r="B1969" t="str">
            <v>PB4778.1</v>
          </cell>
          <cell r="C1969" t="str">
            <v>버들금불초</v>
          </cell>
          <cell r="D1969" t="str">
            <v>Inula salicina var. asiatica</v>
          </cell>
          <cell r="E1969" t="str">
            <v>전초</v>
          </cell>
          <cell r="F1969" t="str">
            <v>Compositae</v>
          </cell>
          <cell r="G1969" t="str">
            <v>국화과</v>
          </cell>
          <cell r="H1969">
            <v>37552</v>
          </cell>
          <cell r="I1969" t="str">
            <v>22.45±0.21</v>
          </cell>
        </row>
        <row r="1970">
          <cell r="A1970" t="str">
            <v>019-044</v>
          </cell>
          <cell r="B1970" t="str">
            <v>PB1311.1</v>
          </cell>
          <cell r="C1970" t="str">
            <v>버들참빗</v>
          </cell>
          <cell r="D1970" t="str">
            <v>Diplazium subsinuatum</v>
          </cell>
          <cell r="E1970" t="str">
            <v>전초</v>
          </cell>
          <cell r="F1970" t="str">
            <v>Aspidaceae</v>
          </cell>
          <cell r="G1970" t="str">
            <v>면마과</v>
          </cell>
          <cell r="H1970">
            <v>37655</v>
          </cell>
          <cell r="I1970" t="str">
            <v>21.91±0.06</v>
          </cell>
        </row>
        <row r="1971">
          <cell r="A1971" t="str">
            <v>019-045</v>
          </cell>
          <cell r="B1971" t="str">
            <v>PB3123.1</v>
          </cell>
          <cell r="C1971" t="str">
            <v>버즘나무</v>
          </cell>
          <cell r="D1971" t="str">
            <v>Platanus orientalis</v>
          </cell>
          <cell r="E1971" t="str">
            <v>잎</v>
          </cell>
          <cell r="F1971" t="str">
            <v>Platanaceae</v>
          </cell>
          <cell r="G1971" t="str">
            <v>버즘나무과</v>
          </cell>
          <cell r="H1971">
            <v>37567</v>
          </cell>
          <cell r="I1971" t="str">
            <v>20.15±0.17</v>
          </cell>
        </row>
        <row r="1972">
          <cell r="A1972" t="str">
            <v>019-046</v>
          </cell>
          <cell r="B1972" t="str">
            <v>PB3123.2</v>
          </cell>
          <cell r="C1972" t="str">
            <v>버즘나무</v>
          </cell>
          <cell r="D1972" t="str">
            <v>Platanus orientalis</v>
          </cell>
          <cell r="E1972" t="str">
            <v>줄기</v>
          </cell>
          <cell r="F1972" t="str">
            <v>Platanaceae</v>
          </cell>
          <cell r="G1972" t="str">
            <v>버즘나무과</v>
          </cell>
          <cell r="H1972">
            <v>37567</v>
          </cell>
          <cell r="I1972" t="str">
            <v>24.70±0.17</v>
          </cell>
        </row>
        <row r="1973">
          <cell r="A1973" t="str">
            <v>019-047</v>
          </cell>
          <cell r="B1973" t="str">
            <v>PB2672.1</v>
          </cell>
          <cell r="C1973" t="str">
            <v>별꽃</v>
          </cell>
          <cell r="D1973" t="str">
            <v>Stellaria media</v>
          </cell>
          <cell r="E1973" t="str">
            <v>전초</v>
          </cell>
          <cell r="F1973" t="str">
            <v>Caryophyllaceae</v>
          </cell>
          <cell r="G1973" t="str">
            <v>석죽과</v>
          </cell>
          <cell r="H1973">
            <v>37705</v>
          </cell>
          <cell r="I1973" t="str">
            <v>21.03±0.17</v>
          </cell>
        </row>
        <row r="1974">
          <cell r="A1974" t="str">
            <v>019-048</v>
          </cell>
          <cell r="B1974" t="str">
            <v>PB2780.8</v>
          </cell>
          <cell r="C1974" t="str">
            <v>복수초</v>
          </cell>
          <cell r="D1974" t="str">
            <v>Adonis amurensis</v>
          </cell>
          <cell r="E1974" t="str">
            <v>지상부</v>
          </cell>
          <cell r="F1974" t="str">
            <v>Ranunculaceae</v>
          </cell>
          <cell r="G1974" t="str">
            <v>미나리아재비과</v>
          </cell>
          <cell r="H1974">
            <v>37701</v>
          </cell>
          <cell r="I1974" t="str">
            <v>22.79±009</v>
          </cell>
        </row>
        <row r="1975">
          <cell r="A1975" t="str">
            <v>019-049</v>
          </cell>
          <cell r="B1975" t="str">
            <v>PB2780.9</v>
          </cell>
          <cell r="C1975" t="str">
            <v>복수초</v>
          </cell>
          <cell r="D1975" t="str">
            <v>Adonis amurensis</v>
          </cell>
          <cell r="E1975" t="str">
            <v>지하부</v>
          </cell>
          <cell r="F1975" t="str">
            <v>Ranunculaceae</v>
          </cell>
          <cell r="G1975" t="str">
            <v>미나리아재비과</v>
          </cell>
          <cell r="H1975">
            <v>37701</v>
          </cell>
          <cell r="I1975" t="str">
            <v>21.06±0.11</v>
          </cell>
        </row>
        <row r="1976">
          <cell r="A1976" t="str">
            <v>019-050</v>
          </cell>
          <cell r="B1976" t="str">
            <v>PB1169.1</v>
          </cell>
          <cell r="C1976" t="str">
            <v>봉의꼬리</v>
          </cell>
          <cell r="D1976" t="str">
            <v>Pteris multifida</v>
          </cell>
          <cell r="E1976" t="str">
            <v>전초</v>
          </cell>
          <cell r="F1976" t="str">
            <v>Pteridaceae</v>
          </cell>
          <cell r="G1976" t="str">
            <v>고사리과</v>
          </cell>
          <cell r="H1976">
            <v>37620</v>
          </cell>
          <cell r="I1976" t="str">
            <v>21.15±0.09</v>
          </cell>
        </row>
        <row r="1977">
          <cell r="A1977" t="str">
            <v>019-051</v>
          </cell>
          <cell r="B1977" t="str">
            <v>PB1372.1</v>
          </cell>
          <cell r="C1977" t="str">
            <v>분비나무</v>
          </cell>
          <cell r="D1977" t="str">
            <v>Abies nephrolepis</v>
          </cell>
          <cell r="E1977" t="str">
            <v>잎,줄기</v>
          </cell>
          <cell r="F1977" t="str">
            <v>Pinaceae</v>
          </cell>
          <cell r="G1977" t="str">
            <v>소나무과</v>
          </cell>
          <cell r="H1977">
            <v>37552</v>
          </cell>
          <cell r="I1977" t="str">
            <v>20.18±0.17</v>
          </cell>
        </row>
        <row r="1978">
          <cell r="A1978" t="str">
            <v>019-052</v>
          </cell>
          <cell r="B1978" t="str">
            <v>PB3546.2</v>
          </cell>
          <cell r="C1978" t="str">
            <v>붉은토끼풀</v>
          </cell>
          <cell r="D1978" t="str">
            <v>Trifolium pratense</v>
          </cell>
          <cell r="E1978" t="str">
            <v>전초</v>
          </cell>
          <cell r="F1978" t="str">
            <v>Leguminosae</v>
          </cell>
          <cell r="G1978" t="str">
            <v>콩과</v>
          </cell>
          <cell r="H1978">
            <v>37435</v>
          </cell>
          <cell r="I1978" t="str">
            <v>23.83±0.16</v>
          </cell>
        </row>
        <row r="1979">
          <cell r="A1979" t="str">
            <v>019-053</v>
          </cell>
          <cell r="B1979" t="str">
            <v>PB2905.5</v>
          </cell>
          <cell r="C1979" t="str">
            <v>비목나무</v>
          </cell>
          <cell r="D1979" t="str">
            <v>Lindera erythrocarpa</v>
          </cell>
          <cell r="E1979" t="str">
            <v>줄기</v>
          </cell>
          <cell r="F1979" t="str">
            <v>Lauraceae</v>
          </cell>
          <cell r="G1979" t="str">
            <v>녹나무과</v>
          </cell>
          <cell r="H1979">
            <v>37567</v>
          </cell>
          <cell r="I1979" t="str">
            <v>20.65±0.14</v>
          </cell>
        </row>
        <row r="1980">
          <cell r="A1980" t="str">
            <v>019-054</v>
          </cell>
          <cell r="B1980" t="str">
            <v>PB3634.2</v>
          </cell>
          <cell r="C1980" t="str">
            <v>산쪽풀</v>
          </cell>
          <cell r="D1980" t="str">
            <v>Merrcuialis leiocarpa</v>
          </cell>
          <cell r="E1980" t="str">
            <v>전초</v>
          </cell>
          <cell r="F1980" t="str">
            <v>Euphorbiaceae</v>
          </cell>
          <cell r="G1980" t="str">
            <v>대극과</v>
          </cell>
          <cell r="H1980">
            <v>37705</v>
          </cell>
          <cell r="I1980" t="str">
            <v>22.27±0.16</v>
          </cell>
        </row>
        <row r="1981">
          <cell r="A1981" t="str">
            <v>019-055</v>
          </cell>
          <cell r="B1981" t="str">
            <v>PB1407.3</v>
          </cell>
          <cell r="C1981" t="str">
            <v>삼나무</v>
          </cell>
          <cell r="D1981" t="str">
            <v>Cryptomeria japonica</v>
          </cell>
          <cell r="E1981" t="str">
            <v>잎,소지</v>
          </cell>
          <cell r="F1981" t="str">
            <v>Taxodiaceae</v>
          </cell>
          <cell r="G1981" t="str">
            <v>낙우송과</v>
          </cell>
          <cell r="H1981">
            <v>37670</v>
          </cell>
          <cell r="I1981" t="str">
            <v>20.78±0.10</v>
          </cell>
        </row>
        <row r="1982">
          <cell r="A1982" t="str">
            <v>019-056</v>
          </cell>
          <cell r="B1982" t="str">
            <v>PB4932.2</v>
          </cell>
          <cell r="C1982" t="str">
            <v>삼잎국화</v>
          </cell>
          <cell r="D1982" t="str">
            <v>Rudbeckia laciniata var. hortensis</v>
          </cell>
          <cell r="E1982" t="str">
            <v>지하부</v>
          </cell>
          <cell r="F1982" t="str">
            <v>Compositae</v>
          </cell>
          <cell r="G1982" t="str">
            <v>국화과</v>
          </cell>
          <cell r="H1982">
            <v>37568</v>
          </cell>
          <cell r="I1982" t="str">
            <v>22.82±0.26</v>
          </cell>
        </row>
        <row r="1983">
          <cell r="A1983" t="str">
            <v>019-057</v>
          </cell>
          <cell r="B1983" t="str">
            <v>PB2149.3</v>
          </cell>
          <cell r="C1983" t="str">
            <v>상사화</v>
          </cell>
          <cell r="D1983" t="str">
            <v>Lycoris squamigera</v>
          </cell>
          <cell r="E1983" t="str">
            <v>전초</v>
          </cell>
          <cell r="F1983" t="str">
            <v>Amaryllidaceae</v>
          </cell>
          <cell r="G1983" t="str">
            <v>수선화과</v>
          </cell>
          <cell r="H1983">
            <v>37705</v>
          </cell>
          <cell r="I1983" t="str">
            <v>21.63±0.10</v>
          </cell>
        </row>
        <row r="1984">
          <cell r="A1984" t="str">
            <v>019-058</v>
          </cell>
          <cell r="B1984" t="str">
            <v>PB3260.1</v>
          </cell>
          <cell r="C1984" t="str">
            <v>생열귀나무</v>
          </cell>
          <cell r="D1984" t="str">
            <v>Rosa davurica</v>
          </cell>
          <cell r="E1984" t="str">
            <v>잎,줄기</v>
          </cell>
          <cell r="F1984" t="str">
            <v>Rosaceae</v>
          </cell>
          <cell r="G1984" t="str">
            <v>장미과</v>
          </cell>
          <cell r="H1984">
            <v>37552</v>
          </cell>
          <cell r="I1984" t="str">
            <v>20.53±0.14</v>
          </cell>
        </row>
        <row r="1985">
          <cell r="A1985" t="str">
            <v>019-059</v>
          </cell>
          <cell r="B1985" t="str">
            <v>PB1957.1</v>
          </cell>
          <cell r="C1985" t="str">
            <v>석창포</v>
          </cell>
          <cell r="D1985" t="str">
            <v>Acorus gramineus</v>
          </cell>
          <cell r="E1985" t="str">
            <v>지상부</v>
          </cell>
          <cell r="F1985" t="str">
            <v>Araceae</v>
          </cell>
          <cell r="G1985" t="str">
            <v>천남성과</v>
          </cell>
          <cell r="H1985">
            <v>37693</v>
          </cell>
          <cell r="I1985" t="str">
            <v>19.85±0.14</v>
          </cell>
        </row>
        <row r="1986">
          <cell r="A1986" t="str">
            <v>019-060</v>
          </cell>
          <cell r="B1986" t="str">
            <v>PB1957.2</v>
          </cell>
          <cell r="C1986" t="str">
            <v>석창포</v>
          </cell>
          <cell r="D1986" t="str">
            <v>Acorus gramineus</v>
          </cell>
          <cell r="E1986" t="str">
            <v>지하부</v>
          </cell>
          <cell r="F1986" t="str">
            <v>Araceae</v>
          </cell>
          <cell r="G1986" t="str">
            <v>천남성과</v>
          </cell>
          <cell r="H1986">
            <v>37693</v>
          </cell>
          <cell r="I1986" t="str">
            <v>19.28±0.15</v>
          </cell>
        </row>
        <row r="1987">
          <cell r="A1987" t="str">
            <v>019-061</v>
          </cell>
          <cell r="B1987" t="str">
            <v>PB1181.1</v>
          </cell>
          <cell r="C1987" t="str">
            <v>선바위고사리</v>
          </cell>
          <cell r="D1987" t="str">
            <v>Onychium japoncium</v>
          </cell>
          <cell r="E1987" t="str">
            <v>전초</v>
          </cell>
          <cell r="F1987" t="str">
            <v>Pteridaceae</v>
          </cell>
          <cell r="G1987" t="str">
            <v>고사리과</v>
          </cell>
          <cell r="H1987">
            <v>37670</v>
          </cell>
          <cell r="I1987" t="str">
            <v>21.06±0.11</v>
          </cell>
        </row>
        <row r="1988">
          <cell r="A1988" t="str">
            <v>019-062</v>
          </cell>
          <cell r="B1988" t="str">
            <v>PB2128.3</v>
          </cell>
          <cell r="C1988" t="str">
            <v>소엽맥문동</v>
          </cell>
          <cell r="D1988" t="str">
            <v>Ophiopogon japonicus</v>
          </cell>
          <cell r="E1988" t="str">
            <v>전초</v>
          </cell>
          <cell r="F1988" t="str">
            <v>Liliaceae</v>
          </cell>
          <cell r="G1988" t="str">
            <v>백합과</v>
          </cell>
          <cell r="H1988">
            <v>37620</v>
          </cell>
          <cell r="I1988" t="str">
            <v>21.65±0.15</v>
          </cell>
        </row>
        <row r="1989">
          <cell r="A1989" t="str">
            <v>019-063</v>
          </cell>
          <cell r="B1989" t="str">
            <v>PB4590.1</v>
          </cell>
          <cell r="C1989" t="str">
            <v>솔나물</v>
          </cell>
          <cell r="D1989" t="str">
            <v>Galium verum var. asiaticum</v>
          </cell>
          <cell r="E1989" t="str">
            <v>전초</v>
          </cell>
          <cell r="F1989" t="str">
            <v>Rubiaceae</v>
          </cell>
          <cell r="G1989" t="str">
            <v>꼭두선이과</v>
          </cell>
          <cell r="H1989">
            <v>37435</v>
          </cell>
          <cell r="I1989" t="str">
            <v>21.50±0.15</v>
          </cell>
        </row>
        <row r="1990">
          <cell r="A1990" t="str">
            <v>019-064</v>
          </cell>
          <cell r="B1990" t="str">
            <v>PB3094.1</v>
          </cell>
          <cell r="C1990" t="str">
            <v>수국</v>
          </cell>
          <cell r="D1990" t="str">
            <v>Hydrangea macrophylla for. otaksa</v>
          </cell>
          <cell r="E1990" t="str">
            <v>지상부</v>
          </cell>
          <cell r="F1990" t="str">
            <v>Saxifragaceae</v>
          </cell>
          <cell r="G1990" t="str">
            <v>범의귀과</v>
          </cell>
          <cell r="H1990">
            <v>37435</v>
          </cell>
          <cell r="I1990" t="str">
            <v>21.17±0.16</v>
          </cell>
        </row>
        <row r="1991">
          <cell r="A1991" t="str">
            <v>019-065</v>
          </cell>
          <cell r="B1991" t="str">
            <v>PB3530.4</v>
          </cell>
          <cell r="C1991" t="str">
            <v>아까시나무</v>
          </cell>
          <cell r="D1991" t="str">
            <v>Robinia pseudo-accacia</v>
          </cell>
          <cell r="E1991" t="str">
            <v>잎</v>
          </cell>
          <cell r="F1991" t="str">
            <v>Leguminosae</v>
          </cell>
          <cell r="G1991" t="str">
            <v>콩과</v>
          </cell>
          <cell r="H1991">
            <v>37435</v>
          </cell>
          <cell r="I1991" t="str">
            <v>32.47±0.20</v>
          </cell>
        </row>
        <row r="1992">
          <cell r="A1992" t="str">
            <v>019-066</v>
          </cell>
          <cell r="B1992" t="str">
            <v>PB3790.2</v>
          </cell>
          <cell r="C1992" t="str">
            <v>염주나무</v>
          </cell>
          <cell r="D1992" t="str">
            <v>Tilia megaphylla</v>
          </cell>
          <cell r="E1992" t="str">
            <v>줄기-수피</v>
          </cell>
          <cell r="F1992" t="str">
            <v>Tiliaceae</v>
          </cell>
          <cell r="G1992" t="str">
            <v>피나무과</v>
          </cell>
          <cell r="H1992">
            <v>37539</v>
          </cell>
          <cell r="I1992" t="str">
            <v>21.84±0.12</v>
          </cell>
        </row>
        <row r="1993">
          <cell r="A1993" t="str">
            <v>019-067</v>
          </cell>
          <cell r="B1993" t="str">
            <v>PB2508.1</v>
          </cell>
          <cell r="C1993" t="str">
            <v>왕모시풀</v>
          </cell>
          <cell r="D1993" t="str">
            <v>Boehmeria pannosa</v>
          </cell>
          <cell r="E1993" t="str">
            <v>줄기</v>
          </cell>
          <cell r="F1993" t="str">
            <v>Urticaceae</v>
          </cell>
          <cell r="G1993" t="str">
            <v>쐐기풀과</v>
          </cell>
          <cell r="H1993">
            <v>37540</v>
          </cell>
          <cell r="I1993" t="str">
            <v>26.91±0.19</v>
          </cell>
        </row>
        <row r="1994">
          <cell r="A1994" t="str">
            <v>019-068</v>
          </cell>
          <cell r="B1994" t="str">
            <v>PB2508.2</v>
          </cell>
          <cell r="C1994" t="str">
            <v>왕모시풀</v>
          </cell>
          <cell r="D1994" t="str">
            <v>Boehmeria pannosa</v>
          </cell>
          <cell r="E1994" t="str">
            <v>뿌리</v>
          </cell>
          <cell r="F1994" t="str">
            <v>Urticaceae</v>
          </cell>
          <cell r="G1994" t="str">
            <v>쐐기풀과</v>
          </cell>
          <cell r="H1994">
            <v>37540</v>
          </cell>
          <cell r="I1994" t="str">
            <v>21.40±0.14</v>
          </cell>
        </row>
        <row r="1995">
          <cell r="A1995" t="str">
            <v>019-069</v>
          </cell>
          <cell r="B1995" t="str">
            <v>PB3586.1</v>
          </cell>
          <cell r="C1995" t="str">
            <v>왕초피나무</v>
          </cell>
          <cell r="D1995" t="str">
            <v>Zanthoxylum coreanum</v>
          </cell>
          <cell r="E1995" t="str">
            <v>잎</v>
          </cell>
          <cell r="F1995" t="str">
            <v>Rutaceae</v>
          </cell>
          <cell r="G1995" t="str">
            <v>운향과</v>
          </cell>
          <cell r="H1995">
            <v>37435</v>
          </cell>
          <cell r="I1995" t="str">
            <v>22.08±0.26</v>
          </cell>
        </row>
        <row r="1996">
          <cell r="A1996" t="str">
            <v>019-070</v>
          </cell>
          <cell r="B1996" t="str">
            <v>PB2039.1</v>
          </cell>
          <cell r="C1996" t="str">
            <v>원추리</v>
          </cell>
          <cell r="D1996" t="str">
            <v>Hemerocallis fulva</v>
          </cell>
          <cell r="E1996" t="str">
            <v>전초</v>
          </cell>
          <cell r="F1996" t="str">
            <v>Liliaceae</v>
          </cell>
          <cell r="G1996" t="str">
            <v>백합과</v>
          </cell>
          <cell r="H1996">
            <v>37435</v>
          </cell>
          <cell r="I1996" t="str">
            <v>22.61±0.14</v>
          </cell>
        </row>
        <row r="1997">
          <cell r="A1997" t="str">
            <v>019-071</v>
          </cell>
          <cell r="B1997" t="str">
            <v>PB2646A.1</v>
          </cell>
          <cell r="C1997" t="str">
            <v>유럽개미자리</v>
          </cell>
          <cell r="D1997" t="str">
            <v>Spergularia rubra</v>
          </cell>
          <cell r="E1997" t="str">
            <v>전초</v>
          </cell>
          <cell r="F1997" t="str">
            <v>Caryophyllaceae</v>
          </cell>
          <cell r="G1997" t="str">
            <v>석죽과</v>
          </cell>
          <cell r="H1997">
            <v>37670</v>
          </cell>
          <cell r="I1997" t="str">
            <v>21.75±0.16</v>
          </cell>
        </row>
        <row r="1998">
          <cell r="A1998" t="str">
            <v>019-072</v>
          </cell>
          <cell r="B1998" t="str">
            <v>PB2950.1</v>
          </cell>
          <cell r="C1998" t="str">
            <v>유채</v>
          </cell>
          <cell r="D1998" t="str">
            <v>Brassica campestris subsp. napus var. nippo-oleifera</v>
          </cell>
          <cell r="E1998" t="str">
            <v>전초</v>
          </cell>
          <cell r="F1998" t="str">
            <v>Cruciferae</v>
          </cell>
          <cell r="G1998" t="str">
            <v>십자화과</v>
          </cell>
          <cell r="H1998">
            <v>37714</v>
          </cell>
          <cell r="I1998" t="str">
            <v>20.98±0.09</v>
          </cell>
        </row>
        <row r="1999">
          <cell r="A1999" t="str">
            <v>019-073</v>
          </cell>
          <cell r="B1999" t="str">
            <v>PB2859.2</v>
          </cell>
          <cell r="C1999" t="str">
            <v>으름</v>
          </cell>
          <cell r="D1999" t="str">
            <v>Akebia quinata</v>
          </cell>
          <cell r="E1999" t="str">
            <v>전초</v>
          </cell>
          <cell r="F1999" t="str">
            <v>Lardizabalaceae</v>
          </cell>
          <cell r="G1999" t="str">
            <v>으름덩굴과</v>
          </cell>
          <cell r="H1999">
            <v>37435</v>
          </cell>
          <cell r="I1999" t="str">
            <v>23.74±0.11</v>
          </cell>
        </row>
        <row r="2000">
          <cell r="A2000" t="str">
            <v>019-074</v>
          </cell>
          <cell r="B2000" t="str">
            <v>PB2216.1</v>
          </cell>
          <cell r="C2000" t="str">
            <v>은대난초</v>
          </cell>
          <cell r="D2000" t="str">
            <v>Cephalanthera longibracteata</v>
          </cell>
          <cell r="E2000" t="str">
            <v>전초</v>
          </cell>
          <cell r="F2000" t="str">
            <v>Orchidaceae</v>
          </cell>
          <cell r="G2000" t="str">
            <v>난초과</v>
          </cell>
          <cell r="H2000">
            <v>37553</v>
          </cell>
          <cell r="I2000" t="str">
            <v>22.83±0.28</v>
          </cell>
        </row>
        <row r="2001">
          <cell r="A2001" t="str">
            <v>019-075</v>
          </cell>
          <cell r="B2001" t="str">
            <v>PB2279.1</v>
          </cell>
          <cell r="C2001" t="str">
            <v>은사시나무</v>
          </cell>
          <cell r="D2001" t="str">
            <v>Populus tomentiglandulosa</v>
          </cell>
          <cell r="E2001" t="str">
            <v>줄기-수피</v>
          </cell>
          <cell r="F2001" t="str">
            <v>Salicaceae</v>
          </cell>
          <cell r="G2001" t="str">
            <v>버드나무과</v>
          </cell>
          <cell r="H2001">
            <v>37701</v>
          </cell>
          <cell r="I2001" t="str">
            <v>21.63±0.16</v>
          </cell>
        </row>
        <row r="2002">
          <cell r="A2002" t="str">
            <v>019-076</v>
          </cell>
          <cell r="B2002" t="str">
            <v>PB1362.2</v>
          </cell>
          <cell r="C2002" t="str">
            <v>은행나무</v>
          </cell>
          <cell r="D2002" t="str">
            <v>Ginkgo biloba</v>
          </cell>
          <cell r="E2002" t="str">
            <v>잎</v>
          </cell>
          <cell r="F2002" t="str">
            <v>Ginkgoaceae</v>
          </cell>
          <cell r="G2002" t="str">
            <v>은행나무과</v>
          </cell>
          <cell r="H2002">
            <v>37552</v>
          </cell>
          <cell r="I2002" t="str">
            <v>21.60±0.13</v>
          </cell>
        </row>
        <row r="2003">
          <cell r="A2003" t="str">
            <v>019-077</v>
          </cell>
          <cell r="B2003" t="str">
            <v>PB3396.3</v>
          </cell>
          <cell r="C2003" t="str">
            <v>자귀나무</v>
          </cell>
          <cell r="D2003" t="str">
            <v>Albizzia julibrissin</v>
          </cell>
          <cell r="E2003" t="str">
            <v>잎</v>
          </cell>
          <cell r="F2003" t="str">
            <v>Leguminosae</v>
          </cell>
          <cell r="G2003" t="str">
            <v>콩과</v>
          </cell>
          <cell r="H2003">
            <v>37435</v>
          </cell>
          <cell r="I2003" t="str">
            <v>21.94±0.14</v>
          </cell>
        </row>
        <row r="2004">
          <cell r="A2004" t="str">
            <v>019-078</v>
          </cell>
          <cell r="B2004" t="str">
            <v>PB5004.3</v>
          </cell>
          <cell r="C2004" t="str">
            <v>절굿대</v>
          </cell>
          <cell r="D2004" t="str">
            <v>Echinops setifer</v>
          </cell>
          <cell r="E2004" t="str">
            <v>뿌리</v>
          </cell>
          <cell r="F2004" t="str">
            <v>Compositae</v>
          </cell>
          <cell r="G2004" t="str">
            <v>국화과</v>
          </cell>
          <cell r="H2004">
            <v>37693</v>
          </cell>
          <cell r="I2004" t="str">
            <v>18.51±0.10</v>
          </cell>
        </row>
        <row r="2005">
          <cell r="A2005" t="str">
            <v>019-079</v>
          </cell>
          <cell r="B2005" t="str">
            <v>PB1241.2</v>
          </cell>
          <cell r="C2005" t="str">
            <v>족제비고사리</v>
          </cell>
          <cell r="D2005" t="str">
            <v>Dryopteris bissetiana</v>
          </cell>
          <cell r="E2005" t="str">
            <v>전초</v>
          </cell>
          <cell r="F2005" t="str">
            <v>Aspidaceae</v>
          </cell>
          <cell r="G2005" t="str">
            <v>면마과</v>
          </cell>
          <cell r="H2005">
            <v>37670</v>
          </cell>
          <cell r="I2005" t="str">
            <v>20.47±0.15</v>
          </cell>
        </row>
        <row r="2006">
          <cell r="A2006" t="str">
            <v>019-080</v>
          </cell>
          <cell r="B2006" t="str">
            <v>PB3822.3</v>
          </cell>
          <cell r="C2006" t="str">
            <v>차나무</v>
          </cell>
          <cell r="D2006" t="str">
            <v>Thea sinensis</v>
          </cell>
          <cell r="E2006" t="str">
            <v>잎,줄기</v>
          </cell>
          <cell r="F2006" t="str">
            <v>Theaceae</v>
          </cell>
          <cell r="G2006" t="str">
            <v>차나무과</v>
          </cell>
          <cell r="H2006">
            <v>37567</v>
          </cell>
          <cell r="I2006" t="str">
            <v>20.34±0.09</v>
          </cell>
        </row>
        <row r="2007">
          <cell r="A2007" t="str">
            <v>019-081</v>
          </cell>
          <cell r="B2007" t="str">
            <v>PB3788.3</v>
          </cell>
          <cell r="C2007" t="str">
            <v>찰피나무</v>
          </cell>
          <cell r="D2007" t="str">
            <v>Tilia mandshurica</v>
          </cell>
          <cell r="E2007" t="str">
            <v>잎</v>
          </cell>
          <cell r="F2007" t="str">
            <v>Tiliaceae</v>
          </cell>
          <cell r="G2007" t="str">
            <v>피나무과</v>
          </cell>
          <cell r="H2007">
            <v>37552</v>
          </cell>
          <cell r="I2007" t="str">
            <v>19.24±0.21</v>
          </cell>
        </row>
        <row r="2008">
          <cell r="A2008" t="str">
            <v>019-082</v>
          </cell>
          <cell r="B2008" t="str">
            <v>PB2153.1</v>
          </cell>
          <cell r="C2008" t="str">
            <v>참마</v>
          </cell>
          <cell r="D2008" t="str">
            <v>Dioscorea japonica</v>
          </cell>
          <cell r="E2008" t="str">
            <v>전초</v>
          </cell>
          <cell r="F2008" t="str">
            <v>Dioscoreaceae</v>
          </cell>
          <cell r="G2008" t="str">
            <v>마과</v>
          </cell>
          <cell r="H2008">
            <v>37546</v>
          </cell>
          <cell r="I2008" t="str">
            <v>25.45±0.21</v>
          </cell>
        </row>
        <row r="2009">
          <cell r="A2009" t="str">
            <v>019-083</v>
          </cell>
          <cell r="B2009" t="str">
            <v>PB1681.1</v>
          </cell>
          <cell r="C2009" t="str">
            <v>참억새</v>
          </cell>
          <cell r="D2009" t="str">
            <v>Miscanthus sinensis</v>
          </cell>
          <cell r="E2009" t="str">
            <v>지상부</v>
          </cell>
          <cell r="F2009" t="str">
            <v>Gramineae</v>
          </cell>
          <cell r="G2009" t="str">
            <v>벼과</v>
          </cell>
          <cell r="H2009">
            <v>37545</v>
          </cell>
          <cell r="I2009" t="str">
            <v>23.84±0.11</v>
          </cell>
        </row>
        <row r="2010">
          <cell r="A2010" t="str">
            <v>019-084</v>
          </cell>
          <cell r="B2010" t="str">
            <v>PB2891.3</v>
          </cell>
          <cell r="C2010" t="str">
            <v>초령목</v>
          </cell>
          <cell r="D2010" t="str">
            <v>Michelia compressa</v>
          </cell>
          <cell r="E2010" t="str">
            <v>줄기-수피</v>
          </cell>
          <cell r="F2010" t="str">
            <v>Magnoliaceae</v>
          </cell>
          <cell r="G2010" t="str">
            <v>목련과</v>
          </cell>
          <cell r="H2010">
            <v>37568</v>
          </cell>
          <cell r="I2010" t="str">
            <v>21.67±0.18</v>
          </cell>
        </row>
        <row r="2011">
          <cell r="A2011" t="str">
            <v>019-085</v>
          </cell>
          <cell r="B2011" t="str">
            <v>PB4501.2</v>
          </cell>
          <cell r="C2011" t="str">
            <v>큰개불알풀</v>
          </cell>
          <cell r="D2011" t="str">
            <v>Veronica persica</v>
          </cell>
          <cell r="E2011" t="str">
            <v>전초</v>
          </cell>
          <cell r="F2011" t="str">
            <v>Scrophulariaceae</v>
          </cell>
          <cell r="G2011" t="str">
            <v>현삼과</v>
          </cell>
          <cell r="H2011">
            <v>37705</v>
          </cell>
          <cell r="I2011" t="str">
            <v>20.91±0.08</v>
          </cell>
        </row>
        <row r="2012">
          <cell r="A2012" t="str">
            <v>019-086</v>
          </cell>
          <cell r="B2012" t="str">
            <v>PB3197.1</v>
          </cell>
          <cell r="C2012" t="str">
            <v>큰뱀무</v>
          </cell>
          <cell r="D2012" t="str">
            <v>Geum aleppicum</v>
          </cell>
          <cell r="E2012" t="str">
            <v>전초</v>
          </cell>
          <cell r="F2012" t="str">
            <v>Rosaceae</v>
          </cell>
          <cell r="G2012" t="str">
            <v>장미과</v>
          </cell>
          <cell r="H2012">
            <v>37435</v>
          </cell>
          <cell r="I2012" t="str">
            <v>21.51±0.12</v>
          </cell>
        </row>
        <row r="2013">
          <cell r="A2013" t="str">
            <v>019-087</v>
          </cell>
          <cell r="B2013" t="str">
            <v>PB1170.1</v>
          </cell>
          <cell r="C2013" t="str">
            <v>큰봉의꼬리</v>
          </cell>
          <cell r="D2013" t="str">
            <v>Pteris cretica</v>
          </cell>
          <cell r="E2013" t="str">
            <v>전초</v>
          </cell>
          <cell r="F2013" t="str">
            <v>Pteridaceae</v>
          </cell>
          <cell r="G2013" t="str">
            <v>고사리과</v>
          </cell>
          <cell r="H2013">
            <v>37620</v>
          </cell>
          <cell r="I2013" t="str">
            <v>21.41±0.12</v>
          </cell>
        </row>
        <row r="2014">
          <cell r="A2014" t="str">
            <v>019-088</v>
          </cell>
          <cell r="B2014" t="str">
            <v>PB1947.3</v>
          </cell>
          <cell r="C2014" t="str">
            <v>큰천남성</v>
          </cell>
          <cell r="D2014" t="str">
            <v>Arisaema ringens</v>
          </cell>
          <cell r="E2014" t="str">
            <v>지상부</v>
          </cell>
          <cell r="F2014" t="str">
            <v>Araceae</v>
          </cell>
          <cell r="G2014" t="str">
            <v>천남성과</v>
          </cell>
          <cell r="H2014">
            <v>37540</v>
          </cell>
          <cell r="I2014" t="str">
            <v>20.78±0.12</v>
          </cell>
        </row>
        <row r="2015">
          <cell r="A2015" t="str">
            <v>019-089</v>
          </cell>
          <cell r="B2015" t="str">
            <v>PB1947.5</v>
          </cell>
          <cell r="C2015" t="str">
            <v>큰천남성</v>
          </cell>
          <cell r="D2015" t="str">
            <v>Arisaema ringens</v>
          </cell>
          <cell r="E2015" t="str">
            <v>열매</v>
          </cell>
          <cell r="F2015" t="str">
            <v>Araceae</v>
          </cell>
          <cell r="G2015" t="str">
            <v>천남성과</v>
          </cell>
          <cell r="H2015">
            <v>37540</v>
          </cell>
          <cell r="I2015" t="str">
            <v>24.35±0.14</v>
          </cell>
        </row>
        <row r="2016">
          <cell r="A2016" t="str">
            <v>019-090</v>
          </cell>
          <cell r="B2016" t="str">
            <v>PB2888.1</v>
          </cell>
          <cell r="C2016" t="str">
            <v>태산목</v>
          </cell>
          <cell r="D2016" t="str">
            <v>Magnolia grandiflora</v>
          </cell>
          <cell r="E2016" t="str">
            <v>잎</v>
          </cell>
          <cell r="F2016" t="str">
            <v>Magnoliaceae</v>
          </cell>
          <cell r="G2016" t="str">
            <v>목련과</v>
          </cell>
          <cell r="H2016">
            <v>37435</v>
          </cell>
          <cell r="I2016" t="str">
            <v>20.76±0.13</v>
          </cell>
        </row>
        <row r="2017">
          <cell r="A2017" t="str">
            <v>019-091</v>
          </cell>
          <cell r="B2017" t="str">
            <v>PB1413.3</v>
          </cell>
          <cell r="C2017" t="str">
            <v>편백</v>
          </cell>
          <cell r="D2017" t="str">
            <v>Chamaecyparis obtusa</v>
          </cell>
          <cell r="E2017" t="str">
            <v>잎,소지</v>
          </cell>
          <cell r="F2017" t="str">
            <v>Cupressaceae</v>
          </cell>
          <cell r="G2017" t="str">
            <v>측백나무과</v>
          </cell>
          <cell r="H2017">
            <v>37670</v>
          </cell>
          <cell r="I2017" t="str">
            <v>21.56±0.11</v>
          </cell>
        </row>
        <row r="2018">
          <cell r="A2018" t="str">
            <v>019-092</v>
          </cell>
          <cell r="B2018" t="str">
            <v>PB2457.3</v>
          </cell>
          <cell r="C2018" t="str">
            <v>푸조나무</v>
          </cell>
          <cell r="D2018" t="str">
            <v>Aphananthe aspera</v>
          </cell>
          <cell r="E2018" t="str">
            <v>잎</v>
          </cell>
          <cell r="F2018" t="str">
            <v>Ulmaceae</v>
          </cell>
          <cell r="G2018" t="str">
            <v>느릅나무과</v>
          </cell>
          <cell r="H2018">
            <v>37435</v>
          </cell>
          <cell r="I2018" t="str">
            <v>23.19±0.09</v>
          </cell>
        </row>
        <row r="2019">
          <cell r="A2019" t="str">
            <v>019-093</v>
          </cell>
          <cell r="B2019" t="str">
            <v>PB2110.3</v>
          </cell>
          <cell r="C2019" t="str">
            <v>풀솜대</v>
          </cell>
          <cell r="D2019" t="str">
            <v>Smilacina japonica</v>
          </cell>
          <cell r="E2019" t="str">
            <v>지상부</v>
          </cell>
          <cell r="F2019" t="str">
            <v>Liliaceae</v>
          </cell>
          <cell r="G2019" t="str">
            <v>백합과</v>
          </cell>
          <cell r="H2019">
            <v>37713</v>
          </cell>
          <cell r="I2019" t="str">
            <v>20.07±0.11</v>
          </cell>
        </row>
        <row r="2020">
          <cell r="A2020" t="str">
            <v>019-094</v>
          </cell>
          <cell r="B2020" t="str">
            <v>PB3346.1</v>
          </cell>
          <cell r="C2020" t="str">
            <v>피라칸다</v>
          </cell>
          <cell r="D2020" t="str">
            <v>Pyracantha angustifolia</v>
          </cell>
          <cell r="E2020" t="str">
            <v>열매</v>
          </cell>
          <cell r="F2020" t="str">
            <v>Rosaceae</v>
          </cell>
          <cell r="G2020" t="str">
            <v>장미과</v>
          </cell>
          <cell r="H2020">
            <v>37567</v>
          </cell>
          <cell r="I2020" t="str">
            <v>21.21±0.11</v>
          </cell>
        </row>
        <row r="2021">
          <cell r="A2021" t="str">
            <v>019-095</v>
          </cell>
          <cell r="B2021" t="str">
            <v>PB3633.3</v>
          </cell>
          <cell r="C2021" t="str">
            <v>피마자</v>
          </cell>
          <cell r="D2021" t="str">
            <v>Ricinus communis</v>
          </cell>
          <cell r="E2021" t="str">
            <v>전초</v>
          </cell>
          <cell r="F2021" t="str">
            <v>Euphorbiaceae</v>
          </cell>
          <cell r="G2021" t="str">
            <v>대극과</v>
          </cell>
          <cell r="H2021">
            <v>37567</v>
          </cell>
          <cell r="I2021" t="str">
            <v>21.76±0.20</v>
          </cell>
        </row>
        <row r="2022">
          <cell r="A2022" t="str">
            <v>019-096</v>
          </cell>
          <cell r="B2022" t="str">
            <v>PB2061.1</v>
          </cell>
          <cell r="C2022" t="str">
            <v>하늘말나리</v>
          </cell>
          <cell r="D2022" t="str">
            <v>Lilium tsingtauense</v>
          </cell>
          <cell r="E2022" t="str">
            <v>전초</v>
          </cell>
          <cell r="F2022" t="str">
            <v>Liliaceae</v>
          </cell>
          <cell r="G2022" t="str">
            <v>백합과</v>
          </cell>
          <cell r="H2022">
            <v>37355</v>
          </cell>
          <cell r="I2022" t="str">
            <v>20.99±0.16</v>
          </cell>
        </row>
        <row r="2023">
          <cell r="A2023" t="str">
            <v>019-097</v>
          </cell>
          <cell r="B2023" t="str">
            <v>PB2933.1</v>
          </cell>
          <cell r="C2023" t="str">
            <v>현호색</v>
          </cell>
          <cell r="D2023" t="str">
            <v>Corydalis turtschaninovii</v>
          </cell>
          <cell r="E2023" t="str">
            <v>전초</v>
          </cell>
          <cell r="F2023" t="str">
            <v>Fumariaceae</v>
          </cell>
          <cell r="G2023" t="str">
            <v>현호색과</v>
          </cell>
          <cell r="H2023">
            <v>37713</v>
          </cell>
          <cell r="I2023" t="str">
            <v>21.33±0.13</v>
          </cell>
        </row>
        <row r="2024">
          <cell r="A2024" t="str">
            <v>019-098</v>
          </cell>
          <cell r="B2024" t="str">
            <v>PB4260.2</v>
          </cell>
          <cell r="C2024" t="str">
            <v>협죽도</v>
          </cell>
          <cell r="D2024" t="str">
            <v>Nerium indicum</v>
          </cell>
          <cell r="E2024" t="str">
            <v>줄기</v>
          </cell>
          <cell r="F2024" t="str">
            <v>Apocynaceae</v>
          </cell>
          <cell r="G2024" t="str">
            <v>협죽도과</v>
          </cell>
          <cell r="H2024">
            <v>37567</v>
          </cell>
          <cell r="I2024" t="str">
            <v>23.23±0.13</v>
          </cell>
        </row>
        <row r="2025">
          <cell r="A2025" t="str">
            <v>019-099</v>
          </cell>
          <cell r="B2025" t="str">
            <v>PB3600.1</v>
          </cell>
          <cell r="C2025" t="str">
            <v>황벽나무</v>
          </cell>
          <cell r="D2025" t="str">
            <v>Phellodendron amurense</v>
          </cell>
          <cell r="E2025" t="str">
            <v>잎,줄기</v>
          </cell>
          <cell r="F2025" t="str">
            <v>Rutaceae</v>
          </cell>
          <cell r="G2025" t="str">
            <v>운향과</v>
          </cell>
          <cell r="H2025">
            <v>37435</v>
          </cell>
          <cell r="I2025" t="str">
            <v>22.37±0.15</v>
          </cell>
        </row>
        <row r="2026">
          <cell r="A2026" t="str">
            <v>019-100</v>
          </cell>
          <cell r="B2026" t="str">
            <v>PB3409.1</v>
          </cell>
          <cell r="C2026" t="str">
            <v>회화나무</v>
          </cell>
          <cell r="D2026" t="str">
            <v>Sophora japonica</v>
          </cell>
          <cell r="E2026" t="str">
            <v>줄기-수피</v>
          </cell>
          <cell r="F2026" t="str">
            <v>Leguminosae</v>
          </cell>
          <cell r="G2026" t="str">
            <v>콩과</v>
          </cell>
          <cell r="H2026">
            <v>37568</v>
          </cell>
          <cell r="I2026" t="str">
            <v>21.14±0.12</v>
          </cell>
        </row>
        <row r="2027">
          <cell r="A2027" t="str">
            <v>020-001</v>
          </cell>
          <cell r="B2027" t="str">
            <v>PB1219.1</v>
          </cell>
          <cell r="C2027" t="str">
            <v>가는쇠고사리</v>
          </cell>
          <cell r="D2027" t="str">
            <v>Rumohra aristata</v>
          </cell>
          <cell r="E2027" t="str">
            <v>전초</v>
          </cell>
          <cell r="F2027" t="str">
            <v>Aspidaceae</v>
          </cell>
          <cell r="G2027" t="str">
            <v>면마과</v>
          </cell>
          <cell r="H2027">
            <v>37763</v>
          </cell>
          <cell r="I2027" t="str">
            <v>24.35±0.07</v>
          </cell>
        </row>
        <row r="2028">
          <cell r="A2028" t="str">
            <v>020-002</v>
          </cell>
          <cell r="B2028" t="str">
            <v>PB3060.1</v>
          </cell>
          <cell r="C2028" t="str">
            <v>가지괭이눈</v>
          </cell>
          <cell r="D2028" t="str">
            <v>Chrysosplenium ramosum</v>
          </cell>
          <cell r="E2028" t="str">
            <v>전초</v>
          </cell>
          <cell r="F2028" t="str">
            <v>Saxifragaceae</v>
          </cell>
          <cell r="G2028" t="str">
            <v>범의귀과</v>
          </cell>
          <cell r="H2028">
            <v>37762</v>
          </cell>
          <cell r="I2028" t="str">
            <v>20.44±0.11</v>
          </cell>
        </row>
        <row r="2029">
          <cell r="A2029" t="str">
            <v>020-003</v>
          </cell>
          <cell r="B2029" t="str">
            <v>PB3126.3</v>
          </cell>
          <cell r="C2029" t="str">
            <v>가침박달</v>
          </cell>
          <cell r="D2029" t="str">
            <v>Exochorda serratifolia</v>
          </cell>
          <cell r="E2029" t="str">
            <v>잎</v>
          </cell>
          <cell r="F2029" t="str">
            <v>Rosaceae</v>
          </cell>
          <cell r="G2029" t="str">
            <v>장미과</v>
          </cell>
          <cell r="H2029">
            <v>37762</v>
          </cell>
          <cell r="I2029" t="str">
            <v>20.90±0.29</v>
          </cell>
        </row>
        <row r="2030">
          <cell r="A2030" t="str">
            <v>020-004</v>
          </cell>
          <cell r="B2030" t="str">
            <v>PB2948.1</v>
          </cell>
          <cell r="C2030" t="str">
            <v>갓</v>
          </cell>
          <cell r="D2030" t="str">
            <v>Brassica juncea var. integrifolia</v>
          </cell>
          <cell r="E2030" t="str">
            <v>전초</v>
          </cell>
          <cell r="F2030" t="str">
            <v>Cruciferae</v>
          </cell>
          <cell r="G2030" t="str">
            <v>십자화과</v>
          </cell>
          <cell r="H2030">
            <v>37715</v>
          </cell>
          <cell r="I2030" t="str">
            <v>21.66±0.11</v>
          </cell>
        </row>
        <row r="2031">
          <cell r="A2031" t="str">
            <v>020-005</v>
          </cell>
          <cell r="B2031" t="str">
            <v>PB2976.1</v>
          </cell>
          <cell r="C2031" t="str">
            <v>개갓냉이</v>
          </cell>
          <cell r="D2031" t="str">
            <v>Rorippa indica</v>
          </cell>
          <cell r="E2031" t="str">
            <v>전초</v>
          </cell>
          <cell r="F2031" t="str">
            <v>Cruciferae</v>
          </cell>
          <cell r="G2031" t="str">
            <v>십자화과</v>
          </cell>
          <cell r="H2031">
            <v>37684</v>
          </cell>
          <cell r="I2031" t="str">
            <v>20.61±0.15</v>
          </cell>
        </row>
        <row r="2032">
          <cell r="A2032" t="str">
            <v>020-006</v>
          </cell>
          <cell r="B2032" t="str">
            <v>PB2802.4</v>
          </cell>
          <cell r="C2032" t="str">
            <v>개구리발톱</v>
          </cell>
          <cell r="D2032" t="str">
            <v>Semiaquilegia adoxoides</v>
          </cell>
          <cell r="E2032" t="str">
            <v>전초</v>
          </cell>
          <cell r="F2032" t="str">
            <v>Ranunculaceae</v>
          </cell>
          <cell r="G2032" t="str">
            <v>미나리아재비과</v>
          </cell>
          <cell r="H2032">
            <v>37714</v>
          </cell>
          <cell r="I2032" t="str">
            <v>21.25±0.08</v>
          </cell>
        </row>
        <row r="2033">
          <cell r="A2033" t="str">
            <v>020-007</v>
          </cell>
          <cell r="B2033" t="str">
            <v>PB2768.1</v>
          </cell>
          <cell r="C2033" t="str">
            <v>개구리자리</v>
          </cell>
          <cell r="D2033" t="str">
            <v>Ranunculus sceleratus</v>
          </cell>
          <cell r="E2033" t="str">
            <v>전초</v>
          </cell>
          <cell r="F2033" t="str">
            <v>Ranunculaceae</v>
          </cell>
          <cell r="G2033" t="str">
            <v>미나리아재비과</v>
          </cell>
          <cell r="H2033">
            <v>37739</v>
          </cell>
          <cell r="I2033" t="str">
            <v>20.03±0.18</v>
          </cell>
        </row>
        <row r="2034">
          <cell r="A2034" t="str">
            <v>020-008</v>
          </cell>
          <cell r="B2034" t="str">
            <v>PB5017.1</v>
          </cell>
          <cell r="C2034" t="str">
            <v>개보리뺑이</v>
          </cell>
          <cell r="D2034" t="str">
            <v>Lapsana apogonoides</v>
          </cell>
          <cell r="E2034" t="str">
            <v>전초</v>
          </cell>
          <cell r="F2034" t="str">
            <v>Compositae</v>
          </cell>
          <cell r="G2034" t="str">
            <v>국화과</v>
          </cell>
          <cell r="H2034">
            <v>37715</v>
          </cell>
          <cell r="I2034" t="str">
            <v>20.84±0.14</v>
          </cell>
        </row>
        <row r="2035">
          <cell r="A2035" t="str">
            <v>020-009</v>
          </cell>
          <cell r="B2035" t="str">
            <v>PB2946.1</v>
          </cell>
          <cell r="C2035" t="str">
            <v>갯무</v>
          </cell>
          <cell r="D2035" t="str">
            <v>Raphanus sativus var. hortensis for. raphanistroides</v>
          </cell>
          <cell r="E2035" t="str">
            <v>전초</v>
          </cell>
          <cell r="F2035" t="str">
            <v>Cruciferae</v>
          </cell>
          <cell r="G2035" t="str">
            <v>십자화과</v>
          </cell>
          <cell r="H2035">
            <v>37714</v>
          </cell>
          <cell r="I2035" t="str">
            <v>22.35±0.12</v>
          </cell>
        </row>
        <row r="2036">
          <cell r="A2036" t="str">
            <v>020-010</v>
          </cell>
          <cell r="B2036" t="str">
            <v>PB2695.1</v>
          </cell>
          <cell r="C2036" t="str">
            <v>갯장구채</v>
          </cell>
          <cell r="D2036" t="str">
            <v>Melandryum oldhamianum for. roseum</v>
          </cell>
          <cell r="E2036" t="str">
            <v>전초</v>
          </cell>
          <cell r="F2036" t="str">
            <v>Caryophyllaceae</v>
          </cell>
          <cell r="G2036" t="str">
            <v>석죽과</v>
          </cell>
          <cell r="H2036">
            <v>37726</v>
          </cell>
          <cell r="I2036" t="str">
            <v>22.25±0.12</v>
          </cell>
        </row>
        <row r="2037">
          <cell r="A2037" t="str">
            <v>020-011</v>
          </cell>
          <cell r="B2037" t="str">
            <v>PB3213.1</v>
          </cell>
          <cell r="C2037" t="str">
            <v>거지딸기</v>
          </cell>
          <cell r="D2037" t="str">
            <v>Rubus soribifollius</v>
          </cell>
          <cell r="E2037" t="str">
            <v>전초</v>
          </cell>
          <cell r="F2037" t="str">
            <v>Rosaceae</v>
          </cell>
          <cell r="G2037" t="str">
            <v>장미과</v>
          </cell>
          <cell r="H2037">
            <v>37726</v>
          </cell>
          <cell r="I2037" t="str">
            <v>20.91±0.15</v>
          </cell>
        </row>
        <row r="2038">
          <cell r="A2038" t="str">
            <v>020-012</v>
          </cell>
          <cell r="B2038" t="str">
            <v>PB2720.2</v>
          </cell>
          <cell r="C2038" t="str">
            <v>검종덩굴</v>
          </cell>
          <cell r="D2038" t="str">
            <v>Clematis fusca</v>
          </cell>
          <cell r="E2038" t="str">
            <v>전초</v>
          </cell>
          <cell r="F2038" t="str">
            <v>Ranunculaceae</v>
          </cell>
          <cell r="G2038" t="str">
            <v>미나리아재비과</v>
          </cell>
          <cell r="H2038">
            <v>37762</v>
          </cell>
          <cell r="I2038" t="str">
            <v>20.49±0.14</v>
          </cell>
        </row>
        <row r="2039">
          <cell r="A2039" t="str">
            <v>020-013</v>
          </cell>
          <cell r="B2039" t="str">
            <v>PB3622.10</v>
          </cell>
          <cell r="C2039" t="str">
            <v>굴거리</v>
          </cell>
          <cell r="D2039" t="str">
            <v>Daphniphyllum macropodum</v>
          </cell>
          <cell r="E2039" t="str">
            <v>잎</v>
          </cell>
          <cell r="F2039" t="str">
            <v>Euphorbiaceae</v>
          </cell>
          <cell r="G2039" t="str">
            <v>대극과</v>
          </cell>
          <cell r="H2039">
            <v>37713</v>
          </cell>
          <cell r="I2039" t="str">
            <v>21.33±0.20</v>
          </cell>
        </row>
        <row r="2040">
          <cell r="A2040" t="str">
            <v>020-014</v>
          </cell>
          <cell r="B2040" t="str">
            <v>PB3622.12</v>
          </cell>
          <cell r="C2040" t="str">
            <v>굴거리</v>
          </cell>
          <cell r="D2040" t="str">
            <v>Daphniphyllum macropodum</v>
          </cell>
          <cell r="E2040" t="str">
            <v>줄기-수피</v>
          </cell>
          <cell r="F2040" t="str">
            <v>Euphorbiaceae</v>
          </cell>
          <cell r="G2040" t="str">
            <v>대극과</v>
          </cell>
          <cell r="H2040">
            <v>37713</v>
          </cell>
          <cell r="I2040" t="str">
            <v>26.58±0.10</v>
          </cell>
        </row>
        <row r="2041">
          <cell r="A2041" t="str">
            <v>020-015</v>
          </cell>
          <cell r="B2041" t="str">
            <v>PB3100.2</v>
          </cell>
          <cell r="C2041" t="str">
            <v>나무수국</v>
          </cell>
          <cell r="D2041" t="str">
            <v>Hydrangea paniculata</v>
          </cell>
          <cell r="E2041" t="str">
            <v>잎</v>
          </cell>
          <cell r="F2041" t="str">
            <v>Saxifragaceae</v>
          </cell>
          <cell r="G2041" t="str">
            <v>범의귀과</v>
          </cell>
          <cell r="H2041">
            <v>37530</v>
          </cell>
          <cell r="I2041" t="str">
            <v>20.78±0.08</v>
          </cell>
        </row>
        <row r="2042">
          <cell r="A2042" t="str">
            <v>020-016</v>
          </cell>
          <cell r="B2042" t="str">
            <v>PB1369.1</v>
          </cell>
          <cell r="C2042" t="str">
            <v>나한송</v>
          </cell>
          <cell r="D2042" t="str">
            <v>Podocarpus macrophyllus var. maki</v>
          </cell>
          <cell r="E2042" t="str">
            <v>잎,꽃</v>
          </cell>
          <cell r="F2042" t="str">
            <v>Podocarpaceae</v>
          </cell>
          <cell r="G2042" t="str">
            <v>나한송과</v>
          </cell>
          <cell r="H2042">
            <v>37763</v>
          </cell>
          <cell r="I2042" t="str">
            <v>20.35±0.11</v>
          </cell>
        </row>
        <row r="2043">
          <cell r="A2043" t="str">
            <v>020-017</v>
          </cell>
          <cell r="B2043" t="str">
            <v>PB3882.3</v>
          </cell>
          <cell r="C2043" t="str">
            <v>낚시제비꽃</v>
          </cell>
          <cell r="D2043" t="str">
            <v>Viola grypoceras</v>
          </cell>
          <cell r="E2043" t="str">
            <v>전초</v>
          </cell>
          <cell r="F2043" t="str">
            <v>Violaceae</v>
          </cell>
          <cell r="G2043" t="str">
            <v>제비꽃과</v>
          </cell>
          <cell r="H2043">
            <v>37705</v>
          </cell>
          <cell r="I2043" t="str">
            <v>21.17±0.13</v>
          </cell>
        </row>
        <row r="2044">
          <cell r="A2044" t="str">
            <v>020-018</v>
          </cell>
          <cell r="B2044" t="str">
            <v>PB4628.1</v>
          </cell>
          <cell r="C2044" t="str">
            <v>넓은잎딱총나무</v>
          </cell>
          <cell r="D2044" t="str">
            <v>Sambucus latipinna</v>
          </cell>
          <cell r="E2044" t="str">
            <v>잎,꽃</v>
          </cell>
          <cell r="F2044" t="str">
            <v>Caprifoliaceae</v>
          </cell>
          <cell r="G2044" t="str">
            <v>인동과</v>
          </cell>
          <cell r="H2044">
            <v>37762</v>
          </cell>
          <cell r="I2044" t="str">
            <v>20.70±0.11</v>
          </cell>
        </row>
        <row r="2045">
          <cell r="A2045" t="str">
            <v>020-019</v>
          </cell>
          <cell r="B2045" t="str">
            <v>PB4628.2</v>
          </cell>
          <cell r="C2045" t="str">
            <v>넓은잎딱총나무</v>
          </cell>
          <cell r="D2045" t="str">
            <v>Sambucus latipinna</v>
          </cell>
          <cell r="E2045" t="str">
            <v>줄기-수피</v>
          </cell>
          <cell r="F2045" t="str">
            <v>Caprifoliaceae</v>
          </cell>
          <cell r="G2045" t="str">
            <v>인동과</v>
          </cell>
          <cell r="H2045">
            <v>37762</v>
          </cell>
          <cell r="I2045" t="str">
            <v>23.30±0.12</v>
          </cell>
        </row>
        <row r="2046">
          <cell r="A2046" t="str">
            <v>020-020</v>
          </cell>
          <cell r="B2046" t="str">
            <v>PB1357.1</v>
          </cell>
          <cell r="C2046" t="str">
            <v>네가래</v>
          </cell>
          <cell r="D2046" t="str">
            <v>Marsilea quadrifolia</v>
          </cell>
          <cell r="E2046" t="str">
            <v>전초</v>
          </cell>
          <cell r="F2046" t="str">
            <v>Marsileaceae</v>
          </cell>
          <cell r="G2046" t="str">
            <v>네가래과</v>
          </cell>
          <cell r="H2046">
            <v>37763</v>
          </cell>
          <cell r="I2046" t="str">
            <v>21.48±0.14</v>
          </cell>
        </row>
        <row r="2047">
          <cell r="A2047" t="str">
            <v>020-021</v>
          </cell>
          <cell r="B2047" t="str">
            <v>PB3254.4</v>
          </cell>
          <cell r="C2047" t="str">
            <v>돌가시나무</v>
          </cell>
          <cell r="D2047" t="str">
            <v>Rosa wichuraiana</v>
          </cell>
          <cell r="E2047" t="str">
            <v>잎,줄기</v>
          </cell>
          <cell r="F2047" t="str">
            <v>Rosaceae</v>
          </cell>
          <cell r="G2047" t="str">
            <v>장미과</v>
          </cell>
          <cell r="H2047">
            <v>37726</v>
          </cell>
          <cell r="I2047" t="str">
            <v>22.69±0.21</v>
          </cell>
        </row>
        <row r="2048">
          <cell r="A2048" t="str">
            <v>020-022</v>
          </cell>
          <cell r="B2048" t="str">
            <v>PB2532A.1</v>
          </cell>
          <cell r="C2048" t="str">
            <v>돌소루쟁이</v>
          </cell>
          <cell r="D2048" t="str">
            <v>Rumex obtusifolius</v>
          </cell>
          <cell r="E2048" t="str">
            <v>지상부</v>
          </cell>
          <cell r="F2048" t="str">
            <v>Polygonaceae</v>
          </cell>
          <cell r="G2048" t="str">
            <v>마디풀과</v>
          </cell>
          <cell r="H2048">
            <v>37726</v>
          </cell>
          <cell r="I2048" t="str">
            <v>22.70±0.14</v>
          </cell>
        </row>
        <row r="2049">
          <cell r="A2049" t="str">
            <v>020-023</v>
          </cell>
          <cell r="B2049" t="str">
            <v>PB2532A.2</v>
          </cell>
          <cell r="C2049" t="str">
            <v>돌소루쟁이</v>
          </cell>
          <cell r="D2049" t="str">
            <v>Rumex obtusifolius</v>
          </cell>
          <cell r="E2049" t="str">
            <v>지하부</v>
          </cell>
          <cell r="F2049" t="str">
            <v>Polygonaceae</v>
          </cell>
          <cell r="G2049" t="str">
            <v>마디풀과</v>
          </cell>
          <cell r="H2049">
            <v>37726</v>
          </cell>
          <cell r="I2049" t="str">
            <v>19.38±0.10</v>
          </cell>
        </row>
        <row r="2050">
          <cell r="A2050" t="str">
            <v>020-024</v>
          </cell>
          <cell r="B2050" t="str">
            <v>PB3823.9</v>
          </cell>
          <cell r="C2050" t="str">
            <v>동백나무</v>
          </cell>
          <cell r="D2050" t="str">
            <v>Camellia japonica</v>
          </cell>
          <cell r="E2050" t="str">
            <v>줄기-수피</v>
          </cell>
          <cell r="F2050" t="str">
            <v>Theaceae</v>
          </cell>
          <cell r="G2050" t="str">
            <v>차나무과</v>
          </cell>
          <cell r="H2050">
            <v>37726</v>
          </cell>
          <cell r="I2050" t="str">
            <v>21.45±0.21</v>
          </cell>
        </row>
        <row r="2051">
          <cell r="A2051" t="str">
            <v>020-025</v>
          </cell>
          <cell r="B2051" t="str">
            <v>PB3980.6</v>
          </cell>
          <cell r="C2051" t="str">
            <v>두릅나무</v>
          </cell>
          <cell r="D2051" t="str">
            <v>Aralia elata</v>
          </cell>
          <cell r="E2051" t="str">
            <v>줄기-수피</v>
          </cell>
          <cell r="F2051" t="str">
            <v>Araliaceae</v>
          </cell>
          <cell r="G2051" t="str">
            <v>두릅나무과</v>
          </cell>
          <cell r="H2051">
            <v>37726</v>
          </cell>
          <cell r="I2051" t="str">
            <v>21.75±0.13</v>
          </cell>
        </row>
        <row r="2052">
          <cell r="A2052" t="str">
            <v>020-026</v>
          </cell>
          <cell r="B2052" t="str">
            <v>PB3185.2</v>
          </cell>
          <cell r="C2052" t="str">
            <v>딱지꽃</v>
          </cell>
          <cell r="D2052" t="str">
            <v>Potentilla chinensis</v>
          </cell>
          <cell r="E2052" t="str">
            <v>전초</v>
          </cell>
          <cell r="F2052" t="str">
            <v>Rosaceae</v>
          </cell>
          <cell r="G2052" t="str">
            <v>장미과</v>
          </cell>
          <cell r="H2052">
            <v>37739</v>
          </cell>
          <cell r="I2052" t="str">
            <v>21.99±0.14</v>
          </cell>
        </row>
        <row r="2053">
          <cell r="A2053" t="str">
            <v>020-027</v>
          </cell>
          <cell r="B2053" t="str">
            <v>PB4764.1</v>
          </cell>
          <cell r="C2053" t="str">
            <v>떡쑥</v>
          </cell>
          <cell r="D2053" t="str">
            <v>Gnaphalium affine</v>
          </cell>
          <cell r="E2053" t="str">
            <v>전초</v>
          </cell>
          <cell r="F2053" t="str">
            <v>Compositae</v>
          </cell>
          <cell r="G2053" t="str">
            <v>국화과</v>
          </cell>
          <cell r="H2053">
            <v>37741</v>
          </cell>
          <cell r="I2053" t="str">
            <v>23.65±0.15</v>
          </cell>
        </row>
        <row r="2054">
          <cell r="A2054" t="str">
            <v>020-028</v>
          </cell>
          <cell r="B2054" t="str">
            <v>PB3144.1</v>
          </cell>
          <cell r="C2054" t="str">
            <v>떡조팝나무</v>
          </cell>
          <cell r="D2054" t="str">
            <v>Spiraea chartacea</v>
          </cell>
          <cell r="E2054" t="str">
            <v>잎,줄기</v>
          </cell>
          <cell r="F2054" t="str">
            <v>Rosaceae</v>
          </cell>
          <cell r="G2054" t="str">
            <v>장미과</v>
          </cell>
          <cell r="H2054">
            <v>37726</v>
          </cell>
          <cell r="I2054" t="str">
            <v>20.96±0.23</v>
          </cell>
        </row>
        <row r="2055">
          <cell r="A2055" t="str">
            <v>020-029</v>
          </cell>
          <cell r="B2055" t="str">
            <v>PB2596.2</v>
          </cell>
          <cell r="C2055" t="str">
            <v>마디풀</v>
          </cell>
          <cell r="D2055" t="str">
            <v>Polygonum aviculare</v>
          </cell>
          <cell r="E2055" t="str">
            <v>전초</v>
          </cell>
          <cell r="F2055" t="str">
            <v>Polygonaceae</v>
          </cell>
          <cell r="G2055" t="str">
            <v>마디풀과</v>
          </cell>
          <cell r="H2055">
            <v>37705</v>
          </cell>
          <cell r="I2055" t="str">
            <v>20.75±0.07</v>
          </cell>
        </row>
        <row r="2056">
          <cell r="A2056" t="str">
            <v>020-030</v>
          </cell>
          <cell r="B2056" t="str">
            <v>PB3001A.1</v>
          </cell>
          <cell r="C2056" t="str">
            <v>모래냉이</v>
          </cell>
          <cell r="D2056" t="str">
            <v>Diplotaxis muralis</v>
          </cell>
          <cell r="E2056" t="str">
            <v>전초</v>
          </cell>
          <cell r="F2056" t="str">
            <v>Cruciferae</v>
          </cell>
          <cell r="G2056" t="str">
            <v>십자화과</v>
          </cell>
          <cell r="H2056">
            <v>37714</v>
          </cell>
          <cell r="I2056" t="str">
            <v>23.61±0.14</v>
          </cell>
        </row>
        <row r="2057">
          <cell r="A2057" t="str">
            <v>020-031</v>
          </cell>
          <cell r="B2057" t="str">
            <v>PB3001B.1</v>
          </cell>
          <cell r="C2057" t="str">
            <v>물냉이</v>
          </cell>
          <cell r="D2057" t="str">
            <v xml:space="preserve">Nasturtium officinale </v>
          </cell>
          <cell r="E2057" t="str">
            <v>전초</v>
          </cell>
          <cell r="F2057" t="str">
            <v>Cruciferae</v>
          </cell>
          <cell r="G2057" t="str">
            <v>십자화과</v>
          </cell>
          <cell r="H2057">
            <v>37739</v>
          </cell>
          <cell r="I2057" t="str">
            <v>20.05±0.34</v>
          </cell>
        </row>
        <row r="2058">
          <cell r="A2058" t="str">
            <v>020-032</v>
          </cell>
          <cell r="B2058" t="str">
            <v>PB4503.1</v>
          </cell>
          <cell r="C2058" t="str">
            <v>물칭개나물</v>
          </cell>
          <cell r="D2058" t="str">
            <v>Veronica undulata</v>
          </cell>
          <cell r="E2058" t="str">
            <v>전초</v>
          </cell>
          <cell r="F2058" t="str">
            <v>Scrophulariaceae</v>
          </cell>
          <cell r="G2058" t="str">
            <v>현삼과</v>
          </cell>
          <cell r="H2058">
            <v>37739</v>
          </cell>
          <cell r="I2058" t="str">
            <v>20.98±0.12</v>
          </cell>
        </row>
        <row r="2059">
          <cell r="A2059" t="str">
            <v>020-033</v>
          </cell>
          <cell r="B2059" t="str">
            <v>PB2639.1</v>
          </cell>
          <cell r="C2059" t="str">
            <v>미국자리공</v>
          </cell>
          <cell r="D2059" t="str">
            <v>Phytolacca americana</v>
          </cell>
          <cell r="E2059" t="str">
            <v>잎,꽃</v>
          </cell>
          <cell r="F2059" t="str">
            <v>Phytolaccaceae</v>
          </cell>
          <cell r="G2059" t="str">
            <v>자리공과</v>
          </cell>
          <cell r="H2059">
            <v>37424</v>
          </cell>
          <cell r="I2059" t="str">
            <v>20.66±0.09</v>
          </cell>
        </row>
        <row r="2060">
          <cell r="A2060" t="str">
            <v>020-034</v>
          </cell>
          <cell r="B2060" t="str">
            <v>PB3643A.1</v>
          </cell>
          <cell r="C2060" t="str">
            <v>민대극</v>
          </cell>
          <cell r="D2060" t="str">
            <v>Euphorbia ebracteolata</v>
          </cell>
          <cell r="E2060" t="str">
            <v>지상부</v>
          </cell>
          <cell r="F2060" t="str">
            <v>Euphorbiaceae</v>
          </cell>
          <cell r="G2060" t="str">
            <v>대극과</v>
          </cell>
          <cell r="H2060">
            <v>37713</v>
          </cell>
          <cell r="I2060" t="str">
            <v>20.56±0.11</v>
          </cell>
        </row>
        <row r="2061">
          <cell r="A2061" t="str">
            <v>020-035</v>
          </cell>
          <cell r="B2061" t="str">
            <v>PB3643A.2</v>
          </cell>
          <cell r="C2061" t="str">
            <v>민대극</v>
          </cell>
          <cell r="D2061" t="str">
            <v>Euphorbia ebracteolata</v>
          </cell>
          <cell r="E2061" t="str">
            <v>지하부</v>
          </cell>
          <cell r="F2061" t="str">
            <v>Euphorbiaceae</v>
          </cell>
          <cell r="G2061" t="str">
            <v>대극과</v>
          </cell>
          <cell r="H2061">
            <v>37713</v>
          </cell>
          <cell r="I2061" t="str">
            <v>21.30±0.10</v>
          </cell>
        </row>
        <row r="2062">
          <cell r="A2062" t="str">
            <v>020-036</v>
          </cell>
          <cell r="B2062" t="str">
            <v>PB2973A.1</v>
          </cell>
          <cell r="C2062" t="str">
            <v>민유럽장대</v>
          </cell>
          <cell r="D2062" t="str">
            <v>Sisymbrium officinale var. leiocarpum</v>
          </cell>
          <cell r="E2062" t="str">
            <v>전초</v>
          </cell>
          <cell r="F2062" t="str">
            <v>Cruciferae</v>
          </cell>
          <cell r="G2062" t="str">
            <v>십자화과</v>
          </cell>
          <cell r="H2062">
            <v>37739</v>
          </cell>
          <cell r="I2062" t="str">
            <v>22.79±0.10</v>
          </cell>
        </row>
        <row r="2063">
          <cell r="A2063" t="str">
            <v>020-037</v>
          </cell>
          <cell r="B2063" t="str">
            <v>PB1776.1</v>
          </cell>
          <cell r="C2063" t="str">
            <v>밀사초</v>
          </cell>
          <cell r="D2063" t="str">
            <v>Carex boottiana</v>
          </cell>
          <cell r="E2063" t="str">
            <v>전초</v>
          </cell>
          <cell r="F2063" t="str">
            <v>Cyperaceae</v>
          </cell>
          <cell r="G2063" t="str">
            <v>사초과</v>
          </cell>
          <cell r="H2063">
            <v>37726</v>
          </cell>
          <cell r="I2063" t="str">
            <v>22.83±0.18</v>
          </cell>
        </row>
        <row r="2064">
          <cell r="A2064" t="str">
            <v>020-038</v>
          </cell>
          <cell r="B2064" t="str">
            <v>PB4952.1</v>
          </cell>
          <cell r="C2064" t="str">
            <v>바늘엉겅퀴</v>
          </cell>
          <cell r="D2064" t="str">
            <v>Cirsium rhinoceros</v>
          </cell>
          <cell r="E2064" t="str">
            <v>전초</v>
          </cell>
          <cell r="F2064" t="str">
            <v>Compositae</v>
          </cell>
          <cell r="G2064" t="str">
            <v>국화과</v>
          </cell>
          <cell r="H2064">
            <v>37741</v>
          </cell>
          <cell r="I2064" t="str">
            <v>21.11±0.19</v>
          </cell>
        </row>
        <row r="2065">
          <cell r="A2065" t="str">
            <v>020-039</v>
          </cell>
          <cell r="B2065" t="str">
            <v>PB3033.2</v>
          </cell>
          <cell r="C2065" t="str">
            <v>바위채송화</v>
          </cell>
          <cell r="D2065" t="str">
            <v>Sedum polystichoides</v>
          </cell>
          <cell r="E2065" t="str">
            <v>전초</v>
          </cell>
          <cell r="F2065" t="str">
            <v>Crassulaceae</v>
          </cell>
          <cell r="G2065" t="str">
            <v>돌나물과</v>
          </cell>
          <cell r="H2065">
            <v>37714</v>
          </cell>
          <cell r="I2065" t="str">
            <v>21.80±0.10</v>
          </cell>
        </row>
        <row r="2066">
          <cell r="A2066" t="str">
            <v>020-040</v>
          </cell>
          <cell r="B2066" t="str">
            <v>PB4312.1</v>
          </cell>
          <cell r="C2066" t="str">
            <v>반디지치</v>
          </cell>
          <cell r="D2066" t="str">
            <v>Buglossoides zollingeri</v>
          </cell>
          <cell r="E2066" t="str">
            <v>전초</v>
          </cell>
          <cell r="F2066" t="str">
            <v>Boraginaceae</v>
          </cell>
          <cell r="G2066" t="str">
            <v>지치과</v>
          </cell>
          <cell r="H2066">
            <v>37726</v>
          </cell>
          <cell r="I2066" t="str">
            <v>22.41±0.09</v>
          </cell>
        </row>
        <row r="2067">
          <cell r="A2067" t="str">
            <v>020-041</v>
          </cell>
          <cell r="B2067" t="str">
            <v>PB2390.2</v>
          </cell>
          <cell r="C2067" t="str">
            <v>밤나무</v>
          </cell>
          <cell r="D2067" t="str">
            <v>Castanea crenata</v>
          </cell>
          <cell r="E2067" t="str">
            <v>줄기-수피</v>
          </cell>
          <cell r="F2067" t="str">
            <v>Fagaceae</v>
          </cell>
          <cell r="G2067" t="str">
            <v>참나무과</v>
          </cell>
          <cell r="H2067">
            <v>37701</v>
          </cell>
          <cell r="I2067" t="str">
            <v>23.78±0.18</v>
          </cell>
        </row>
        <row r="2068">
          <cell r="A2068" t="str">
            <v>020-042</v>
          </cell>
          <cell r="B2068" t="str">
            <v>PB1594.1</v>
          </cell>
          <cell r="C2068" t="str">
            <v>방울새풀</v>
          </cell>
          <cell r="D2068" t="str">
            <v>Briza minor</v>
          </cell>
          <cell r="E2068" t="str">
            <v>전초</v>
          </cell>
          <cell r="F2068" t="str">
            <v>Gramineae</v>
          </cell>
          <cell r="G2068" t="str">
            <v>벼과</v>
          </cell>
          <cell r="H2068">
            <v>37763</v>
          </cell>
          <cell r="I2068" t="str">
            <v>20.08±0.15</v>
          </cell>
        </row>
        <row r="2069">
          <cell r="A2069" t="str">
            <v>020-043</v>
          </cell>
          <cell r="B2069" t="str">
            <v>PB2889.1</v>
          </cell>
          <cell r="C2069" t="str">
            <v>백목련</v>
          </cell>
          <cell r="D2069" t="str">
            <v>Magnolia denudata</v>
          </cell>
          <cell r="E2069" t="str">
            <v>열매(종자)</v>
          </cell>
          <cell r="F2069" t="str">
            <v>Magnoliaceae</v>
          </cell>
          <cell r="G2069" t="str">
            <v>목련과</v>
          </cell>
          <cell r="H2069">
            <v>37530</v>
          </cell>
          <cell r="I2069" t="str">
            <v>21.88±0.14</v>
          </cell>
        </row>
        <row r="2070">
          <cell r="A2070" t="str">
            <v>020-044</v>
          </cell>
          <cell r="B2070" t="str">
            <v>PB4258.1</v>
          </cell>
          <cell r="C2070" t="str">
            <v>백화등</v>
          </cell>
          <cell r="D2070" t="str">
            <v>Trachelospermum asiaticum var. majus</v>
          </cell>
          <cell r="E2070" t="str">
            <v>잎,줄기</v>
          </cell>
          <cell r="F2070" t="str">
            <v>Apocynaceae</v>
          </cell>
          <cell r="G2070" t="str">
            <v>협죽도과</v>
          </cell>
          <cell r="H2070">
            <v>37726</v>
          </cell>
          <cell r="I2070" t="str">
            <v>21.34±0.18</v>
          </cell>
        </row>
        <row r="2071">
          <cell r="A2071" t="str">
            <v>020-045</v>
          </cell>
          <cell r="B2071" t="str">
            <v>PB2968.1</v>
          </cell>
          <cell r="C2071" t="str">
            <v>벌깨냉이</v>
          </cell>
          <cell r="D2071" t="str">
            <v>Cardamine violifolia</v>
          </cell>
          <cell r="E2071" t="str">
            <v>전초</v>
          </cell>
          <cell r="F2071" t="str">
            <v>Cruciferae</v>
          </cell>
          <cell r="G2071" t="str">
            <v>십자화과</v>
          </cell>
          <cell r="H2071">
            <v>37705</v>
          </cell>
          <cell r="I2071" t="str">
            <v>21.90±0.14</v>
          </cell>
        </row>
        <row r="2072">
          <cell r="A2072" t="str">
            <v>020-046</v>
          </cell>
          <cell r="B2072" t="str">
            <v>PB3919.5</v>
          </cell>
          <cell r="C2072" t="str">
            <v>보리밥나무</v>
          </cell>
          <cell r="D2072" t="str">
            <v>Elaeagnus macrophylla</v>
          </cell>
          <cell r="E2072" t="str">
            <v>잎,줄기</v>
          </cell>
          <cell r="F2072" t="str">
            <v>Elaeagnaceae</v>
          </cell>
          <cell r="G2072" t="str">
            <v>보리수나무과</v>
          </cell>
          <cell r="H2072">
            <v>37726</v>
          </cell>
          <cell r="I2072" t="str">
            <v>24.62±0.11</v>
          </cell>
        </row>
        <row r="2073">
          <cell r="A2073" t="str">
            <v>020-047</v>
          </cell>
          <cell r="B2073" t="str">
            <v>PB3284.5</v>
          </cell>
          <cell r="C2073" t="str">
            <v>복사나무</v>
          </cell>
          <cell r="D2073" t="str">
            <v>Prunus persica</v>
          </cell>
          <cell r="E2073" t="str">
            <v>꽃</v>
          </cell>
          <cell r="F2073" t="str">
            <v>Rosaceae</v>
          </cell>
          <cell r="G2073" t="str">
            <v>장미과</v>
          </cell>
          <cell r="H2073">
            <v>37714</v>
          </cell>
          <cell r="I2073" t="str">
            <v>20.68±0.17</v>
          </cell>
        </row>
        <row r="2074">
          <cell r="A2074" t="str">
            <v>020-048</v>
          </cell>
          <cell r="B2074" t="str">
            <v>PB2780.6</v>
          </cell>
          <cell r="C2074" t="str">
            <v>복수초</v>
          </cell>
          <cell r="D2074" t="str">
            <v>Adonis amurensis</v>
          </cell>
          <cell r="E2074" t="str">
            <v>지상부</v>
          </cell>
          <cell r="F2074" t="str">
            <v>Ranunculaceae</v>
          </cell>
          <cell r="G2074" t="str">
            <v>미나리아재비과</v>
          </cell>
          <cell r="H2074">
            <v>37684</v>
          </cell>
          <cell r="I2074" t="str">
            <v>20.98±0.13</v>
          </cell>
        </row>
        <row r="2075">
          <cell r="A2075" t="str">
            <v>020-049</v>
          </cell>
          <cell r="B2075" t="str">
            <v>PB2780.7</v>
          </cell>
          <cell r="C2075" t="str">
            <v>복수초</v>
          </cell>
          <cell r="D2075" t="str">
            <v>Adonis amurensis</v>
          </cell>
          <cell r="E2075" t="str">
            <v>지하부</v>
          </cell>
          <cell r="F2075" t="str">
            <v>Ranunculaceae</v>
          </cell>
          <cell r="G2075" t="str">
            <v>미나리아재비과</v>
          </cell>
          <cell r="H2075">
            <v>37684</v>
          </cell>
          <cell r="I2075" t="str">
            <v>21.45±0.15</v>
          </cell>
        </row>
        <row r="2076">
          <cell r="A2076" t="str">
            <v>020-050</v>
          </cell>
          <cell r="B2076" t="str">
            <v>PB1169.2</v>
          </cell>
          <cell r="C2076" t="str">
            <v>봉의꼬리</v>
          </cell>
          <cell r="D2076" t="str">
            <v>Pteris multifida</v>
          </cell>
          <cell r="E2076" t="str">
            <v>전초</v>
          </cell>
          <cell r="F2076" t="str">
            <v>Pteridaceae</v>
          </cell>
          <cell r="G2076" t="str">
            <v>고사리과</v>
          </cell>
          <cell r="H2076">
            <v>37726</v>
          </cell>
          <cell r="I2076" t="str">
            <v>21.19±0.20</v>
          </cell>
        </row>
        <row r="2077">
          <cell r="A2077" t="str">
            <v>020-051</v>
          </cell>
          <cell r="B2077" t="str">
            <v>PB4999.2</v>
          </cell>
          <cell r="C2077" t="str">
            <v>뻐꾹채</v>
          </cell>
          <cell r="D2077" t="str">
            <v>Rhapontica uniflora</v>
          </cell>
          <cell r="E2077" t="str">
            <v>지상부</v>
          </cell>
          <cell r="F2077" t="str">
            <v>Compositae</v>
          </cell>
          <cell r="G2077" t="str">
            <v>국화과</v>
          </cell>
          <cell r="H2077">
            <v>37762</v>
          </cell>
          <cell r="I2077" t="str">
            <v>19.62±0.07</v>
          </cell>
        </row>
        <row r="2078">
          <cell r="A2078" t="str">
            <v>020-052</v>
          </cell>
          <cell r="B2078" t="str">
            <v>PB4999.3</v>
          </cell>
          <cell r="C2078" t="str">
            <v>뻐꾹채</v>
          </cell>
          <cell r="D2078" t="str">
            <v>Rhapontica uniflora</v>
          </cell>
          <cell r="E2078" t="str">
            <v>지하부</v>
          </cell>
          <cell r="F2078" t="str">
            <v>Compositae</v>
          </cell>
          <cell r="G2078" t="str">
            <v>국화과</v>
          </cell>
          <cell r="H2078">
            <v>37762</v>
          </cell>
          <cell r="I2078" t="str">
            <v>23.60±0.14</v>
          </cell>
        </row>
        <row r="2079">
          <cell r="A2079" t="str">
            <v>020-053</v>
          </cell>
          <cell r="B2079" t="str">
            <v>PB1338.1</v>
          </cell>
          <cell r="C2079" t="str">
            <v>산일엽초</v>
          </cell>
          <cell r="D2079" t="str">
            <v>Lepisorus ussuriensis</v>
          </cell>
          <cell r="E2079" t="str">
            <v>전초</v>
          </cell>
          <cell r="F2079" t="str">
            <v>Polypodiaceae</v>
          </cell>
          <cell r="G2079" t="str">
            <v>고란초과</v>
          </cell>
          <cell r="H2079">
            <v>37726</v>
          </cell>
          <cell r="I2079" t="str">
            <v>21.28±0.12</v>
          </cell>
        </row>
        <row r="2080">
          <cell r="A2080" t="str">
            <v>020-054</v>
          </cell>
          <cell r="B2080" t="str">
            <v>PB3610.2</v>
          </cell>
          <cell r="C2080" t="str">
            <v>상산</v>
          </cell>
          <cell r="D2080" t="str">
            <v>Orixa japonica</v>
          </cell>
          <cell r="E2080" t="str">
            <v>줄기</v>
          </cell>
          <cell r="F2080" t="str">
            <v>Rutaceae</v>
          </cell>
          <cell r="G2080" t="str">
            <v>운향과</v>
          </cell>
          <cell r="H2080">
            <v>37713</v>
          </cell>
          <cell r="I2080" t="str">
            <v>22.81±0.11</v>
          </cell>
        </row>
        <row r="2081">
          <cell r="A2081" t="str">
            <v>020-055</v>
          </cell>
          <cell r="B2081" t="str">
            <v>PB2753.2</v>
          </cell>
          <cell r="C2081" t="str">
            <v>새끼노루귀</v>
          </cell>
          <cell r="D2081" t="str">
            <v>Hepatica insularis</v>
          </cell>
          <cell r="E2081" t="str">
            <v>전초</v>
          </cell>
          <cell r="F2081" t="str">
            <v>Ranunculaceae</v>
          </cell>
          <cell r="G2081" t="str">
            <v>미나리아재비과</v>
          </cell>
          <cell r="H2081">
            <v>37705</v>
          </cell>
          <cell r="I2081" t="str">
            <v>21.53±0.15</v>
          </cell>
        </row>
        <row r="2082">
          <cell r="A2082" t="str">
            <v>020-056</v>
          </cell>
          <cell r="B2082" t="str">
            <v>PB3470.1</v>
          </cell>
          <cell r="C2082" t="str">
            <v>새완두</v>
          </cell>
          <cell r="D2082" t="str">
            <v>Vicia hirsuta</v>
          </cell>
          <cell r="E2082" t="str">
            <v>전초</v>
          </cell>
          <cell r="F2082" t="str">
            <v>Leguminosae</v>
          </cell>
          <cell r="G2082" t="str">
            <v>콩과</v>
          </cell>
          <cell r="H2082">
            <v>37705</v>
          </cell>
          <cell r="I2082" t="str">
            <v>21.06±0.14</v>
          </cell>
        </row>
        <row r="2083">
          <cell r="A2083" t="str">
            <v>020-057</v>
          </cell>
          <cell r="B2083" t="str">
            <v>PB1345.2</v>
          </cell>
          <cell r="C2083" t="str">
            <v>석위</v>
          </cell>
          <cell r="D2083" t="str">
            <v>Pyrrosia lingua</v>
          </cell>
          <cell r="E2083" t="str">
            <v>전초</v>
          </cell>
          <cell r="F2083" t="str">
            <v>Polypodiaceae</v>
          </cell>
          <cell r="G2083" t="str">
            <v>고란초과</v>
          </cell>
          <cell r="H2083">
            <v>37726</v>
          </cell>
          <cell r="I2083" t="str">
            <v>19.93±0.13</v>
          </cell>
        </row>
        <row r="2084">
          <cell r="A2084" t="str">
            <v>020-058</v>
          </cell>
          <cell r="B2084" t="str">
            <v>PB3902.2</v>
          </cell>
          <cell r="C2084" t="str">
            <v>선인장</v>
          </cell>
          <cell r="D2084" t="str">
            <v>Opuntia ficus-indica var. saboten</v>
          </cell>
          <cell r="E2084" t="str">
            <v>열매(과육)</v>
          </cell>
          <cell r="F2084" t="str">
            <v>Opuntiaceae</v>
          </cell>
          <cell r="G2084" t="str">
            <v>선인장과</v>
          </cell>
          <cell r="H2084">
            <v>37741</v>
          </cell>
          <cell r="I2084" t="str">
            <v>19.88±0.17</v>
          </cell>
        </row>
        <row r="2085">
          <cell r="A2085" t="str">
            <v>020-059</v>
          </cell>
          <cell r="B2085" t="str">
            <v>PB2985.1</v>
          </cell>
          <cell r="C2085" t="str">
            <v>섬갯장대</v>
          </cell>
          <cell r="D2085" t="str">
            <v>Arabis stelleri var. japonica</v>
          </cell>
          <cell r="E2085" t="str">
            <v>전초</v>
          </cell>
          <cell r="F2085" t="str">
            <v>Cruciferae</v>
          </cell>
          <cell r="G2085" t="str">
            <v>십자화과</v>
          </cell>
          <cell r="H2085">
            <v>37714</v>
          </cell>
          <cell r="I2085" t="str">
            <v>21.85±0.08</v>
          </cell>
        </row>
        <row r="2086">
          <cell r="A2086" t="str">
            <v>020-060</v>
          </cell>
          <cell r="B2086" t="str">
            <v>PB2150.1</v>
          </cell>
          <cell r="C2086" t="str">
            <v>수선화</v>
          </cell>
          <cell r="D2086" t="str">
            <v>Narcissus tazetta var. chinensis</v>
          </cell>
          <cell r="E2086" t="str">
            <v>전초</v>
          </cell>
          <cell r="F2086" t="str">
            <v>Amaryllidaceae</v>
          </cell>
          <cell r="G2086" t="str">
            <v>수선화과</v>
          </cell>
          <cell r="H2086">
            <v>37620</v>
          </cell>
          <cell r="I2086" t="str">
            <v>21.13±0.16</v>
          </cell>
        </row>
        <row r="2087">
          <cell r="A2087" t="str">
            <v>020-061</v>
          </cell>
          <cell r="B2087" t="str">
            <v>PB2958.1</v>
          </cell>
          <cell r="C2087" t="str">
            <v>싸리냉이</v>
          </cell>
          <cell r="D2087" t="str">
            <v>Cardamine impatiens</v>
          </cell>
          <cell r="E2087" t="str">
            <v>전초</v>
          </cell>
          <cell r="F2087" t="str">
            <v>Cruciferae</v>
          </cell>
          <cell r="G2087" t="str">
            <v>십자화과</v>
          </cell>
          <cell r="H2087">
            <v>37714</v>
          </cell>
          <cell r="I2087" t="str">
            <v>20.59±0.12</v>
          </cell>
        </row>
        <row r="2088">
          <cell r="A2088" t="str">
            <v>020-062</v>
          </cell>
          <cell r="B2088" t="str">
            <v>PB1954.1</v>
          </cell>
          <cell r="C2088" t="str">
            <v>앉은부채</v>
          </cell>
          <cell r="D2088" t="str">
            <v>Symplocarpus renifolius</v>
          </cell>
          <cell r="E2088" t="str">
            <v>지상부</v>
          </cell>
          <cell r="F2088" t="str">
            <v>Araceae</v>
          </cell>
          <cell r="G2088" t="str">
            <v>천남성과</v>
          </cell>
          <cell r="H2088">
            <v>37713</v>
          </cell>
          <cell r="I2088" t="str">
            <v>21.70±0.11</v>
          </cell>
        </row>
        <row r="2089">
          <cell r="A2089" t="str">
            <v>020-063</v>
          </cell>
          <cell r="B2089" t="str">
            <v>PB1954.2</v>
          </cell>
          <cell r="C2089" t="str">
            <v>앉은부채</v>
          </cell>
          <cell r="D2089" t="str">
            <v>Symplocarpus renifolius</v>
          </cell>
          <cell r="E2089" t="str">
            <v>지하부</v>
          </cell>
          <cell r="F2089" t="str">
            <v>Araceae</v>
          </cell>
          <cell r="G2089" t="str">
            <v>천남성과</v>
          </cell>
          <cell r="H2089">
            <v>37713</v>
          </cell>
          <cell r="I2089" t="str">
            <v>21.85±0.14</v>
          </cell>
        </row>
        <row r="2090">
          <cell r="A2090" t="str">
            <v>020-064</v>
          </cell>
          <cell r="B2090" t="str">
            <v>PB2117.1</v>
          </cell>
          <cell r="C2090" t="str">
            <v>애기나리</v>
          </cell>
          <cell r="D2090" t="str">
            <v>Disporum smilacinum</v>
          </cell>
          <cell r="E2090" t="str">
            <v>전초</v>
          </cell>
          <cell r="F2090" t="str">
            <v>Liliaceae</v>
          </cell>
          <cell r="G2090" t="str">
            <v>백합과</v>
          </cell>
          <cell r="H2090">
            <v>37726</v>
          </cell>
          <cell r="I2090" t="str">
            <v>21.49±0.11</v>
          </cell>
        </row>
        <row r="2091">
          <cell r="A2091" t="str">
            <v>020-065</v>
          </cell>
          <cell r="B2091" t="str">
            <v>PB2524.2</v>
          </cell>
          <cell r="C2091" t="str">
            <v>애기수영</v>
          </cell>
          <cell r="D2091" t="str">
            <v>Rumex acetocella</v>
          </cell>
          <cell r="E2091" t="str">
            <v>전초</v>
          </cell>
          <cell r="F2091" t="str">
            <v>Polygonaceae</v>
          </cell>
          <cell r="G2091" t="str">
            <v>마디풀과</v>
          </cell>
          <cell r="H2091">
            <v>37763</v>
          </cell>
          <cell r="I2091" t="str">
            <v>22.54±0.13</v>
          </cell>
        </row>
        <row r="2092">
          <cell r="A2092" t="str">
            <v>020-066</v>
          </cell>
          <cell r="B2092" t="str">
            <v>PB2701A.1</v>
          </cell>
          <cell r="C2092" t="str">
            <v>양장구채</v>
          </cell>
          <cell r="D2092" t="str">
            <v>Silene gallica</v>
          </cell>
          <cell r="E2092" t="str">
            <v>전초</v>
          </cell>
          <cell r="F2092" t="str">
            <v>Caryophyllaceae</v>
          </cell>
          <cell r="G2092" t="str">
            <v>석죽과</v>
          </cell>
          <cell r="H2092">
            <v>37739</v>
          </cell>
          <cell r="I2092" t="str">
            <v>20.66±0.12</v>
          </cell>
        </row>
        <row r="2093">
          <cell r="A2093" t="str">
            <v>020-067</v>
          </cell>
          <cell r="B2093" t="str">
            <v>PB3180.1</v>
          </cell>
          <cell r="C2093" t="str">
            <v>양지꽃</v>
          </cell>
          <cell r="D2093" t="str">
            <v>Potentilla fragarioides var. major</v>
          </cell>
          <cell r="E2093" t="str">
            <v>전초</v>
          </cell>
          <cell r="F2093" t="str">
            <v>Rosaceae</v>
          </cell>
          <cell r="G2093" t="str">
            <v>장미과</v>
          </cell>
          <cell r="H2093">
            <v>37714</v>
          </cell>
          <cell r="I2093" t="str">
            <v>19.15±0.12</v>
          </cell>
        </row>
        <row r="2094">
          <cell r="A2094" t="str">
            <v>020-068</v>
          </cell>
          <cell r="B2094" t="str">
            <v>PB3498.1</v>
          </cell>
          <cell r="C2094" t="str">
            <v>완두</v>
          </cell>
          <cell r="D2094" t="str">
            <v>Pisum saticum</v>
          </cell>
          <cell r="E2094" t="str">
            <v>전초</v>
          </cell>
          <cell r="F2094" t="str">
            <v>Leguminosae</v>
          </cell>
          <cell r="G2094" t="str">
            <v>콩과</v>
          </cell>
          <cell r="H2094">
            <v>37739</v>
          </cell>
          <cell r="I2094" t="str">
            <v>20.60±0.08</v>
          </cell>
        </row>
        <row r="2095">
          <cell r="A2095" t="str">
            <v>020-069</v>
          </cell>
          <cell r="B2095" t="str">
            <v>PB2101.1</v>
          </cell>
          <cell r="C2095" t="str">
            <v>용둥굴레</v>
          </cell>
          <cell r="D2095" t="str">
            <v>Polygonatum involucratum</v>
          </cell>
          <cell r="E2095" t="str">
            <v>전초</v>
          </cell>
          <cell r="F2095" t="str">
            <v>Liliaceae</v>
          </cell>
          <cell r="G2095" t="str">
            <v>백합과</v>
          </cell>
          <cell r="H2095">
            <v>37726</v>
          </cell>
          <cell r="I2095" t="str">
            <v>19.70±0.14</v>
          </cell>
        </row>
        <row r="2096">
          <cell r="A2096" t="str">
            <v>020-070</v>
          </cell>
          <cell r="B2096" t="str">
            <v>PB2740.4</v>
          </cell>
          <cell r="C2096" t="str">
            <v>으아리</v>
          </cell>
          <cell r="D2096" t="str">
            <v>Clematis mandshurica</v>
          </cell>
          <cell r="E2096" t="str">
            <v>전초</v>
          </cell>
          <cell r="F2096" t="str">
            <v>Ranunculaceae</v>
          </cell>
          <cell r="G2096" t="str">
            <v>미나리아재비과</v>
          </cell>
          <cell r="H2096">
            <v>37760</v>
          </cell>
          <cell r="I2096" t="str">
            <v>21.04±0.18</v>
          </cell>
        </row>
        <row r="2097">
          <cell r="A2097" t="str">
            <v>020-071</v>
          </cell>
          <cell r="B2097" t="str">
            <v>PB4971.1</v>
          </cell>
          <cell r="C2097" t="str">
            <v>은분취</v>
          </cell>
          <cell r="D2097" t="str">
            <v>Saussurea gracilis</v>
          </cell>
          <cell r="E2097" t="str">
            <v>전초</v>
          </cell>
          <cell r="F2097" t="str">
            <v>Compositae</v>
          </cell>
          <cell r="G2097" t="str">
            <v>국화과</v>
          </cell>
          <cell r="H2097">
            <v>37726</v>
          </cell>
          <cell r="I2097" t="str">
            <v>23.23±0.05</v>
          </cell>
        </row>
        <row r="2098">
          <cell r="A2098" t="str">
            <v>020-072</v>
          </cell>
          <cell r="B2098" t="str">
            <v>PB1362.3</v>
          </cell>
          <cell r="C2098" t="str">
            <v>은행나무</v>
          </cell>
          <cell r="D2098" t="str">
            <v>Ginkgo biloba</v>
          </cell>
          <cell r="E2098" t="str">
            <v>줄기-수피</v>
          </cell>
          <cell r="F2098" t="str">
            <v>Ginkgoaceae</v>
          </cell>
          <cell r="G2098" t="str">
            <v>은행나무과</v>
          </cell>
          <cell r="H2098">
            <v>37701</v>
          </cell>
          <cell r="I2098" t="str">
            <v>22.36±0.39</v>
          </cell>
        </row>
        <row r="2099">
          <cell r="A2099" t="str">
            <v>020-073</v>
          </cell>
          <cell r="B2099" t="str">
            <v>PB1362.4</v>
          </cell>
          <cell r="C2099" t="str">
            <v>은행나무</v>
          </cell>
          <cell r="D2099" t="str">
            <v>Ginkgo biloba</v>
          </cell>
          <cell r="E2099" t="str">
            <v>뿌리</v>
          </cell>
          <cell r="F2099" t="str">
            <v>Ginkgoaceae</v>
          </cell>
          <cell r="G2099" t="str">
            <v>은행나무과</v>
          </cell>
          <cell r="H2099">
            <v>37701</v>
          </cell>
          <cell r="I2099" t="str">
            <v>23.94±0.11</v>
          </cell>
        </row>
        <row r="2100">
          <cell r="A2100" t="str">
            <v>020-074</v>
          </cell>
          <cell r="B2100" t="str">
            <v>PB3539.1</v>
          </cell>
          <cell r="C2100" t="str">
            <v>자운영</v>
          </cell>
          <cell r="D2100" t="str">
            <v>Astragalus sinicus</v>
          </cell>
          <cell r="E2100" t="str">
            <v>전초</v>
          </cell>
          <cell r="F2100" t="str">
            <v>Leguminosae</v>
          </cell>
          <cell r="G2100" t="str">
            <v>콩과</v>
          </cell>
          <cell r="H2100">
            <v>37715</v>
          </cell>
          <cell r="I2100" t="str">
            <v>22.26±0.16</v>
          </cell>
        </row>
        <row r="2101">
          <cell r="A2101" t="str">
            <v>020-075</v>
          </cell>
          <cell r="B2101" t="str">
            <v>PB4386A.1</v>
          </cell>
          <cell r="C2101" t="str">
            <v>자주광대나물</v>
          </cell>
          <cell r="D2101" t="str">
            <v>Lamium purpureum</v>
          </cell>
          <cell r="E2101" t="str">
            <v>전초</v>
          </cell>
          <cell r="F2101" t="str">
            <v>Labiatae</v>
          </cell>
          <cell r="G2101" t="str">
            <v>꿀풀과</v>
          </cell>
          <cell r="H2101">
            <v>37714</v>
          </cell>
          <cell r="I2101" t="str">
            <v>19.66±0.13</v>
          </cell>
        </row>
        <row r="2102">
          <cell r="A2102" t="str">
            <v>020-076</v>
          </cell>
          <cell r="B2102" t="str">
            <v>PB3795.3</v>
          </cell>
          <cell r="C2102" t="str">
            <v>장구밥나무</v>
          </cell>
          <cell r="D2102" t="str">
            <v>Grewia biloba var. parviflora</v>
          </cell>
          <cell r="E2102" t="str">
            <v>잎</v>
          </cell>
          <cell r="F2102" t="str">
            <v>Tiliaceae</v>
          </cell>
          <cell r="G2102" t="str">
            <v>피나무과</v>
          </cell>
          <cell r="H2102">
            <v>37760</v>
          </cell>
          <cell r="I2102" t="str">
            <v>20.38±0.14</v>
          </cell>
        </row>
        <row r="2103">
          <cell r="A2103" t="str">
            <v>020-077</v>
          </cell>
          <cell r="B2103" t="str">
            <v>PB3795.4</v>
          </cell>
          <cell r="C2103" t="str">
            <v>장구밥나무</v>
          </cell>
          <cell r="D2103" t="str">
            <v>Grewia biloba var. parviflora</v>
          </cell>
          <cell r="E2103" t="str">
            <v>줄기</v>
          </cell>
          <cell r="F2103" t="str">
            <v>Tiliaceae</v>
          </cell>
          <cell r="G2103" t="str">
            <v>피나무과</v>
          </cell>
          <cell r="H2103">
            <v>37760</v>
          </cell>
          <cell r="I2103" t="str">
            <v>23.16±0.19</v>
          </cell>
        </row>
        <row r="2104">
          <cell r="A2104" t="str">
            <v>020-078</v>
          </cell>
          <cell r="B2104" t="str">
            <v>PB4135.1</v>
          </cell>
          <cell r="C2104" t="str">
            <v>좀가지풀</v>
          </cell>
          <cell r="D2104" t="str">
            <v>Lysimachia japonica</v>
          </cell>
          <cell r="E2104" t="str">
            <v>전초</v>
          </cell>
          <cell r="F2104" t="str">
            <v>Primulaceae</v>
          </cell>
          <cell r="G2104" t="str">
            <v>앵초과</v>
          </cell>
          <cell r="H2104">
            <v>37741</v>
          </cell>
          <cell r="I2104" t="str">
            <v>21.98±0.09</v>
          </cell>
        </row>
        <row r="2105">
          <cell r="A2105" t="str">
            <v>020-079</v>
          </cell>
          <cell r="B2105" t="str">
            <v>PB1837.1</v>
          </cell>
          <cell r="C2105" t="str">
            <v>좀보리사초</v>
          </cell>
          <cell r="D2105" t="str">
            <v>Carex pumila</v>
          </cell>
          <cell r="E2105" t="str">
            <v>전초</v>
          </cell>
          <cell r="F2105" t="str">
            <v>Cyperaceae</v>
          </cell>
          <cell r="G2105" t="str">
            <v>사초과</v>
          </cell>
          <cell r="H2105">
            <v>37763</v>
          </cell>
          <cell r="I2105" t="str">
            <v>20.73±0.10</v>
          </cell>
        </row>
        <row r="2106">
          <cell r="A2106" t="str">
            <v>020-080</v>
          </cell>
          <cell r="B2106" t="str">
            <v>PB4645.2</v>
          </cell>
          <cell r="C2106" t="str">
            <v>줄댕강나무</v>
          </cell>
          <cell r="D2106" t="str">
            <v>Abelia tyaihyoni</v>
          </cell>
          <cell r="E2106" t="str">
            <v>잎,줄기,꽃</v>
          </cell>
          <cell r="F2106" t="str">
            <v>Caprifoliaceae</v>
          </cell>
          <cell r="G2106" t="str">
            <v>인동과</v>
          </cell>
          <cell r="H2106">
            <v>37762</v>
          </cell>
          <cell r="I2106" t="str">
            <v>20.04±0.12</v>
          </cell>
        </row>
        <row r="2107">
          <cell r="A2107" t="str">
            <v>020-081</v>
          </cell>
          <cell r="B2107" t="str">
            <v>PB3670.2</v>
          </cell>
          <cell r="C2107" t="str">
            <v>줄사철나무</v>
          </cell>
          <cell r="D2107" t="str">
            <v>Euonymus fortunei var. radicans</v>
          </cell>
          <cell r="E2107" t="str">
            <v>잎,줄기</v>
          </cell>
          <cell r="F2107" t="str">
            <v>Celastraceae</v>
          </cell>
          <cell r="G2107" t="str">
            <v>노박덩굴과</v>
          </cell>
          <cell r="H2107">
            <v>37715</v>
          </cell>
          <cell r="I2107" t="str">
            <v>22.11±0.11</v>
          </cell>
        </row>
        <row r="2108">
          <cell r="A2108" t="str">
            <v>020-082</v>
          </cell>
          <cell r="B2108" t="str">
            <v>PB3230.1</v>
          </cell>
          <cell r="C2108" t="str">
            <v>지리터리풀</v>
          </cell>
          <cell r="D2108" t="str">
            <v>Filipendula formosa</v>
          </cell>
          <cell r="E2108" t="str">
            <v>전초</v>
          </cell>
          <cell r="F2108" t="str">
            <v>Rosaceae</v>
          </cell>
          <cell r="G2108" t="str">
            <v>장미과</v>
          </cell>
          <cell r="H2108">
            <v>37756</v>
          </cell>
          <cell r="I2108" t="str">
            <v>20.10±0.08</v>
          </cell>
        </row>
        <row r="2109">
          <cell r="A2109" t="str">
            <v>020-083</v>
          </cell>
          <cell r="B2109" t="str">
            <v>PB2099.1</v>
          </cell>
          <cell r="C2109" t="str">
            <v>진황정</v>
          </cell>
          <cell r="D2109" t="str">
            <v>Polygonatum falcatum</v>
          </cell>
          <cell r="E2109" t="str">
            <v>전초</v>
          </cell>
          <cell r="F2109" t="str">
            <v>Liliaceae</v>
          </cell>
          <cell r="G2109" t="str">
            <v>백합과</v>
          </cell>
          <cell r="H2109">
            <v>37714</v>
          </cell>
          <cell r="I2109" t="str">
            <v>21.87±0.06</v>
          </cell>
        </row>
        <row r="2110">
          <cell r="A2110" t="str">
            <v>020-084</v>
          </cell>
          <cell r="B2110" t="str">
            <v>PB4567.1</v>
          </cell>
          <cell r="C2110" t="str">
            <v>창질경이</v>
          </cell>
          <cell r="D2110" t="str">
            <v>Plantago lanceolata</v>
          </cell>
          <cell r="E2110" t="str">
            <v>전초</v>
          </cell>
          <cell r="F2110" t="str">
            <v>Plantaginaceae</v>
          </cell>
          <cell r="G2110" t="str">
            <v>질경이과</v>
          </cell>
          <cell r="H2110">
            <v>37739</v>
          </cell>
          <cell r="I2110" t="str">
            <v>23.30±0.17</v>
          </cell>
        </row>
        <row r="2111">
          <cell r="A2111" t="str">
            <v>020-085</v>
          </cell>
          <cell r="B2111" t="str">
            <v>PB2891.5</v>
          </cell>
          <cell r="C2111" t="str">
            <v>초령목</v>
          </cell>
          <cell r="D2111" t="str">
            <v>Michelia compressa</v>
          </cell>
          <cell r="E2111" t="str">
            <v>줄기-수피</v>
          </cell>
          <cell r="F2111" t="str">
            <v>Magnoliaceae</v>
          </cell>
          <cell r="G2111" t="str">
            <v>목련과</v>
          </cell>
          <cell r="H2111">
            <v>37713</v>
          </cell>
          <cell r="I2111" t="str">
            <v>22.34±0.12</v>
          </cell>
        </row>
        <row r="2112">
          <cell r="A2112" t="str">
            <v>020-086</v>
          </cell>
          <cell r="B2112" t="str">
            <v>PB4575.1</v>
          </cell>
          <cell r="C2112" t="str">
            <v>치자나무</v>
          </cell>
          <cell r="D2112" t="str">
            <v>Gardenia jasminoides for. grandiflora</v>
          </cell>
          <cell r="E2112" t="str">
            <v>잎</v>
          </cell>
          <cell r="F2112" t="str">
            <v>Rubiaceae</v>
          </cell>
          <cell r="G2112" t="str">
            <v>꼭두선이과</v>
          </cell>
          <cell r="H2112">
            <v>37715</v>
          </cell>
          <cell r="I2112" t="str">
            <v>19.70±0.09</v>
          </cell>
        </row>
        <row r="2113">
          <cell r="A2113" t="str">
            <v>020-087</v>
          </cell>
          <cell r="B2113" t="str">
            <v>PB4575.2</v>
          </cell>
          <cell r="C2113" t="str">
            <v>치자나무</v>
          </cell>
          <cell r="D2113" t="str">
            <v>Gardenia jasminoides for. grandiflora</v>
          </cell>
          <cell r="E2113" t="str">
            <v>줄기</v>
          </cell>
          <cell r="F2113" t="str">
            <v>Rubiaceae</v>
          </cell>
          <cell r="G2113" t="str">
            <v>꼭두선이과</v>
          </cell>
          <cell r="H2113">
            <v>37715</v>
          </cell>
          <cell r="I2113" t="str">
            <v>21.28±0.19</v>
          </cell>
        </row>
        <row r="2114">
          <cell r="A2114" t="str">
            <v>020-088</v>
          </cell>
          <cell r="B2114" t="str">
            <v>PB1919.1</v>
          </cell>
          <cell r="C2114" t="str">
            <v>큰고랭이</v>
          </cell>
          <cell r="D2114" t="str">
            <v>Scirpus tabernaemontani</v>
          </cell>
          <cell r="E2114" t="str">
            <v>전초</v>
          </cell>
          <cell r="F2114" t="str">
            <v>Cyperaceae</v>
          </cell>
          <cell r="G2114" t="str">
            <v>사초과</v>
          </cell>
          <cell r="H2114">
            <v>37763</v>
          </cell>
          <cell r="I2114" t="str">
            <v>22.59±0.12</v>
          </cell>
        </row>
        <row r="2115">
          <cell r="A2115" t="str">
            <v>020-089</v>
          </cell>
          <cell r="B2115" t="str">
            <v>PB2736.1</v>
          </cell>
          <cell r="C2115" t="str">
            <v>큰꽃으아리</v>
          </cell>
          <cell r="D2115" t="str">
            <v>Clematis patens</v>
          </cell>
          <cell r="E2115" t="str">
            <v>지상부(잎,줄기,꽃)</v>
          </cell>
          <cell r="F2115" t="str">
            <v>Ranunculaceae</v>
          </cell>
          <cell r="G2115" t="str">
            <v>미나리아재비과</v>
          </cell>
          <cell r="H2115">
            <v>37750</v>
          </cell>
          <cell r="I2115" t="str">
            <v>22.16±0.09</v>
          </cell>
        </row>
        <row r="2116">
          <cell r="A2116" t="str">
            <v>020-090</v>
          </cell>
          <cell r="B2116" t="str">
            <v>PB2736.2</v>
          </cell>
          <cell r="C2116" t="str">
            <v>큰꽃으아리</v>
          </cell>
          <cell r="D2116" t="str">
            <v>Clematis patens</v>
          </cell>
          <cell r="E2116" t="str">
            <v>지하부</v>
          </cell>
          <cell r="F2116" t="str">
            <v>Ranunculaceae</v>
          </cell>
          <cell r="G2116" t="str">
            <v>미나리아재비과</v>
          </cell>
          <cell r="H2116">
            <v>37750</v>
          </cell>
          <cell r="I2116" t="str">
            <v>20.53±0.10</v>
          </cell>
        </row>
        <row r="2117">
          <cell r="A2117" t="str">
            <v>020-091</v>
          </cell>
          <cell r="B2117" t="str">
            <v>PB3021.3</v>
          </cell>
          <cell r="C2117" t="str">
            <v>큰꿩의비름</v>
          </cell>
          <cell r="D2117" t="str">
            <v>Sedum spectabile</v>
          </cell>
          <cell r="E2117" t="str">
            <v>지상부</v>
          </cell>
          <cell r="F2117" t="str">
            <v>Crassulaceae</v>
          </cell>
          <cell r="G2117" t="str">
            <v>돌나물과</v>
          </cell>
          <cell r="H2117">
            <v>37726</v>
          </cell>
          <cell r="I2117" t="str">
            <v>20.55±0.29</v>
          </cell>
        </row>
        <row r="2118">
          <cell r="A2118" t="str">
            <v>020-092</v>
          </cell>
          <cell r="B2118" t="str">
            <v>PB3021.4</v>
          </cell>
          <cell r="C2118" t="str">
            <v>큰꿩의비름</v>
          </cell>
          <cell r="D2118" t="str">
            <v>Sedum spectabile</v>
          </cell>
          <cell r="E2118" t="str">
            <v>지하부</v>
          </cell>
          <cell r="F2118" t="str">
            <v>Crassulaceae</v>
          </cell>
          <cell r="G2118" t="str">
            <v>돌나물과</v>
          </cell>
          <cell r="H2118">
            <v>37726</v>
          </cell>
          <cell r="I2118" t="str">
            <v>20.84±0.12</v>
          </cell>
        </row>
        <row r="2119">
          <cell r="A2119" t="str">
            <v>020-093</v>
          </cell>
          <cell r="B2119" t="str">
            <v>PB2994.1</v>
          </cell>
          <cell r="C2119" t="str">
            <v>큰산장대</v>
          </cell>
          <cell r="D2119" t="str">
            <v>Arabis gemmifera</v>
          </cell>
          <cell r="E2119" t="str">
            <v>전초</v>
          </cell>
          <cell r="F2119" t="str">
            <v>Cruciferae</v>
          </cell>
          <cell r="G2119" t="str">
            <v>십자화과</v>
          </cell>
          <cell r="H2119">
            <v>37762</v>
          </cell>
          <cell r="I2119" t="str">
            <v>19.94±0.11</v>
          </cell>
        </row>
        <row r="2120">
          <cell r="A2120" t="str">
            <v>020-094</v>
          </cell>
          <cell r="B2120" t="str">
            <v>PB3761.1</v>
          </cell>
          <cell r="C2120" t="str">
            <v>털갈매나무</v>
          </cell>
          <cell r="D2120" t="str">
            <v>Rhamnus koraiensis</v>
          </cell>
          <cell r="E2120" t="str">
            <v>잎</v>
          </cell>
          <cell r="F2120" t="str">
            <v>Rhamnaceae</v>
          </cell>
          <cell r="G2120" t="str">
            <v>갈매나무과</v>
          </cell>
          <cell r="H2120">
            <v>37172</v>
          </cell>
          <cell r="I2120" t="str">
            <v>26.03±0.10</v>
          </cell>
        </row>
        <row r="2121">
          <cell r="A2121" t="str">
            <v>020-095</v>
          </cell>
          <cell r="B2121" t="str">
            <v>PB2110.4</v>
          </cell>
          <cell r="C2121" t="str">
            <v>풀솜대</v>
          </cell>
          <cell r="D2121" t="str">
            <v>Smilacina japonica</v>
          </cell>
          <cell r="E2121" t="str">
            <v>지하부</v>
          </cell>
          <cell r="F2121" t="str">
            <v>Liliaceae</v>
          </cell>
          <cell r="G2121" t="str">
            <v>백합과</v>
          </cell>
          <cell r="H2121">
            <v>37713</v>
          </cell>
          <cell r="I2121" t="str">
            <v>20.56±0.09</v>
          </cell>
        </row>
        <row r="2122">
          <cell r="A2122" t="str">
            <v>020-096</v>
          </cell>
          <cell r="B2122" t="str">
            <v>PB4260.3</v>
          </cell>
          <cell r="C2122" t="str">
            <v>협죽도</v>
          </cell>
          <cell r="D2122" t="str">
            <v>Nerium indicum</v>
          </cell>
          <cell r="E2122" t="str">
            <v>잎,줄기</v>
          </cell>
          <cell r="F2122" t="str">
            <v>Apocynaceae</v>
          </cell>
          <cell r="G2122" t="str">
            <v>협죽도과</v>
          </cell>
          <cell r="H2122">
            <v>37705</v>
          </cell>
          <cell r="I2122" t="str">
            <v>21.35±0.21</v>
          </cell>
        </row>
        <row r="2123">
          <cell r="A2123" t="str">
            <v>020-097</v>
          </cell>
          <cell r="B2123" t="str">
            <v>PB1544.1</v>
          </cell>
          <cell r="C2123" t="str">
            <v>호밀</v>
          </cell>
          <cell r="D2123" t="str">
            <v>Secale cereale</v>
          </cell>
          <cell r="E2123" t="str">
            <v>전초</v>
          </cell>
          <cell r="F2123" t="str">
            <v>Gramineae</v>
          </cell>
          <cell r="G2123" t="str">
            <v>벼과</v>
          </cell>
          <cell r="H2123">
            <v>37714</v>
          </cell>
          <cell r="I2123" t="str">
            <v>22.50±0.19</v>
          </cell>
        </row>
        <row r="2124">
          <cell r="A2124" t="str">
            <v>020-098</v>
          </cell>
          <cell r="B2124" t="str">
            <v>PB2042.1</v>
          </cell>
          <cell r="C2124" t="str">
            <v>홍도원추리</v>
          </cell>
          <cell r="D2124" t="str">
            <v>Hemerocallis littorea</v>
          </cell>
          <cell r="E2124" t="str">
            <v>지상부</v>
          </cell>
          <cell r="F2124" t="str">
            <v>Liliaceae</v>
          </cell>
          <cell r="G2124" t="str">
            <v>백합과</v>
          </cell>
          <cell r="H2124">
            <v>37726</v>
          </cell>
          <cell r="I2124" t="str">
            <v>20.78±0.19</v>
          </cell>
        </row>
        <row r="2125">
          <cell r="A2125" t="str">
            <v>020-099</v>
          </cell>
          <cell r="B2125" t="str">
            <v>PB2042.2</v>
          </cell>
          <cell r="C2125" t="str">
            <v>홍도원추리</v>
          </cell>
          <cell r="D2125" t="str">
            <v>Hemerocallis littorea</v>
          </cell>
          <cell r="E2125" t="str">
            <v>지하부</v>
          </cell>
          <cell r="F2125" t="str">
            <v>Liliaceae</v>
          </cell>
          <cell r="G2125" t="str">
            <v>백합과</v>
          </cell>
          <cell r="H2125">
            <v>37726</v>
          </cell>
          <cell r="I2125" t="str">
            <v>20.05±0.09</v>
          </cell>
        </row>
        <row r="2126">
          <cell r="A2126" t="str">
            <v>020-100</v>
          </cell>
          <cell r="B2126" t="str">
            <v>PB2959.2</v>
          </cell>
          <cell r="C2126" t="str">
            <v>황새냉이</v>
          </cell>
          <cell r="D2126" t="str">
            <v>Cardamine flexuosa</v>
          </cell>
          <cell r="E2126" t="str">
            <v>전초</v>
          </cell>
          <cell r="F2126" t="str">
            <v>Cruciferae</v>
          </cell>
          <cell r="G2126" t="str">
            <v>십자화과</v>
          </cell>
          <cell r="H2126">
            <v>37726</v>
          </cell>
          <cell r="I2126" t="str">
            <v>20.98±0.19</v>
          </cell>
        </row>
        <row r="2127">
          <cell r="A2127" t="str">
            <v>021-001</v>
          </cell>
          <cell r="B2127" t="str">
            <v>PB1433.1</v>
          </cell>
          <cell r="C2127" t="str">
            <v>가는가래</v>
          </cell>
          <cell r="D2127" t="str">
            <v>Potamogeton cristantus</v>
          </cell>
          <cell r="E2127" t="str">
            <v>전초</v>
          </cell>
          <cell r="F2127" t="str">
            <v>Potamogetonaceae</v>
          </cell>
          <cell r="G2127" t="str">
            <v>가래과</v>
          </cell>
          <cell r="H2127">
            <v>37783</v>
          </cell>
          <cell r="I2127" t="str">
            <v>23.06±0.14</v>
          </cell>
        </row>
        <row r="2128">
          <cell r="A2128" t="str">
            <v>021-002</v>
          </cell>
          <cell r="B2128" t="str">
            <v>PB2748.2</v>
          </cell>
          <cell r="C2128" t="str">
            <v>가는잎할미꽃</v>
          </cell>
          <cell r="D2128" t="str">
            <v>Pulsatilla cernua</v>
          </cell>
          <cell r="E2128" t="str">
            <v>전초</v>
          </cell>
          <cell r="F2128" t="str">
            <v>Ranunculaceae</v>
          </cell>
          <cell r="G2128" t="str">
            <v>미나리아재비과</v>
          </cell>
          <cell r="H2128">
            <v>37763</v>
          </cell>
          <cell r="I2128" t="str">
            <v>19.71±0.19</v>
          </cell>
        </row>
        <row r="2129">
          <cell r="A2129" t="str">
            <v>021-003</v>
          </cell>
          <cell r="B2129" t="str">
            <v>PB3126.2</v>
          </cell>
          <cell r="C2129" t="str">
            <v>가침박달</v>
          </cell>
          <cell r="D2129" t="str">
            <v>Exochorda serratifolia</v>
          </cell>
          <cell r="E2129" t="str">
            <v>잎</v>
          </cell>
          <cell r="F2129" t="str">
            <v>Rosaceae</v>
          </cell>
          <cell r="G2129" t="str">
            <v>장미과</v>
          </cell>
          <cell r="H2129">
            <v>37417</v>
          </cell>
          <cell r="I2129" t="str">
            <v>20.55±0.21</v>
          </cell>
        </row>
        <row r="2130">
          <cell r="A2130" t="str">
            <v>021-004</v>
          </cell>
          <cell r="B2130" t="str">
            <v>PB3126.4</v>
          </cell>
          <cell r="C2130" t="str">
            <v>가침박달</v>
          </cell>
          <cell r="D2130" t="str">
            <v>Exochorda serratifolia</v>
          </cell>
          <cell r="E2130" t="str">
            <v>줄기</v>
          </cell>
          <cell r="F2130" t="str">
            <v>Rosaceae</v>
          </cell>
          <cell r="G2130" t="str">
            <v>장미과</v>
          </cell>
          <cell r="H2130">
            <v>37762</v>
          </cell>
          <cell r="I2130" t="str">
            <v>22.26±0.18</v>
          </cell>
        </row>
        <row r="2131">
          <cell r="A2131" t="str">
            <v>021-005</v>
          </cell>
          <cell r="B2131" t="str">
            <v>PB1527.1</v>
          </cell>
          <cell r="C2131" t="str">
            <v>갈풀</v>
          </cell>
          <cell r="D2131" t="str">
            <v>Phalaris arundinacea</v>
          </cell>
          <cell r="E2131" t="str">
            <v>전초</v>
          </cell>
          <cell r="F2131" t="str">
            <v>Gramineae</v>
          </cell>
          <cell r="G2131" t="str">
            <v>벼과</v>
          </cell>
          <cell r="H2131">
            <v>37764</v>
          </cell>
          <cell r="I2131" t="str">
            <v>21.79±0.20</v>
          </cell>
        </row>
        <row r="2132">
          <cell r="A2132" t="str">
            <v>021-006</v>
          </cell>
          <cell r="B2132" t="str">
            <v>PB3644.2</v>
          </cell>
          <cell r="C2132" t="str">
            <v>개감수</v>
          </cell>
          <cell r="D2132" t="str">
            <v>Euphorbia sieboldiana</v>
          </cell>
          <cell r="E2132" t="str">
            <v>전초</v>
          </cell>
          <cell r="F2132" t="str">
            <v>Euphorbiaceae</v>
          </cell>
          <cell r="G2132" t="str">
            <v>대극과</v>
          </cell>
          <cell r="H2132">
            <v>37768</v>
          </cell>
          <cell r="I2132" t="str">
            <v>19.89±0.06</v>
          </cell>
        </row>
        <row r="2133">
          <cell r="A2133" t="str">
            <v>021-007</v>
          </cell>
          <cell r="B2133" t="str">
            <v>PB2976.2</v>
          </cell>
          <cell r="C2133" t="str">
            <v>개갓냉이</v>
          </cell>
          <cell r="D2133" t="str">
            <v>Rorippa indica</v>
          </cell>
          <cell r="E2133" t="str">
            <v>전초</v>
          </cell>
          <cell r="F2133" t="str">
            <v>Cruciferae</v>
          </cell>
          <cell r="G2133" t="str">
            <v>십자화과</v>
          </cell>
          <cell r="H2133">
            <v>37739</v>
          </cell>
          <cell r="I2133" t="str">
            <v>20.26±0.11</v>
          </cell>
        </row>
        <row r="2134">
          <cell r="A2134" t="str">
            <v>021-008</v>
          </cell>
          <cell r="B2134" t="str">
            <v>PB2802.3</v>
          </cell>
          <cell r="C2134" t="str">
            <v>개구리발톱</v>
          </cell>
          <cell r="D2134" t="str">
            <v>Semiaquilegia adoxoides</v>
          </cell>
          <cell r="E2134" t="str">
            <v>전초</v>
          </cell>
          <cell r="F2134" t="str">
            <v>Ranunculaceae</v>
          </cell>
          <cell r="G2134" t="str">
            <v>미나리아재비과</v>
          </cell>
          <cell r="H2134">
            <v>37715</v>
          </cell>
          <cell r="I2134" t="str">
            <v>24.65±0.18</v>
          </cell>
        </row>
        <row r="2135">
          <cell r="A2135" t="str">
            <v>021-009</v>
          </cell>
          <cell r="B2135" t="str">
            <v>PB4044.1</v>
          </cell>
          <cell r="C2135" t="str">
            <v>개구릿대</v>
          </cell>
          <cell r="D2135" t="str">
            <v>Angelica anomala</v>
          </cell>
          <cell r="E2135" t="str">
            <v>지상부</v>
          </cell>
          <cell r="F2135" t="str">
            <v>Umbelliferae</v>
          </cell>
          <cell r="G2135" t="str">
            <v>산형과</v>
          </cell>
          <cell r="H2135">
            <v>37764</v>
          </cell>
          <cell r="I2135" t="str">
            <v>18.73±0.09</v>
          </cell>
        </row>
        <row r="2136">
          <cell r="A2136" t="str">
            <v>021-010</v>
          </cell>
          <cell r="B2136" t="str">
            <v>PB4044.2</v>
          </cell>
          <cell r="C2136" t="str">
            <v>개구릿대</v>
          </cell>
          <cell r="D2136" t="str">
            <v>Angelica anomala</v>
          </cell>
          <cell r="E2136" t="str">
            <v>지하부</v>
          </cell>
          <cell r="F2136" t="str">
            <v>Umbelliferae</v>
          </cell>
          <cell r="G2136" t="str">
            <v>산형과</v>
          </cell>
          <cell r="H2136">
            <v>37764</v>
          </cell>
          <cell r="I2136" t="str">
            <v>20.03±0.16</v>
          </cell>
        </row>
        <row r="2137">
          <cell r="A2137" t="str">
            <v>021-011</v>
          </cell>
          <cell r="B2137" t="str">
            <v>PB4831.2</v>
          </cell>
          <cell r="C2137" t="str">
            <v>개망초</v>
          </cell>
          <cell r="D2137" t="str">
            <v>Erigeron annuus</v>
          </cell>
          <cell r="E2137" t="str">
            <v>전초</v>
          </cell>
          <cell r="F2137" t="str">
            <v>Compositae</v>
          </cell>
          <cell r="G2137" t="str">
            <v>국화과</v>
          </cell>
          <cell r="H2137">
            <v>37783</v>
          </cell>
          <cell r="I2137" t="str">
            <v>23.54±0.11</v>
          </cell>
        </row>
        <row r="2138">
          <cell r="A2138" t="str">
            <v>021-012</v>
          </cell>
          <cell r="B2138" t="str">
            <v>PB4004.1</v>
          </cell>
          <cell r="C2138" t="str">
            <v>개사상자</v>
          </cell>
          <cell r="D2138" t="str">
            <v>Torilis scabra</v>
          </cell>
          <cell r="E2138" t="str">
            <v>전초</v>
          </cell>
          <cell r="F2138" t="str">
            <v>Umbelliferae</v>
          </cell>
          <cell r="G2138" t="str">
            <v>산형과</v>
          </cell>
          <cell r="H2138">
            <v>37770</v>
          </cell>
          <cell r="I2138" t="str">
            <v>21.11±0.14</v>
          </cell>
        </row>
        <row r="2139">
          <cell r="A2139" t="str">
            <v>021-013</v>
          </cell>
          <cell r="B2139" t="str">
            <v>PB2920.1</v>
          </cell>
          <cell r="C2139" t="str">
            <v>개양귀비</v>
          </cell>
          <cell r="D2139" t="str">
            <v>Papaver rhoeas</v>
          </cell>
          <cell r="E2139" t="str">
            <v>전초</v>
          </cell>
          <cell r="F2139" t="str">
            <v>Papaveraceae</v>
          </cell>
          <cell r="G2139" t="str">
            <v>양귀비과</v>
          </cell>
          <cell r="H2139">
            <v>37768</v>
          </cell>
          <cell r="I2139" t="str">
            <v>22.23±0.16</v>
          </cell>
        </row>
        <row r="2140">
          <cell r="A2140" t="str">
            <v>021-014</v>
          </cell>
          <cell r="B2140" t="str">
            <v>PB4210.2</v>
          </cell>
          <cell r="C2140" t="str">
            <v>개회나무</v>
          </cell>
          <cell r="D2140" t="str">
            <v>Syringa reticulata var. mandshuriea</v>
          </cell>
          <cell r="E2140" t="str">
            <v>잎</v>
          </cell>
          <cell r="F2140" t="str">
            <v>Oleaceae</v>
          </cell>
          <cell r="G2140" t="str">
            <v>물푸레나무과</v>
          </cell>
          <cell r="H2140">
            <v>37764</v>
          </cell>
          <cell r="I2140" t="str">
            <v>20.76±0.16</v>
          </cell>
        </row>
        <row r="2141">
          <cell r="A2141" t="str">
            <v>021-015</v>
          </cell>
          <cell r="B2141" t="str">
            <v>PB5034.1</v>
          </cell>
          <cell r="C2141" t="str">
            <v>갯씀바귀</v>
          </cell>
          <cell r="D2141" t="str">
            <v>Ixeris repens</v>
          </cell>
          <cell r="E2141" t="str">
            <v>전초</v>
          </cell>
          <cell r="F2141" t="str">
            <v>Compositae</v>
          </cell>
          <cell r="G2141" t="str">
            <v>국화과</v>
          </cell>
          <cell r="H2141">
            <v>37763</v>
          </cell>
          <cell r="I2141" t="str">
            <v>20.15±0.20</v>
          </cell>
        </row>
        <row r="2142">
          <cell r="A2142" t="str">
            <v>021-016</v>
          </cell>
          <cell r="B2142" t="str">
            <v>PB1229.5</v>
          </cell>
          <cell r="C2142" t="str">
            <v>관중</v>
          </cell>
          <cell r="D2142" t="str">
            <v>Dryopteris crassirhizoma</v>
          </cell>
          <cell r="E2142" t="str">
            <v>전초</v>
          </cell>
          <cell r="F2142" t="str">
            <v>Aspidaceae</v>
          </cell>
          <cell r="G2142" t="str">
            <v>면마과</v>
          </cell>
          <cell r="H2142">
            <v>37768</v>
          </cell>
          <cell r="I2142" t="str">
            <v>21.71±0.15</v>
          </cell>
        </row>
        <row r="2143">
          <cell r="A2143" t="str">
            <v>021-017</v>
          </cell>
          <cell r="B2143" t="str">
            <v>PB3580.1</v>
          </cell>
          <cell r="C2143" t="str">
            <v>괭이밥</v>
          </cell>
          <cell r="D2143" t="str">
            <v>Oxalis corniculata</v>
          </cell>
          <cell r="E2143" t="str">
            <v>전초</v>
          </cell>
          <cell r="F2143" t="str">
            <v>Oxalidaceae</v>
          </cell>
          <cell r="G2143" t="str">
            <v>괭이밥과</v>
          </cell>
          <cell r="H2143">
            <v>37763</v>
          </cell>
          <cell r="I2143" t="str">
            <v>21.74±0.23</v>
          </cell>
        </row>
        <row r="2144">
          <cell r="A2144" t="str">
            <v>021-018</v>
          </cell>
          <cell r="B2144" t="str">
            <v>PB3146.4</v>
          </cell>
          <cell r="C2144" t="str">
            <v>꼬리조팝나무</v>
          </cell>
          <cell r="D2144" t="str">
            <v>Spiraea salicifolia</v>
          </cell>
          <cell r="E2144" t="str">
            <v>잎,꽃</v>
          </cell>
          <cell r="F2144" t="str">
            <v>Rosaceae</v>
          </cell>
          <cell r="G2144" t="str">
            <v>장미과</v>
          </cell>
          <cell r="H2144">
            <v>37825</v>
          </cell>
          <cell r="I2144" t="str">
            <v>21.39±0.09</v>
          </cell>
        </row>
        <row r="2145">
          <cell r="A2145" t="str">
            <v>021-019</v>
          </cell>
          <cell r="B2145" t="str">
            <v>PB4585.3</v>
          </cell>
          <cell r="C2145" t="str">
            <v>꼭두서니</v>
          </cell>
          <cell r="D2145" t="str">
            <v>Rubia akane</v>
          </cell>
          <cell r="E2145" t="str">
            <v>지상부</v>
          </cell>
          <cell r="F2145" t="str">
            <v>Rubiaceae</v>
          </cell>
          <cell r="G2145" t="str">
            <v>꼭두선이과</v>
          </cell>
          <cell r="H2145">
            <v>37826</v>
          </cell>
          <cell r="I2145" t="str">
            <v>20.39±0.17</v>
          </cell>
        </row>
        <row r="2146">
          <cell r="A2146" t="str">
            <v>021-020</v>
          </cell>
          <cell r="B2146" t="str">
            <v>PB4309.1</v>
          </cell>
          <cell r="C2146" t="str">
            <v>꽃바지</v>
          </cell>
          <cell r="D2146" t="str">
            <v>Bothriospermum tenellum</v>
          </cell>
          <cell r="E2146" t="str">
            <v>전초</v>
          </cell>
          <cell r="F2146" t="str">
            <v>Boraginaceae</v>
          </cell>
          <cell r="G2146" t="str">
            <v>지치과</v>
          </cell>
          <cell r="H2146">
            <v>37768</v>
          </cell>
          <cell r="I2146" t="str">
            <v>21.18±0.14</v>
          </cell>
        </row>
        <row r="2147">
          <cell r="A2147" t="str">
            <v>021-021</v>
          </cell>
          <cell r="B2147" t="str">
            <v>PB2497.1</v>
          </cell>
          <cell r="C2147" t="str">
            <v>나도물통이</v>
          </cell>
          <cell r="D2147" t="str">
            <v>Nanocnide japonica</v>
          </cell>
          <cell r="E2147" t="str">
            <v>전초</v>
          </cell>
          <cell r="F2147" t="str">
            <v>Urticaceae</v>
          </cell>
          <cell r="G2147" t="str">
            <v>쐐기풀과</v>
          </cell>
          <cell r="H2147">
            <v>37768</v>
          </cell>
          <cell r="I2147" t="str">
            <v>20.56±0.13</v>
          </cell>
        </row>
        <row r="2148">
          <cell r="A2148" t="str">
            <v>021-022</v>
          </cell>
          <cell r="B2148" t="str">
            <v>PB1189.1</v>
          </cell>
          <cell r="C2148" t="str">
            <v>넉줄고사리</v>
          </cell>
          <cell r="D2148" t="str">
            <v>Davallia mariesii</v>
          </cell>
          <cell r="E2148" t="str">
            <v>전초</v>
          </cell>
          <cell r="F2148" t="str">
            <v>Davalliaceae</v>
          </cell>
          <cell r="G2148" t="str">
            <v>넉줄고사리과</v>
          </cell>
          <cell r="H2148">
            <v>37768</v>
          </cell>
          <cell r="I2148" t="str">
            <v>20.44±0.07</v>
          </cell>
        </row>
        <row r="2149">
          <cell r="A2149" t="str">
            <v>021-023</v>
          </cell>
          <cell r="B2149" t="str">
            <v>PB3038.5</v>
          </cell>
          <cell r="C2149" t="str">
            <v>노루오줌</v>
          </cell>
          <cell r="D2149" t="str">
            <v>Astilbe chinensis var. davidii</v>
          </cell>
          <cell r="E2149" t="str">
            <v>지상부</v>
          </cell>
          <cell r="F2149" t="str">
            <v>Saxifragaceae</v>
          </cell>
          <cell r="G2149" t="str">
            <v>범의귀과</v>
          </cell>
          <cell r="H2149">
            <v>37826</v>
          </cell>
          <cell r="I2149" t="str">
            <v>22.63±0.17</v>
          </cell>
        </row>
        <row r="2150">
          <cell r="A2150" t="str">
            <v>021-024</v>
          </cell>
          <cell r="B2150" t="str">
            <v>PB3688.3</v>
          </cell>
          <cell r="C2150" t="str">
            <v>노박덩굴</v>
          </cell>
          <cell r="D2150" t="str">
            <v>Celastrus orbiculatus</v>
          </cell>
          <cell r="E2150" t="str">
            <v>잎,줄기,꽃</v>
          </cell>
          <cell r="F2150" t="str">
            <v>Celastraceae</v>
          </cell>
          <cell r="G2150" t="str">
            <v>노박덩굴과</v>
          </cell>
          <cell r="H2150">
            <v>37763</v>
          </cell>
          <cell r="I2150" t="str">
            <v>21.56±0.09</v>
          </cell>
        </row>
        <row r="2151">
          <cell r="A2151" t="str">
            <v>021-025</v>
          </cell>
          <cell r="B2151" t="str">
            <v>PB4337.2</v>
          </cell>
          <cell r="C2151" t="str">
            <v>누린내풀</v>
          </cell>
          <cell r="D2151" t="str">
            <v>Caryopteris divaricata</v>
          </cell>
          <cell r="E2151" t="str">
            <v>지상부</v>
          </cell>
          <cell r="F2151" t="str">
            <v>Verbenaceae</v>
          </cell>
          <cell r="G2151" t="str">
            <v>마편초과</v>
          </cell>
          <cell r="H2151">
            <v>37806</v>
          </cell>
          <cell r="I2151" t="str">
            <v>20.88±0.12</v>
          </cell>
        </row>
        <row r="2152">
          <cell r="A2152" t="str">
            <v>021-026</v>
          </cell>
          <cell r="B2152" t="str">
            <v>PB4337.3</v>
          </cell>
          <cell r="C2152" t="str">
            <v>누린내풀</v>
          </cell>
          <cell r="D2152" t="str">
            <v>Caryopteris divaricata</v>
          </cell>
          <cell r="E2152" t="str">
            <v>지하부</v>
          </cell>
          <cell r="F2152" t="str">
            <v>Verbenaceae</v>
          </cell>
          <cell r="G2152" t="str">
            <v>마편초과</v>
          </cell>
          <cell r="H2152">
            <v>37806</v>
          </cell>
          <cell r="I2152" t="str">
            <v>23.06±0.14</v>
          </cell>
        </row>
        <row r="2153">
          <cell r="A2153" t="str">
            <v>021-027</v>
          </cell>
          <cell r="B2153" t="str">
            <v>PB3161.4</v>
          </cell>
          <cell r="C2153" t="str">
            <v>눈개승마</v>
          </cell>
          <cell r="D2153" t="str">
            <v>Aruncus dioicus var. kamtschaticus</v>
          </cell>
          <cell r="E2153" t="str">
            <v>지상부</v>
          </cell>
          <cell r="F2153" t="str">
            <v>Rosaceae</v>
          </cell>
          <cell r="G2153" t="str">
            <v>장미과</v>
          </cell>
          <cell r="H2153">
            <v>37826</v>
          </cell>
          <cell r="I2153" t="str">
            <v>22.25±0.14</v>
          </cell>
        </row>
        <row r="2154">
          <cell r="A2154" t="str">
            <v>021-028</v>
          </cell>
          <cell r="B2154" t="str">
            <v>PB2952.2</v>
          </cell>
          <cell r="C2154" t="str">
            <v>다닥냉이</v>
          </cell>
          <cell r="D2154" t="str">
            <v>Lepidium apetalum</v>
          </cell>
          <cell r="E2154" t="str">
            <v>전초</v>
          </cell>
          <cell r="F2154" t="str">
            <v>Cruciferae</v>
          </cell>
          <cell r="G2154" t="str">
            <v>십자화과</v>
          </cell>
          <cell r="H2154">
            <v>37770</v>
          </cell>
          <cell r="I2154" t="str">
            <v>26.06±0.23</v>
          </cell>
        </row>
        <row r="2155">
          <cell r="A2155" t="str">
            <v>021-029</v>
          </cell>
          <cell r="B2155" t="str">
            <v>PB1616.2</v>
          </cell>
          <cell r="C2155" t="str">
            <v>달뿌리풀</v>
          </cell>
          <cell r="D2155" t="str">
            <v>Phragmites japonica</v>
          </cell>
          <cell r="E2155" t="str">
            <v>지상부</v>
          </cell>
          <cell r="F2155" t="str">
            <v>Gramineae</v>
          </cell>
          <cell r="G2155" t="str">
            <v>벼과</v>
          </cell>
          <cell r="H2155">
            <v>37770</v>
          </cell>
          <cell r="I2155" t="str">
            <v>22.48±0.11</v>
          </cell>
        </row>
        <row r="2156">
          <cell r="A2156" t="str">
            <v>021-030</v>
          </cell>
          <cell r="B2156" t="str">
            <v>PB1616.3</v>
          </cell>
          <cell r="C2156" t="str">
            <v>달뿌리풀</v>
          </cell>
          <cell r="D2156" t="str">
            <v>Phragmites japonica</v>
          </cell>
          <cell r="E2156" t="str">
            <v>지하부</v>
          </cell>
          <cell r="F2156" t="str">
            <v>Gramineae</v>
          </cell>
          <cell r="G2156" t="str">
            <v>벼과</v>
          </cell>
          <cell r="H2156">
            <v>37770</v>
          </cell>
          <cell r="I2156" t="str">
            <v>23.68±0.23</v>
          </cell>
        </row>
        <row r="2157">
          <cell r="A2157" t="str">
            <v>021-031</v>
          </cell>
          <cell r="B2157" t="str">
            <v>PB2309.1</v>
          </cell>
          <cell r="C2157" t="str">
            <v>당키버들</v>
          </cell>
          <cell r="D2157" t="str">
            <v>Salix purpurea var. smithiana</v>
          </cell>
          <cell r="E2157" t="str">
            <v>잎,줄기</v>
          </cell>
          <cell r="F2157" t="str">
            <v>Salicaceae</v>
          </cell>
          <cell r="G2157" t="str">
            <v>버드나무과</v>
          </cell>
          <cell r="H2157">
            <v>37764</v>
          </cell>
          <cell r="I2157" t="str">
            <v>22.80±0.09</v>
          </cell>
        </row>
        <row r="2158">
          <cell r="A2158" t="str">
            <v>021-032</v>
          </cell>
          <cell r="B2158" t="str">
            <v>PB4754.1</v>
          </cell>
          <cell r="C2158" t="str">
            <v>더덕</v>
          </cell>
          <cell r="D2158" t="str">
            <v>Codonopsis lanceolata</v>
          </cell>
          <cell r="E2158" t="str">
            <v>지상부</v>
          </cell>
          <cell r="F2158" t="str">
            <v>Campanulaceae</v>
          </cell>
          <cell r="G2158" t="str">
            <v>초롱꽃과</v>
          </cell>
          <cell r="H2158">
            <v>37768</v>
          </cell>
          <cell r="I2158" t="str">
            <v>20.34±0.15</v>
          </cell>
        </row>
        <row r="2159">
          <cell r="A2159" t="str">
            <v>021-033</v>
          </cell>
          <cell r="B2159" t="str">
            <v>PB4636.3</v>
          </cell>
          <cell r="C2159" t="str">
            <v>덜꿩나무</v>
          </cell>
          <cell r="D2159" t="str">
            <v>Viburnum erosum</v>
          </cell>
          <cell r="E2159" t="str">
            <v>잎,줄기</v>
          </cell>
          <cell r="F2159" t="str">
            <v>Caprifoliaceae</v>
          </cell>
          <cell r="G2159" t="str">
            <v>인동과</v>
          </cell>
          <cell r="H2159">
            <v>37806</v>
          </cell>
          <cell r="I2159" t="str">
            <v>22.58±0.13</v>
          </cell>
        </row>
        <row r="2160">
          <cell r="A2160" t="str">
            <v>021-034</v>
          </cell>
          <cell r="B2160" t="str">
            <v>PB2461.1</v>
          </cell>
          <cell r="C2160" t="str">
            <v>돌뽕나무</v>
          </cell>
          <cell r="D2160" t="str">
            <v>Morus tiliaefolia</v>
          </cell>
          <cell r="E2160" t="str">
            <v>잎</v>
          </cell>
          <cell r="F2160" t="str">
            <v>Moraceae</v>
          </cell>
          <cell r="G2160" t="str">
            <v>뽕나무과</v>
          </cell>
          <cell r="H2160">
            <v>37777</v>
          </cell>
          <cell r="I2160" t="str">
            <v>21.83±0.19</v>
          </cell>
        </row>
        <row r="2161">
          <cell r="A2161" t="str">
            <v>021-035</v>
          </cell>
          <cell r="B2161" t="str">
            <v>PB2461.2</v>
          </cell>
          <cell r="C2161" t="str">
            <v>돌뽕나무</v>
          </cell>
          <cell r="D2161" t="str">
            <v>Morus tiliaefolia</v>
          </cell>
          <cell r="E2161" t="str">
            <v>줄기(잔가지)</v>
          </cell>
          <cell r="F2161" t="str">
            <v>Moraceae</v>
          </cell>
          <cell r="G2161" t="str">
            <v>뽕나무과</v>
          </cell>
          <cell r="H2161">
            <v>37777</v>
          </cell>
          <cell r="I2161" t="str">
            <v>23.64±0.17</v>
          </cell>
        </row>
        <row r="2162">
          <cell r="A2162" t="str">
            <v>021-036</v>
          </cell>
          <cell r="B2162" t="str">
            <v>PB1945.1</v>
          </cell>
          <cell r="C2162" t="str">
            <v>두루미천남성</v>
          </cell>
          <cell r="D2162" t="str">
            <v>Arisaema heterophyllum</v>
          </cell>
          <cell r="E2162" t="str">
            <v>지상부</v>
          </cell>
          <cell r="F2162" t="str">
            <v>Araceae</v>
          </cell>
          <cell r="G2162" t="str">
            <v>천남성과</v>
          </cell>
          <cell r="H2162">
            <v>37783</v>
          </cell>
          <cell r="I2162" t="str">
            <v>22.13±0.13</v>
          </cell>
        </row>
        <row r="2163">
          <cell r="A2163" t="str">
            <v>021-037</v>
          </cell>
          <cell r="B2163" t="str">
            <v>PB3383.7</v>
          </cell>
          <cell r="C2163" t="str">
            <v>마가목</v>
          </cell>
          <cell r="D2163" t="str">
            <v>Sorbus commixta</v>
          </cell>
          <cell r="E2163" t="str">
            <v>줄기-수피</v>
          </cell>
          <cell r="F2163" t="str">
            <v>Rosaceae</v>
          </cell>
          <cell r="G2163" t="str">
            <v>장미과</v>
          </cell>
          <cell r="H2163">
            <v>37764</v>
          </cell>
          <cell r="I2163" t="str">
            <v>21.27±0.25</v>
          </cell>
        </row>
        <row r="2164">
          <cell r="A2164" t="str">
            <v>021-038</v>
          </cell>
          <cell r="B2164" t="str">
            <v>PB3936.3</v>
          </cell>
          <cell r="C2164" t="str">
            <v>마름</v>
          </cell>
          <cell r="D2164" t="str">
            <v>Trapa japonica</v>
          </cell>
          <cell r="E2164" t="str">
            <v>전초</v>
          </cell>
          <cell r="F2164" t="str">
            <v>Hydrocaryaceae</v>
          </cell>
          <cell r="G2164" t="str">
            <v>마름과</v>
          </cell>
          <cell r="H2164">
            <v>37763</v>
          </cell>
          <cell r="I2164" t="str">
            <v>19.41±0.16</v>
          </cell>
        </row>
        <row r="2165">
          <cell r="A2165" t="str">
            <v>021-039</v>
          </cell>
          <cell r="B2165" t="str">
            <v>PB1436.1</v>
          </cell>
          <cell r="C2165" t="str">
            <v>말즘</v>
          </cell>
          <cell r="D2165" t="str">
            <v>Potamogeton crispus</v>
          </cell>
          <cell r="E2165" t="str">
            <v>전초</v>
          </cell>
          <cell r="F2165" t="str">
            <v>Potamogetonaceae</v>
          </cell>
          <cell r="G2165" t="str">
            <v>가래과</v>
          </cell>
          <cell r="H2165">
            <v>37768</v>
          </cell>
          <cell r="I2165" t="str">
            <v>25.04±0.21</v>
          </cell>
        </row>
        <row r="2166">
          <cell r="A2166" t="str">
            <v>021-040</v>
          </cell>
          <cell r="B2166" t="str">
            <v>PB3736.1</v>
          </cell>
          <cell r="C2166" t="str">
            <v>무환자나무</v>
          </cell>
          <cell r="D2166" t="str">
            <v>Sapindus mukorossi</v>
          </cell>
          <cell r="E2166" t="str">
            <v>잎,줄기</v>
          </cell>
          <cell r="F2166" t="str">
            <v>Sapindaceae</v>
          </cell>
          <cell r="G2166" t="str">
            <v>무환자나무과</v>
          </cell>
          <cell r="H2166">
            <v>37768</v>
          </cell>
          <cell r="I2166" t="str">
            <v>21.50±0.12</v>
          </cell>
        </row>
        <row r="2167">
          <cell r="A2167" t="str">
            <v>021-041</v>
          </cell>
          <cell r="B2167" t="str">
            <v>PB2387.1</v>
          </cell>
          <cell r="C2167" t="str">
            <v>물개암나무</v>
          </cell>
          <cell r="D2167" t="str">
            <v>Corylus sieboldiana var. mandshurica</v>
          </cell>
          <cell r="E2167" t="str">
            <v>잎</v>
          </cell>
          <cell r="F2167" t="str">
            <v>Betulaceae</v>
          </cell>
          <cell r="G2167" t="str">
            <v>자작나무과</v>
          </cell>
          <cell r="H2167">
            <v>37826</v>
          </cell>
          <cell r="I2167" t="str">
            <v>22.34±0.26</v>
          </cell>
        </row>
        <row r="2168">
          <cell r="A2168" t="str">
            <v>021-042</v>
          </cell>
          <cell r="B2168" t="str">
            <v>PB3832.1</v>
          </cell>
          <cell r="C2168" t="str">
            <v>물고추나물</v>
          </cell>
          <cell r="D2168" t="str">
            <v>Triadenum japonicum</v>
          </cell>
          <cell r="E2168" t="str">
            <v>전초</v>
          </cell>
          <cell r="F2168" t="str">
            <v>Guttiferae</v>
          </cell>
          <cell r="G2168" t="str">
            <v>물레나물과</v>
          </cell>
          <cell r="H2168">
            <v>37806</v>
          </cell>
          <cell r="I2168" t="str">
            <v>21.70±0.18</v>
          </cell>
        </row>
        <row r="2169">
          <cell r="A2169" t="str">
            <v>021-043</v>
          </cell>
          <cell r="B2169" t="str">
            <v>PB3742.1</v>
          </cell>
          <cell r="C2169" t="str">
            <v>물봉선</v>
          </cell>
          <cell r="D2169" t="str">
            <v>Impatiens textori</v>
          </cell>
          <cell r="E2169" t="str">
            <v>전초</v>
          </cell>
          <cell r="F2169" t="str">
            <v>Balsaminaceae</v>
          </cell>
          <cell r="G2169" t="str">
            <v>봉선화과</v>
          </cell>
          <cell r="H2169">
            <v>37817</v>
          </cell>
          <cell r="I2169" t="str">
            <v>24.58±0.07</v>
          </cell>
        </row>
        <row r="2170">
          <cell r="A2170" t="str">
            <v>021-044</v>
          </cell>
          <cell r="B2170" t="str">
            <v>PB4503.2</v>
          </cell>
          <cell r="C2170" t="str">
            <v>물칭개나물</v>
          </cell>
          <cell r="D2170" t="str">
            <v>Veronica undulata</v>
          </cell>
          <cell r="E2170" t="str">
            <v>전초</v>
          </cell>
          <cell r="F2170" t="str">
            <v>Scrophulariaceae</v>
          </cell>
          <cell r="G2170" t="str">
            <v>현삼과</v>
          </cell>
          <cell r="H2170">
            <v>37764</v>
          </cell>
          <cell r="I2170" t="str">
            <v>20.13±0.15</v>
          </cell>
        </row>
        <row r="2171">
          <cell r="A2171" t="str">
            <v>021-045</v>
          </cell>
          <cell r="B2171" t="str">
            <v>PB4437.1</v>
          </cell>
          <cell r="C2171" t="str">
            <v>미치광이풀</v>
          </cell>
          <cell r="D2171" t="str">
            <v>Scopolia japonica</v>
          </cell>
          <cell r="E2171" t="str">
            <v>지상부</v>
          </cell>
          <cell r="F2171" t="str">
            <v>Solanaceae</v>
          </cell>
          <cell r="G2171" t="str">
            <v>가지과</v>
          </cell>
          <cell r="H2171">
            <v>37777</v>
          </cell>
          <cell r="I2171" t="str">
            <v>20.48±0.13</v>
          </cell>
        </row>
        <row r="2172">
          <cell r="A2172" t="str">
            <v>021-046</v>
          </cell>
          <cell r="B2172" t="str">
            <v>PB4437.2</v>
          </cell>
          <cell r="C2172" t="str">
            <v>미치광이풀</v>
          </cell>
          <cell r="D2172" t="str">
            <v>Scopolia japonica</v>
          </cell>
          <cell r="E2172" t="str">
            <v>지하부</v>
          </cell>
          <cell r="F2172" t="str">
            <v>Solanaceae</v>
          </cell>
          <cell r="G2172" t="str">
            <v>가지과</v>
          </cell>
          <cell r="H2172">
            <v>37777</v>
          </cell>
          <cell r="I2172" t="str">
            <v>20.59±0.08</v>
          </cell>
        </row>
        <row r="2173">
          <cell r="A2173" t="str">
            <v>021-047</v>
          </cell>
          <cell r="B2173" t="str">
            <v>PB3083.5</v>
          </cell>
          <cell r="C2173" t="str">
            <v>바위말발도리</v>
          </cell>
          <cell r="D2173" t="str">
            <v>Deutzia prunifolia</v>
          </cell>
          <cell r="E2173" t="str">
            <v>잎</v>
          </cell>
          <cell r="F2173" t="str">
            <v>Saxifragaceae</v>
          </cell>
          <cell r="G2173" t="str">
            <v>범의귀과</v>
          </cell>
          <cell r="H2173">
            <v>37817</v>
          </cell>
          <cell r="I2173" t="str">
            <v>23.38±0.16</v>
          </cell>
        </row>
        <row r="2174">
          <cell r="A2174" t="str">
            <v>021-048</v>
          </cell>
          <cell r="B2174" t="str">
            <v>PB2157.1</v>
          </cell>
          <cell r="C2174" t="str">
            <v>부채마</v>
          </cell>
          <cell r="D2174" t="str">
            <v>Dioscorea nipponica</v>
          </cell>
          <cell r="E2174" t="str">
            <v>지상부</v>
          </cell>
          <cell r="F2174" t="str">
            <v>Dioscoreaceae</v>
          </cell>
          <cell r="G2174" t="str">
            <v>마과</v>
          </cell>
          <cell r="H2174">
            <v>37826</v>
          </cell>
          <cell r="I2174" t="str">
            <v>21.15±0.29</v>
          </cell>
        </row>
        <row r="2175">
          <cell r="A2175" t="str">
            <v>021-049</v>
          </cell>
          <cell r="B2175" t="str">
            <v>PB2636.3</v>
          </cell>
          <cell r="C2175" t="str">
            <v>분꽃</v>
          </cell>
          <cell r="D2175" t="str">
            <v>Mirabilis jalapa</v>
          </cell>
          <cell r="E2175" t="str">
            <v>뿌리</v>
          </cell>
          <cell r="F2175" t="str">
            <v>Nyctaginaceae</v>
          </cell>
          <cell r="G2175" t="str">
            <v>분꽃과</v>
          </cell>
          <cell r="H2175">
            <v>37770</v>
          </cell>
          <cell r="I2175" t="str">
            <v>20.54±0.09</v>
          </cell>
        </row>
        <row r="2176">
          <cell r="A2176" t="str">
            <v>021-050</v>
          </cell>
          <cell r="B2176" t="str">
            <v>PB2231.1</v>
          </cell>
          <cell r="C2176" t="str">
            <v>붉은사철란</v>
          </cell>
          <cell r="D2176" t="str">
            <v>Goodyera macrantha</v>
          </cell>
          <cell r="E2176" t="str">
            <v>전초</v>
          </cell>
          <cell r="F2176" t="str">
            <v>Orchidaceae</v>
          </cell>
          <cell r="G2176" t="str">
            <v>난초과</v>
          </cell>
          <cell r="H2176">
            <v>37715</v>
          </cell>
          <cell r="I2176" t="str">
            <v>20.06±0.22</v>
          </cell>
        </row>
        <row r="2177">
          <cell r="A2177" t="str">
            <v>021-051</v>
          </cell>
          <cell r="B2177" t="str">
            <v>PB2430.3</v>
          </cell>
          <cell r="C2177" t="str">
            <v>비술나무</v>
          </cell>
          <cell r="D2177" t="str">
            <v>Ulmus pumila</v>
          </cell>
          <cell r="E2177" t="str">
            <v>열매(종자)</v>
          </cell>
          <cell r="F2177" t="str">
            <v>Ulmaceae</v>
          </cell>
          <cell r="G2177" t="str">
            <v>느릅나무과</v>
          </cell>
          <cell r="H2177">
            <v>37764</v>
          </cell>
          <cell r="I2177" t="str">
            <v>20.23±0.19</v>
          </cell>
        </row>
        <row r="2178">
          <cell r="A2178" t="str">
            <v>021-052</v>
          </cell>
          <cell r="B2178" t="str">
            <v>PB2746.4</v>
          </cell>
          <cell r="C2178" t="str">
            <v>사위질빵</v>
          </cell>
          <cell r="D2178" t="str">
            <v>Clematis apiifolia</v>
          </cell>
          <cell r="E2178" t="str">
            <v>뿌리</v>
          </cell>
          <cell r="F2178" t="str">
            <v>Ranunculaceae</v>
          </cell>
          <cell r="G2178" t="str">
            <v>미나리아재비과</v>
          </cell>
          <cell r="H2178">
            <v>37782</v>
          </cell>
          <cell r="I2178" t="str">
            <v>24.46±0.21</v>
          </cell>
        </row>
        <row r="2179">
          <cell r="A2179" t="str">
            <v>021-053</v>
          </cell>
          <cell r="B2179" t="str">
            <v>PB3658.1</v>
          </cell>
          <cell r="C2179" t="str">
            <v>산검양옻나무</v>
          </cell>
          <cell r="D2179" t="str">
            <v>Rhus sylvestris</v>
          </cell>
          <cell r="E2179" t="str">
            <v>잎,줄기</v>
          </cell>
          <cell r="F2179" t="str">
            <v>Anacardiaceae</v>
          </cell>
          <cell r="G2179" t="str">
            <v>옻나무과</v>
          </cell>
          <cell r="H2179">
            <v>37806</v>
          </cell>
          <cell r="I2179" t="str">
            <v>21.91±0.06</v>
          </cell>
        </row>
        <row r="2180">
          <cell r="A2180" t="str">
            <v>021-054</v>
          </cell>
          <cell r="B2180" t="str">
            <v>PB3707.5</v>
          </cell>
          <cell r="C2180" t="str">
            <v>산겨릅나무</v>
          </cell>
          <cell r="D2180" t="str">
            <v>Acer tegmentosum</v>
          </cell>
          <cell r="E2180" t="str">
            <v>잎</v>
          </cell>
          <cell r="F2180" t="str">
            <v>Aceraceae</v>
          </cell>
          <cell r="G2180" t="str">
            <v>단풍나무과</v>
          </cell>
          <cell r="H2180">
            <v>37764</v>
          </cell>
          <cell r="I2180" t="str">
            <v>21.86±0.15</v>
          </cell>
        </row>
        <row r="2181">
          <cell r="A2181" t="str">
            <v>021-055</v>
          </cell>
          <cell r="B2181" t="str">
            <v>PB3707.6</v>
          </cell>
          <cell r="C2181" t="str">
            <v>산겨릅나무</v>
          </cell>
          <cell r="D2181" t="str">
            <v>Acer tegmentosum</v>
          </cell>
          <cell r="E2181" t="str">
            <v>줄기-심재</v>
          </cell>
          <cell r="F2181" t="str">
            <v>Aceraceae</v>
          </cell>
          <cell r="G2181" t="str">
            <v>단풍나무과</v>
          </cell>
          <cell r="H2181">
            <v>37764</v>
          </cell>
          <cell r="I2181" t="str">
            <v>21.81±0.11</v>
          </cell>
        </row>
        <row r="2182">
          <cell r="A2182" t="str">
            <v>021-056</v>
          </cell>
          <cell r="B2182" t="str">
            <v>PB3707.7</v>
          </cell>
          <cell r="C2182" t="str">
            <v>산겨릅나무</v>
          </cell>
          <cell r="D2182" t="str">
            <v>Acer tegmentosum</v>
          </cell>
          <cell r="E2182" t="str">
            <v>줄기-수피</v>
          </cell>
          <cell r="F2182" t="str">
            <v>Aceraceae</v>
          </cell>
          <cell r="G2182" t="str">
            <v>단풍나무과</v>
          </cell>
          <cell r="H2182">
            <v>37764</v>
          </cell>
          <cell r="I2182" t="str">
            <v>21.78±0.18</v>
          </cell>
        </row>
        <row r="2183">
          <cell r="A2183" t="str">
            <v>021-057</v>
          </cell>
          <cell r="B2183" t="str">
            <v>PB3589.4</v>
          </cell>
          <cell r="C2183" t="str">
            <v>산초나무</v>
          </cell>
          <cell r="D2183" t="str">
            <v>Zanthoxylum schinifolium</v>
          </cell>
          <cell r="E2183" t="str">
            <v>잎,줄기</v>
          </cell>
          <cell r="F2183" t="str">
            <v>Rutaceae</v>
          </cell>
          <cell r="G2183" t="str">
            <v>운향과</v>
          </cell>
          <cell r="H2183">
            <v>37763</v>
          </cell>
          <cell r="I2183" t="str">
            <v>20.58±0.15</v>
          </cell>
        </row>
        <row r="2184">
          <cell r="A2184" t="str">
            <v>021-058</v>
          </cell>
          <cell r="B2184" t="str">
            <v>PB2244.1</v>
          </cell>
          <cell r="C2184" t="str">
            <v>새우난초</v>
          </cell>
          <cell r="D2184" t="str">
            <v>Calanthe discolor</v>
          </cell>
          <cell r="E2184" t="str">
            <v>전초</v>
          </cell>
          <cell r="F2184" t="str">
            <v>Orchidaceae</v>
          </cell>
          <cell r="G2184" t="str">
            <v>난초과</v>
          </cell>
          <cell r="H2184">
            <v>37768</v>
          </cell>
          <cell r="I2184" t="str">
            <v>19.11±0.10</v>
          </cell>
        </row>
        <row r="2185">
          <cell r="A2185" t="str">
            <v>021-059</v>
          </cell>
          <cell r="B2185" t="str">
            <v>PB3300.1</v>
          </cell>
          <cell r="C2185" t="str">
            <v>서울귀룽</v>
          </cell>
          <cell r="D2185" t="str">
            <v>Prunus padus var. seoulensis</v>
          </cell>
          <cell r="E2185" t="str">
            <v>잎</v>
          </cell>
          <cell r="F2185" t="str">
            <v>Rosaceae</v>
          </cell>
          <cell r="G2185" t="str">
            <v>장미과</v>
          </cell>
          <cell r="H2185">
            <v>37764</v>
          </cell>
          <cell r="I2185" t="str">
            <v>20.11±0.18</v>
          </cell>
        </row>
        <row r="2186">
          <cell r="A2186" t="str">
            <v>021-060</v>
          </cell>
          <cell r="B2186" t="str">
            <v>PB3300.2</v>
          </cell>
          <cell r="C2186" t="str">
            <v>서울귀룽</v>
          </cell>
          <cell r="D2186" t="str">
            <v>Prunus padus var. seoulensis</v>
          </cell>
          <cell r="E2186" t="str">
            <v>줄기-수피</v>
          </cell>
          <cell r="F2186" t="str">
            <v>Rosaceae</v>
          </cell>
          <cell r="G2186" t="str">
            <v>장미과</v>
          </cell>
          <cell r="H2186">
            <v>37764</v>
          </cell>
          <cell r="I2186" t="str">
            <v>20.93±0.22</v>
          </cell>
        </row>
        <row r="2187">
          <cell r="A2187" t="str">
            <v>021-061</v>
          </cell>
          <cell r="B2187" t="str">
            <v>PB4500.1</v>
          </cell>
          <cell r="C2187" t="str">
            <v>선개불알풀</v>
          </cell>
          <cell r="D2187" t="str">
            <v>Veronica arvensis</v>
          </cell>
          <cell r="E2187" t="str">
            <v>전초</v>
          </cell>
          <cell r="F2187" t="str">
            <v>Scrophulariaceae</v>
          </cell>
          <cell r="G2187" t="str">
            <v>현삼과</v>
          </cell>
          <cell r="H2187">
            <v>37763</v>
          </cell>
          <cell r="I2187" t="str">
            <v>22.34±0.09</v>
          </cell>
        </row>
        <row r="2188">
          <cell r="A2188" t="str">
            <v>021-062</v>
          </cell>
          <cell r="B2188" t="str">
            <v>PB4461.1</v>
          </cell>
          <cell r="C2188" t="str">
            <v>설령개현삼</v>
          </cell>
          <cell r="D2188" t="str">
            <v>Scrophularia boreali-koreana</v>
          </cell>
          <cell r="E2188" t="str">
            <v>지상부</v>
          </cell>
          <cell r="F2188" t="str">
            <v>Scrophulariaceae</v>
          </cell>
          <cell r="G2188" t="str">
            <v>현삼과</v>
          </cell>
          <cell r="H2188">
            <v>37826</v>
          </cell>
          <cell r="I2188" t="str">
            <v>20.63±0.17</v>
          </cell>
        </row>
        <row r="2189">
          <cell r="A2189" t="str">
            <v>021-063</v>
          </cell>
          <cell r="B2189" t="str">
            <v>PB3819.1</v>
          </cell>
          <cell r="C2189" t="str">
            <v>섬다래</v>
          </cell>
          <cell r="D2189" t="str">
            <v>Actinidia rufa</v>
          </cell>
          <cell r="E2189" t="str">
            <v>잎,줄기</v>
          </cell>
          <cell r="F2189" t="str">
            <v>Actinidiaceae</v>
          </cell>
          <cell r="G2189" t="str">
            <v>다래나무과</v>
          </cell>
          <cell r="H2189">
            <v>37783</v>
          </cell>
          <cell r="I2189" t="str">
            <v>22.11±0.17</v>
          </cell>
        </row>
        <row r="2190">
          <cell r="A2190" t="str">
            <v>021-064</v>
          </cell>
          <cell r="B2190" t="str">
            <v>PB3575A.1</v>
          </cell>
          <cell r="C2190" t="str">
            <v>세열유럽쥐손이</v>
          </cell>
          <cell r="D2190" t="str">
            <v>Erodium cicutarium</v>
          </cell>
          <cell r="E2190" t="str">
            <v>전초</v>
          </cell>
          <cell r="F2190" t="str">
            <v>Geraniaceae</v>
          </cell>
          <cell r="G2190" t="str">
            <v>쥐손이풀과</v>
          </cell>
          <cell r="H2190">
            <v>37763</v>
          </cell>
          <cell r="I2190" t="str">
            <v>20.84±0.14</v>
          </cell>
        </row>
        <row r="2191">
          <cell r="A2191" t="str">
            <v>021-065</v>
          </cell>
          <cell r="B2191" t="str">
            <v>PB2530.2</v>
          </cell>
          <cell r="C2191" t="str">
            <v>소리쟁이</v>
          </cell>
          <cell r="D2191" t="str">
            <v>Rumex crispus</v>
          </cell>
          <cell r="E2191" t="str">
            <v>지상부</v>
          </cell>
          <cell r="F2191" t="str">
            <v>Polygonaceae</v>
          </cell>
          <cell r="G2191" t="str">
            <v>마디풀과</v>
          </cell>
          <cell r="H2191">
            <v>37770</v>
          </cell>
          <cell r="I2191" t="str">
            <v>22.71±0.10</v>
          </cell>
        </row>
        <row r="2192">
          <cell r="A2192" t="str">
            <v>021-066</v>
          </cell>
          <cell r="B2192" t="str">
            <v>PB2530.3</v>
          </cell>
          <cell r="C2192" t="str">
            <v>소리쟁이</v>
          </cell>
          <cell r="D2192" t="str">
            <v>Rumex crispus</v>
          </cell>
          <cell r="E2192" t="str">
            <v>지하부</v>
          </cell>
          <cell r="F2192" t="str">
            <v>Polygonaceae</v>
          </cell>
          <cell r="G2192" t="str">
            <v>마디풀과</v>
          </cell>
          <cell r="H2192">
            <v>37770</v>
          </cell>
          <cell r="I2192" t="str">
            <v>20.36±0.12</v>
          </cell>
        </row>
        <row r="2193">
          <cell r="A2193" t="str">
            <v>021-067</v>
          </cell>
          <cell r="B2193" t="str">
            <v>PB1216.5</v>
          </cell>
          <cell r="C2193" t="str">
            <v>쇠고비</v>
          </cell>
          <cell r="D2193" t="str">
            <v>Cyrtomium fortunei</v>
          </cell>
          <cell r="E2193" t="str">
            <v>전초</v>
          </cell>
          <cell r="F2193" t="str">
            <v>Aspidaceae</v>
          </cell>
          <cell r="G2193" t="str">
            <v>면마과</v>
          </cell>
          <cell r="H2193">
            <v>37763</v>
          </cell>
          <cell r="I2193" t="str">
            <v>21.06±0.11</v>
          </cell>
        </row>
        <row r="2194">
          <cell r="A2194" t="str">
            <v>021-068</v>
          </cell>
          <cell r="B2194" t="str">
            <v>PB4349A.1</v>
          </cell>
          <cell r="C2194" t="str">
            <v>수골무꽃</v>
          </cell>
          <cell r="D2194" t="str">
            <v xml:space="preserve">Scutellaria dentata var. alpina </v>
          </cell>
          <cell r="E2194" t="str">
            <v>전초</v>
          </cell>
          <cell r="F2194" t="str">
            <v>Labiatae</v>
          </cell>
          <cell r="G2194" t="str">
            <v>꿀풀과</v>
          </cell>
          <cell r="H2194">
            <v>37777</v>
          </cell>
          <cell r="I2194" t="str">
            <v>20.80±0.14</v>
          </cell>
        </row>
        <row r="2195">
          <cell r="A2195" t="str">
            <v>021-069</v>
          </cell>
          <cell r="B2195" t="str">
            <v>PB2709.1</v>
          </cell>
          <cell r="C2195" t="str">
            <v>순채</v>
          </cell>
          <cell r="D2195" t="str">
            <v>Brasenia schreberi</v>
          </cell>
          <cell r="E2195" t="str">
            <v>전초</v>
          </cell>
          <cell r="F2195" t="str">
            <v>Nymphaeaceae</v>
          </cell>
          <cell r="G2195" t="str">
            <v>수련과</v>
          </cell>
          <cell r="H2195">
            <v>37783</v>
          </cell>
          <cell r="I2195" t="str">
            <v>22.61±0.18</v>
          </cell>
        </row>
        <row r="2196">
          <cell r="A2196" t="str">
            <v>021-070</v>
          </cell>
          <cell r="B2196" t="str">
            <v>PB3065.1</v>
          </cell>
          <cell r="C2196" t="str">
            <v>애기괭이눈</v>
          </cell>
          <cell r="D2196" t="str">
            <v>Chrysosplenium flagelliferum</v>
          </cell>
          <cell r="E2196" t="str">
            <v>전초</v>
          </cell>
          <cell r="F2196" t="str">
            <v>Saxifragaceae</v>
          </cell>
          <cell r="G2196" t="str">
            <v>범의귀과</v>
          </cell>
          <cell r="H2196">
            <v>37764</v>
          </cell>
          <cell r="I2196" t="str">
            <v>20.70±0.14</v>
          </cell>
        </row>
        <row r="2197">
          <cell r="A2197" t="str">
            <v>021-071</v>
          </cell>
          <cell r="B2197" t="str">
            <v>PB2524.3</v>
          </cell>
          <cell r="C2197" t="str">
            <v>애기수영</v>
          </cell>
          <cell r="D2197" t="str">
            <v>Rumex acetocella</v>
          </cell>
          <cell r="E2197" t="str">
            <v>전초</v>
          </cell>
          <cell r="F2197" t="str">
            <v>Polygonaceae</v>
          </cell>
          <cell r="G2197" t="str">
            <v>마디풀과</v>
          </cell>
          <cell r="H2197">
            <v>37770</v>
          </cell>
          <cell r="I2197" t="str">
            <v>19.67±0.21</v>
          </cell>
        </row>
        <row r="2198">
          <cell r="A2198" t="str">
            <v>021-072</v>
          </cell>
          <cell r="B2198" t="str">
            <v>PB2263A.1</v>
          </cell>
          <cell r="C2198" t="str">
            <v>옥녀꽃대</v>
          </cell>
          <cell r="D2198" t="str">
            <v>Chloranthus fortunei var. koreanus</v>
          </cell>
          <cell r="E2198" t="str">
            <v>전초</v>
          </cell>
          <cell r="F2198" t="str">
            <v>Chloranthaceae</v>
          </cell>
          <cell r="G2198" t="str">
            <v>홀아비꽃대과</v>
          </cell>
          <cell r="H2198">
            <v>37768</v>
          </cell>
          <cell r="I2198" t="str">
            <v>21.08±0.18</v>
          </cell>
        </row>
        <row r="2199">
          <cell r="A2199" t="str">
            <v>021-073</v>
          </cell>
          <cell r="B2199" t="str">
            <v>PB1480.1</v>
          </cell>
          <cell r="C2199" t="str">
            <v>왕대</v>
          </cell>
          <cell r="D2199" t="str">
            <v>Phyllostachys bambusoides</v>
          </cell>
          <cell r="E2199" t="str">
            <v>잎</v>
          </cell>
          <cell r="F2199" t="str">
            <v>Gramineae</v>
          </cell>
          <cell r="G2199" t="str">
            <v>벼과</v>
          </cell>
          <cell r="H2199">
            <v>37770</v>
          </cell>
          <cell r="I2199" t="str">
            <v>20.30±0.19</v>
          </cell>
        </row>
        <row r="2200">
          <cell r="A2200" t="str">
            <v>021-074</v>
          </cell>
          <cell r="B2200" t="str">
            <v>PB2774.1</v>
          </cell>
          <cell r="C2200" t="str">
            <v>왜젓가락나물</v>
          </cell>
          <cell r="D2200" t="str">
            <v>Ranunculus quelpaertensis</v>
          </cell>
          <cell r="E2200" t="str">
            <v>전초</v>
          </cell>
          <cell r="F2200" t="str">
            <v>Ranunculaceae</v>
          </cell>
          <cell r="G2200" t="str">
            <v>미나리아재비과</v>
          </cell>
          <cell r="H2200">
            <v>37806</v>
          </cell>
          <cell r="I2200" t="str">
            <v>21.63±0.24</v>
          </cell>
        </row>
        <row r="2201">
          <cell r="A2201" t="str">
            <v>021-075</v>
          </cell>
          <cell r="B2201" t="str">
            <v>PB3373.4</v>
          </cell>
          <cell r="C2201" t="str">
            <v>윤노리나무</v>
          </cell>
          <cell r="D2201" t="str">
            <v>Pourthiaea villosa</v>
          </cell>
          <cell r="E2201" t="str">
            <v>잎,줄기,열매</v>
          </cell>
          <cell r="F2201" t="str">
            <v>Rosaceae</v>
          </cell>
          <cell r="G2201" t="str">
            <v>장미과</v>
          </cell>
          <cell r="H2201">
            <v>37806</v>
          </cell>
          <cell r="I2201" t="str">
            <v>20.90±0.12</v>
          </cell>
        </row>
        <row r="2202">
          <cell r="A2202" t="str">
            <v>021-076</v>
          </cell>
          <cell r="B2202" t="str">
            <v>PB2740.5</v>
          </cell>
          <cell r="C2202" t="str">
            <v>으아리</v>
          </cell>
          <cell r="D2202" t="str">
            <v>Clematis mandshurica</v>
          </cell>
          <cell r="E2202" t="str">
            <v>전초</v>
          </cell>
          <cell r="F2202" t="str">
            <v>Ranunculaceae</v>
          </cell>
          <cell r="G2202" t="str">
            <v>미나리아재비과</v>
          </cell>
          <cell r="H2202">
            <v>37782</v>
          </cell>
          <cell r="I2202" t="str">
            <v>21.04±0.21</v>
          </cell>
        </row>
        <row r="2203">
          <cell r="A2203" t="str">
            <v>021-077</v>
          </cell>
          <cell r="B2203" t="str">
            <v>PB1743.1</v>
          </cell>
          <cell r="C2203" t="str">
            <v>이삭사초</v>
          </cell>
          <cell r="D2203" t="str">
            <v>Carex dimorpholepis</v>
          </cell>
          <cell r="E2203" t="str">
            <v>지상부</v>
          </cell>
          <cell r="F2203" t="str">
            <v>Cyperaceae</v>
          </cell>
          <cell r="G2203" t="str">
            <v>사초과</v>
          </cell>
          <cell r="H2203">
            <v>37783</v>
          </cell>
          <cell r="I2203" t="str">
            <v>22.78±0.14</v>
          </cell>
        </row>
        <row r="2204">
          <cell r="A2204" t="str">
            <v>021-078</v>
          </cell>
          <cell r="B2204" t="str">
            <v>PB3539.2</v>
          </cell>
          <cell r="C2204" t="str">
            <v>자운영</v>
          </cell>
          <cell r="D2204" t="str">
            <v>Astragalus sinicus</v>
          </cell>
          <cell r="E2204" t="str">
            <v>전초</v>
          </cell>
          <cell r="F2204" t="str">
            <v>Leguminosae</v>
          </cell>
          <cell r="G2204" t="str">
            <v>콩과</v>
          </cell>
          <cell r="H2204">
            <v>37739</v>
          </cell>
          <cell r="I2204" t="str">
            <v>20.26±0.17</v>
          </cell>
        </row>
        <row r="2205">
          <cell r="A2205" t="str">
            <v>021-079</v>
          </cell>
          <cell r="B2205" t="str">
            <v>PB2345.2</v>
          </cell>
          <cell r="C2205" t="str">
            <v>자작나무</v>
          </cell>
          <cell r="D2205" t="str">
            <v>Betula platyphylla var. japonica</v>
          </cell>
          <cell r="E2205" t="str">
            <v>줄기-수피</v>
          </cell>
          <cell r="F2205" t="str">
            <v>Betulaceae</v>
          </cell>
          <cell r="G2205" t="str">
            <v>자작나무과</v>
          </cell>
          <cell r="H2205">
            <v>37764</v>
          </cell>
          <cell r="I2205" t="str">
            <v>20.13±0.19</v>
          </cell>
        </row>
        <row r="2206">
          <cell r="A2206" t="str">
            <v>021-080</v>
          </cell>
          <cell r="B2206" t="str">
            <v>PB4766A.1</v>
          </cell>
          <cell r="C2206" t="str">
            <v>자주풀솜나물</v>
          </cell>
          <cell r="D2206" t="str">
            <v>Gnaphalium purpureum</v>
          </cell>
          <cell r="E2206" t="str">
            <v>전초</v>
          </cell>
          <cell r="F2206" t="str">
            <v>Compositae</v>
          </cell>
          <cell r="G2206" t="str">
            <v>국화과</v>
          </cell>
          <cell r="H2206">
            <v>37763</v>
          </cell>
          <cell r="I2206" t="str">
            <v>19.97±0.24</v>
          </cell>
        </row>
        <row r="2207">
          <cell r="A2207" t="str">
            <v>021-081</v>
          </cell>
          <cell r="B2207" t="str">
            <v>PB3999.3</v>
          </cell>
          <cell r="C2207" t="str">
            <v>전호</v>
          </cell>
          <cell r="D2207" t="str">
            <v>Anthriscus sylvestris</v>
          </cell>
          <cell r="E2207" t="str">
            <v>지상부</v>
          </cell>
          <cell r="F2207" t="str">
            <v>Umbelliferae</v>
          </cell>
          <cell r="G2207" t="str">
            <v>산형과</v>
          </cell>
          <cell r="H2207">
            <v>37768</v>
          </cell>
          <cell r="I2207" t="str">
            <v>20.14±0.18</v>
          </cell>
        </row>
        <row r="2208">
          <cell r="A2208" t="str">
            <v>021-082</v>
          </cell>
          <cell r="B2208" t="str">
            <v>PB3118.3</v>
          </cell>
          <cell r="C2208" t="str">
            <v>조록나무</v>
          </cell>
          <cell r="D2208" t="str">
            <v>Distylium racemosum</v>
          </cell>
          <cell r="E2208" t="str">
            <v>잎,줄기,열매</v>
          </cell>
          <cell r="F2208" t="str">
            <v>Hamamelidaceae</v>
          </cell>
          <cell r="G2208" t="str">
            <v>조록나무과</v>
          </cell>
          <cell r="H2208">
            <v>37806</v>
          </cell>
          <cell r="I2208" t="str">
            <v>20.74±0.15</v>
          </cell>
        </row>
        <row r="2209">
          <cell r="A2209" t="str">
            <v>021-083</v>
          </cell>
          <cell r="B2209" t="str">
            <v>PB5006.1</v>
          </cell>
          <cell r="C2209" t="str">
            <v>조뱅이</v>
          </cell>
          <cell r="D2209" t="str">
            <v>Cephalonoplos segetum</v>
          </cell>
          <cell r="E2209" t="str">
            <v>전초</v>
          </cell>
          <cell r="F2209" t="str">
            <v>Compositae</v>
          </cell>
          <cell r="G2209" t="str">
            <v>국화과</v>
          </cell>
          <cell r="H2209">
            <v>37763</v>
          </cell>
          <cell r="I2209" t="str">
            <v>21.60±0.17</v>
          </cell>
        </row>
        <row r="2210">
          <cell r="A2210" t="str">
            <v>021-084</v>
          </cell>
          <cell r="B2210" t="str">
            <v>PB4606.1</v>
          </cell>
          <cell r="C2210" t="str">
            <v>좀네잎갈퀴</v>
          </cell>
          <cell r="D2210" t="str">
            <v>Galium gracilens</v>
          </cell>
          <cell r="E2210" t="str">
            <v>전초</v>
          </cell>
          <cell r="F2210" t="str">
            <v>Rubiaceae</v>
          </cell>
          <cell r="G2210" t="str">
            <v>꼭두선이과</v>
          </cell>
          <cell r="H2210">
            <v>37768</v>
          </cell>
          <cell r="I2210" t="str">
            <v>21.61±0.12</v>
          </cell>
        </row>
        <row r="2211">
          <cell r="A2211" t="str">
            <v>021-085</v>
          </cell>
          <cell r="B2211" t="str">
            <v>PB4792.1</v>
          </cell>
          <cell r="C2211" t="str">
            <v>좀딱취</v>
          </cell>
          <cell r="D2211" t="str">
            <v>Ainsliaea apiculata</v>
          </cell>
          <cell r="E2211" t="str">
            <v>전초</v>
          </cell>
          <cell r="F2211" t="str">
            <v>Compositae</v>
          </cell>
          <cell r="G2211" t="str">
            <v>국화과</v>
          </cell>
          <cell r="H2211">
            <v>37768</v>
          </cell>
          <cell r="I2211" t="str">
            <v>22.88±0.15</v>
          </cell>
        </row>
        <row r="2212">
          <cell r="A2212" t="str">
            <v>021-086</v>
          </cell>
          <cell r="B2212" t="str">
            <v>PB2368.1</v>
          </cell>
          <cell r="C2212" t="str">
            <v>좀사방오리나무</v>
          </cell>
          <cell r="D2212" t="str">
            <v>Alnus pendula</v>
          </cell>
          <cell r="E2212" t="str">
            <v>잎</v>
          </cell>
          <cell r="F2212" t="str">
            <v>Betulaceae</v>
          </cell>
          <cell r="G2212" t="str">
            <v>자작나무과</v>
          </cell>
          <cell r="H2212">
            <v>37826</v>
          </cell>
          <cell r="I2212" t="str">
            <v>22.03±0.19</v>
          </cell>
        </row>
        <row r="2213">
          <cell r="A2213" t="str">
            <v>021-087</v>
          </cell>
          <cell r="B2213" t="str">
            <v>PB4322.3</v>
          </cell>
          <cell r="C2213" t="str">
            <v>좀작살나무</v>
          </cell>
          <cell r="D2213" t="str">
            <v>Callicarpa dichotoma</v>
          </cell>
          <cell r="E2213" t="str">
            <v>잎,줄기,꽃</v>
          </cell>
          <cell r="F2213" t="str">
            <v>Verbenaceae</v>
          </cell>
          <cell r="G2213" t="str">
            <v>마편초과</v>
          </cell>
          <cell r="H2213">
            <v>37806</v>
          </cell>
          <cell r="I2213" t="str">
            <v>22.44±0.14</v>
          </cell>
        </row>
        <row r="2214">
          <cell r="A2214" t="str">
            <v>021-088</v>
          </cell>
          <cell r="B2214" t="str">
            <v>PB3670.3</v>
          </cell>
          <cell r="C2214" t="str">
            <v>줄사철나무</v>
          </cell>
          <cell r="D2214" t="str">
            <v>Euonymus fortunei var. radicans</v>
          </cell>
          <cell r="E2214" t="str">
            <v>잎,줄기,꽃</v>
          </cell>
          <cell r="F2214" t="str">
            <v>Celastraceae</v>
          </cell>
          <cell r="G2214" t="str">
            <v>노박덩굴과</v>
          </cell>
          <cell r="H2214">
            <v>37783</v>
          </cell>
          <cell r="I2214" t="str">
            <v>21.99±0.12</v>
          </cell>
        </row>
        <row r="2215">
          <cell r="A2215" t="str">
            <v>021-089</v>
          </cell>
          <cell r="B2215" t="str">
            <v>PB4960.2</v>
          </cell>
          <cell r="C2215" t="str">
            <v>지칭개</v>
          </cell>
          <cell r="D2215" t="str">
            <v>Hemistepta lyrata</v>
          </cell>
          <cell r="E2215" t="str">
            <v>전초</v>
          </cell>
          <cell r="F2215" t="str">
            <v>Compositae</v>
          </cell>
          <cell r="G2215" t="str">
            <v>국화과</v>
          </cell>
          <cell r="H2215">
            <v>37763</v>
          </cell>
          <cell r="I2215" t="str">
            <v>19.48±0.19</v>
          </cell>
        </row>
        <row r="2216">
          <cell r="A2216" t="str">
            <v>021-090</v>
          </cell>
          <cell r="B2216" t="str">
            <v>PB1554.1</v>
          </cell>
          <cell r="C2216" t="str">
            <v>참새귀리</v>
          </cell>
          <cell r="D2216" t="str">
            <v>Bromus japonicus</v>
          </cell>
          <cell r="E2216" t="str">
            <v>전초</v>
          </cell>
          <cell r="F2216" t="str">
            <v>Gramineae</v>
          </cell>
          <cell r="G2216" t="str">
            <v>벼과</v>
          </cell>
          <cell r="H2216">
            <v>37770</v>
          </cell>
          <cell r="I2216" t="str">
            <v>22.81±0.10</v>
          </cell>
        </row>
        <row r="2217">
          <cell r="A2217" t="str">
            <v>021-091</v>
          </cell>
          <cell r="B2217" t="str">
            <v>PB3426.3</v>
          </cell>
          <cell r="C2217" t="str">
            <v>참싸리</v>
          </cell>
          <cell r="D2217" t="str">
            <v>Lespedeza cyrtobotrya</v>
          </cell>
          <cell r="E2217" t="str">
            <v>잎,줄기</v>
          </cell>
          <cell r="F2217" t="str">
            <v>Leguminosae</v>
          </cell>
          <cell r="G2217" t="str">
            <v>콩과</v>
          </cell>
          <cell r="H2217">
            <v>37762</v>
          </cell>
          <cell r="I2217" t="str">
            <v>22.85±0.10</v>
          </cell>
        </row>
        <row r="2218">
          <cell r="A2218" t="str">
            <v>021-092</v>
          </cell>
          <cell r="B2218" t="str">
            <v>PB1838.1</v>
          </cell>
          <cell r="C2218" t="str">
            <v>천일사초</v>
          </cell>
          <cell r="D2218" t="str">
            <v>Carex scabrifolia</v>
          </cell>
          <cell r="E2218" t="str">
            <v>전초</v>
          </cell>
          <cell r="F2218" t="str">
            <v>Cyperaceae</v>
          </cell>
          <cell r="G2218" t="str">
            <v>사초과</v>
          </cell>
          <cell r="H2218">
            <v>37783</v>
          </cell>
          <cell r="I2218" t="str">
            <v>22.89±0.22</v>
          </cell>
        </row>
        <row r="2219">
          <cell r="A2219" t="str">
            <v>021-093</v>
          </cell>
          <cell r="B2219" t="str">
            <v>PB4690.1</v>
          </cell>
          <cell r="C2219" t="str">
            <v>청괴불나무</v>
          </cell>
          <cell r="D2219" t="str">
            <v>Lonicera subsessilis</v>
          </cell>
          <cell r="E2219" t="str">
            <v>잎,줄기</v>
          </cell>
          <cell r="F2219" t="str">
            <v>Caprifoliaceae</v>
          </cell>
          <cell r="G2219" t="str">
            <v>인동과</v>
          </cell>
          <cell r="H2219">
            <v>37762</v>
          </cell>
          <cell r="I2219" t="str">
            <v>23.64±0.12</v>
          </cell>
        </row>
        <row r="2220">
          <cell r="A2220" t="str">
            <v>021-094</v>
          </cell>
          <cell r="B2220" t="str">
            <v>PB4548.1</v>
          </cell>
          <cell r="C2220" t="str">
            <v>초종용</v>
          </cell>
          <cell r="D2220" t="str">
            <v>Orobanche coerulescens</v>
          </cell>
          <cell r="E2220" t="str">
            <v>전초</v>
          </cell>
          <cell r="F2220" t="str">
            <v>Orobanchaceae</v>
          </cell>
          <cell r="G2220" t="str">
            <v>열당과</v>
          </cell>
          <cell r="H2220">
            <v>37770</v>
          </cell>
          <cell r="I2220" t="str">
            <v>21.46±0.21</v>
          </cell>
        </row>
        <row r="2221">
          <cell r="A2221" t="str">
            <v>021-095</v>
          </cell>
          <cell r="B2221" t="str">
            <v>PB2994.2</v>
          </cell>
          <cell r="C2221" t="str">
            <v>큰산장대</v>
          </cell>
          <cell r="D2221" t="str">
            <v>Arabis gemmifera</v>
          </cell>
          <cell r="E2221" t="str">
            <v>전초</v>
          </cell>
          <cell r="F2221" t="str">
            <v>Cruciferae</v>
          </cell>
          <cell r="G2221" t="str">
            <v>십자화과</v>
          </cell>
          <cell r="H2221">
            <v>37768</v>
          </cell>
          <cell r="I2221" t="str">
            <v>21.66±0.14</v>
          </cell>
        </row>
        <row r="2222">
          <cell r="A2222" t="str">
            <v>021-096</v>
          </cell>
          <cell r="B2222" t="str">
            <v>PB4945.1</v>
          </cell>
          <cell r="C2222" t="str">
            <v>큰엉겅퀴</v>
          </cell>
          <cell r="D2222" t="str">
            <v>Cirsium pendulum</v>
          </cell>
          <cell r="E2222" t="str">
            <v>전초</v>
          </cell>
          <cell r="F2222" t="str">
            <v>Compositae</v>
          </cell>
          <cell r="G2222" t="str">
            <v>국화과</v>
          </cell>
          <cell r="H2222">
            <v>37825</v>
          </cell>
          <cell r="I2222" t="str">
            <v>21.93±0.16</v>
          </cell>
        </row>
        <row r="2223">
          <cell r="A2223" t="str">
            <v>021-097</v>
          </cell>
          <cell r="B2223" t="str">
            <v>PB4600.1</v>
          </cell>
          <cell r="C2223" t="str">
            <v>큰잎갈퀴</v>
          </cell>
          <cell r="D2223" t="str">
            <v>Galium dahuricum</v>
          </cell>
          <cell r="E2223" t="str">
            <v>전초</v>
          </cell>
          <cell r="F2223" t="str">
            <v>Rubiaceae</v>
          </cell>
          <cell r="G2223" t="str">
            <v>꼭두선이과</v>
          </cell>
          <cell r="H2223">
            <v>37768</v>
          </cell>
          <cell r="I2223" t="str">
            <v>20.01±0.14</v>
          </cell>
        </row>
        <row r="2224">
          <cell r="A2224" t="str">
            <v>021-098</v>
          </cell>
          <cell r="B2224" t="str">
            <v>PB1585.1</v>
          </cell>
          <cell r="C2224" t="str">
            <v>포아풀</v>
          </cell>
          <cell r="D2224" t="str">
            <v>Poa sphondylodes</v>
          </cell>
          <cell r="E2224" t="str">
            <v>전초</v>
          </cell>
          <cell r="F2224" t="str">
            <v>Gramineae</v>
          </cell>
          <cell r="G2224" t="str">
            <v>벼과</v>
          </cell>
          <cell r="H2224">
            <v>37764</v>
          </cell>
          <cell r="I2224" t="str">
            <v>22.09±0.08</v>
          </cell>
        </row>
        <row r="2225">
          <cell r="A2225" t="str">
            <v>021-099</v>
          </cell>
          <cell r="B2225" t="str">
            <v>PB2299.3</v>
          </cell>
          <cell r="C2225" t="str">
            <v>호랑버들</v>
          </cell>
          <cell r="D2225" t="str">
            <v>Salix hultenii</v>
          </cell>
          <cell r="E2225" t="str">
            <v>잎</v>
          </cell>
          <cell r="F2225" t="str">
            <v>Salicaceae</v>
          </cell>
          <cell r="G2225" t="str">
            <v>버드나무과</v>
          </cell>
          <cell r="H2225">
            <v>37764</v>
          </cell>
          <cell r="I2225" t="str">
            <v>21.26±0.16</v>
          </cell>
        </row>
        <row r="2226">
          <cell r="A2226" t="str">
            <v>021-100</v>
          </cell>
          <cell r="B2226" t="str">
            <v>PB2299.4</v>
          </cell>
          <cell r="C2226" t="str">
            <v>호랑버들</v>
          </cell>
          <cell r="D2226" t="str">
            <v>Salix hultenii</v>
          </cell>
          <cell r="E2226" t="str">
            <v>줄기-수피</v>
          </cell>
          <cell r="F2226" t="str">
            <v>Salicaceae</v>
          </cell>
          <cell r="G2226" t="str">
            <v>버드나무과</v>
          </cell>
          <cell r="H2226">
            <v>37764</v>
          </cell>
          <cell r="I2226" t="str">
            <v>20.58±0.19</v>
          </cell>
        </row>
        <row r="2227">
          <cell r="A2227" t="str">
            <v>022-001</v>
          </cell>
          <cell r="B2227" t="str">
            <v>PB2612.2</v>
          </cell>
          <cell r="C2227" t="str">
            <v>가는갯능쟁이</v>
          </cell>
          <cell r="D2227" t="str">
            <v>Atriplex gmelini</v>
          </cell>
          <cell r="E2227" t="str">
            <v>전초</v>
          </cell>
          <cell r="F2227" t="str">
            <v>Chenopodiaceae</v>
          </cell>
          <cell r="G2227" t="str">
            <v>명아주과</v>
          </cell>
          <cell r="H2227">
            <v>37852</v>
          </cell>
          <cell r="I2227" t="str">
            <v>25.12±0.12</v>
          </cell>
        </row>
        <row r="2228">
          <cell r="A2228" t="str">
            <v>022-002</v>
          </cell>
          <cell r="B2228" t="str">
            <v>PB4815.1</v>
          </cell>
          <cell r="C2228" t="str">
            <v>가는쑥부쟁이</v>
          </cell>
          <cell r="D2228" t="str">
            <v>Aster pekinensis</v>
          </cell>
          <cell r="E2228" t="str">
            <v>전초</v>
          </cell>
          <cell r="F2228" t="str">
            <v>Compositae</v>
          </cell>
          <cell r="G2228" t="str">
            <v>국화과</v>
          </cell>
          <cell r="H2228">
            <v>37916</v>
          </cell>
          <cell r="I2228" t="str">
            <v>21.86±0.14</v>
          </cell>
        </row>
        <row r="2229">
          <cell r="A2229" t="str">
            <v>022-003</v>
          </cell>
          <cell r="B2229" t="str">
            <v>PB4586.2</v>
          </cell>
          <cell r="C2229" t="str">
            <v>갈퀴꼭두서니</v>
          </cell>
          <cell r="D2229" t="str">
            <v>Rubia cordifolia var. pratensis</v>
          </cell>
          <cell r="E2229" t="str">
            <v>전초</v>
          </cell>
          <cell r="F2229" t="str">
            <v>Rubiaceae</v>
          </cell>
          <cell r="G2229" t="str">
            <v>꼭두선이과</v>
          </cell>
          <cell r="H2229">
            <v>37825</v>
          </cell>
          <cell r="I2229" t="str">
            <v>22.56±0.07</v>
          </cell>
        </row>
        <row r="2230">
          <cell r="A2230" t="str">
            <v>022-004</v>
          </cell>
          <cell r="B2230" t="str">
            <v>PB3664.4</v>
          </cell>
          <cell r="C2230" t="str">
            <v>감탕나무</v>
          </cell>
          <cell r="D2230" t="str">
            <v>Ilex integra</v>
          </cell>
          <cell r="E2230" t="str">
            <v>잎,줄기</v>
          </cell>
          <cell r="F2230" t="str">
            <v>Aquifoliaceae</v>
          </cell>
          <cell r="G2230" t="str">
            <v>감탕나무과</v>
          </cell>
          <cell r="H2230">
            <v>37904</v>
          </cell>
          <cell r="I2230" t="str">
            <v>21.18±0.31</v>
          </cell>
        </row>
        <row r="2231">
          <cell r="A2231" t="str">
            <v>022-005</v>
          </cell>
          <cell r="B2231" t="str">
            <v>PB3664.5</v>
          </cell>
          <cell r="C2231" t="str">
            <v>감탕나무</v>
          </cell>
          <cell r="D2231" t="str">
            <v>Ilex integra</v>
          </cell>
          <cell r="E2231" t="str">
            <v>열매</v>
          </cell>
          <cell r="F2231" t="str">
            <v>Aquifoliaceae</v>
          </cell>
          <cell r="G2231" t="str">
            <v>감탕나무과</v>
          </cell>
          <cell r="H2231">
            <v>37904</v>
          </cell>
          <cell r="I2231" t="str">
            <v>21.59±0.10</v>
          </cell>
        </row>
        <row r="2232">
          <cell r="A2232" t="str">
            <v>022-006</v>
          </cell>
          <cell r="B2232" t="str">
            <v>PB4348.1</v>
          </cell>
          <cell r="C2232" t="str">
            <v>개곽향</v>
          </cell>
          <cell r="D2232" t="str">
            <v>Teucrium japonicum</v>
          </cell>
          <cell r="E2232" t="str">
            <v>전초</v>
          </cell>
          <cell r="F2232" t="str">
            <v>Labiatae</v>
          </cell>
          <cell r="G2232" t="str">
            <v>꿀풀과</v>
          </cell>
          <cell r="H2232">
            <v>37882</v>
          </cell>
          <cell r="I2232" t="str">
            <v>21.03±0.18</v>
          </cell>
        </row>
        <row r="2233">
          <cell r="A2233" t="str">
            <v>022-007</v>
          </cell>
          <cell r="B2233" t="str">
            <v>PB1660.1</v>
          </cell>
          <cell r="C2233" t="str">
            <v>개기장</v>
          </cell>
          <cell r="D2233" t="str">
            <v>Panicum bisulcatum</v>
          </cell>
          <cell r="E2233" t="str">
            <v>전초</v>
          </cell>
          <cell r="F2233" t="str">
            <v>Gramineae</v>
          </cell>
          <cell r="G2233" t="str">
            <v>벼과</v>
          </cell>
          <cell r="H2233">
            <v>37901</v>
          </cell>
          <cell r="I2233" t="str">
            <v>21.76±0.13</v>
          </cell>
        </row>
        <row r="2234">
          <cell r="A2234" t="str">
            <v>022-008</v>
          </cell>
          <cell r="B2234" t="str">
            <v>PB4004.2</v>
          </cell>
          <cell r="C2234" t="str">
            <v>개사상자</v>
          </cell>
          <cell r="D2234" t="str">
            <v>Torilis scabra</v>
          </cell>
          <cell r="E2234" t="str">
            <v>전초</v>
          </cell>
          <cell r="F2234" t="str">
            <v>Umbelliferae</v>
          </cell>
          <cell r="G2234" t="str">
            <v>산형과</v>
          </cell>
          <cell r="H2234">
            <v>37768</v>
          </cell>
          <cell r="I2234" t="str">
            <v>20.70±0.08</v>
          </cell>
        </row>
        <row r="2235">
          <cell r="A2235" t="str">
            <v>022-009</v>
          </cell>
          <cell r="B2235" t="str">
            <v>PB1968.1</v>
          </cell>
          <cell r="C2235" t="str">
            <v>개수염</v>
          </cell>
          <cell r="D2235" t="str">
            <v>Eriocaulon miquelianum</v>
          </cell>
          <cell r="E2235" t="str">
            <v>전초</v>
          </cell>
          <cell r="F2235" t="str">
            <v>Eriocaulaceae</v>
          </cell>
          <cell r="G2235" t="str">
            <v>곡정초과</v>
          </cell>
          <cell r="H2235">
            <v>37904</v>
          </cell>
          <cell r="I2235" t="str">
            <v>22.60±0.09</v>
          </cell>
        </row>
        <row r="2236">
          <cell r="A2236" t="str">
            <v>022-010</v>
          </cell>
          <cell r="B2236" t="str">
            <v>PB2591.1</v>
          </cell>
          <cell r="C2236" t="str">
            <v>개여뀌</v>
          </cell>
          <cell r="D2236" t="str">
            <v>Persicaria blumei</v>
          </cell>
          <cell r="E2236" t="str">
            <v>전초</v>
          </cell>
          <cell r="F2236" t="str">
            <v>Polygonaceae</v>
          </cell>
          <cell r="G2236" t="str">
            <v>마디풀과</v>
          </cell>
          <cell r="H2236">
            <v>37901</v>
          </cell>
          <cell r="I2236" t="str">
            <v>21.58±0.15</v>
          </cell>
        </row>
        <row r="2237">
          <cell r="A2237" t="str">
            <v>022-011</v>
          </cell>
          <cell r="B2237" t="str">
            <v>PB1503.1</v>
          </cell>
          <cell r="C2237" t="str">
            <v>개피</v>
          </cell>
          <cell r="D2237" t="str">
            <v>Beckmannia syzigachne</v>
          </cell>
          <cell r="E2237" t="str">
            <v>전초</v>
          </cell>
          <cell r="F2237" t="str">
            <v>Gramineae</v>
          </cell>
          <cell r="G2237" t="str">
            <v>벼과</v>
          </cell>
          <cell r="H2237">
            <v>37763</v>
          </cell>
          <cell r="I2237" t="str">
            <v>25.80±0.10</v>
          </cell>
        </row>
        <row r="2238">
          <cell r="A2238" t="str">
            <v>022-012</v>
          </cell>
          <cell r="B2238" t="str">
            <v>PB4210.3</v>
          </cell>
          <cell r="C2238" t="str">
            <v>개회나무</v>
          </cell>
          <cell r="D2238" t="str">
            <v>Syringa reticulata var. mandshuriea</v>
          </cell>
          <cell r="E2238" t="str">
            <v>줄기-수피</v>
          </cell>
          <cell r="F2238" t="str">
            <v>Oleaceae</v>
          </cell>
          <cell r="G2238" t="str">
            <v>물푸레나무과</v>
          </cell>
          <cell r="H2238">
            <v>37764</v>
          </cell>
          <cell r="I2238" t="str">
            <v>20.60±0.10</v>
          </cell>
        </row>
        <row r="2239">
          <cell r="A2239" t="str">
            <v>022-013</v>
          </cell>
          <cell r="B2239" t="str">
            <v>PB1702.1</v>
          </cell>
          <cell r="C2239" t="str">
            <v>갯쇠보리</v>
          </cell>
          <cell r="D2239" t="str">
            <v>Ischaemum anthephoroides</v>
          </cell>
          <cell r="E2239" t="str">
            <v>전초</v>
          </cell>
          <cell r="F2239" t="str">
            <v>Gramineae</v>
          </cell>
          <cell r="G2239" t="str">
            <v>벼과</v>
          </cell>
          <cell r="H2239">
            <v>37852</v>
          </cell>
          <cell r="I2239" t="str">
            <v>20.55±0.27</v>
          </cell>
        </row>
        <row r="2240">
          <cell r="A2240" t="str">
            <v>022-014</v>
          </cell>
          <cell r="B2240" t="str">
            <v>PB1645.1</v>
          </cell>
          <cell r="C2240" t="str">
            <v>갯잔디</v>
          </cell>
          <cell r="D2240" t="str">
            <v>Zoysia sinica</v>
          </cell>
          <cell r="E2240" t="str">
            <v>전초</v>
          </cell>
          <cell r="F2240" t="str">
            <v>Gramineae</v>
          </cell>
          <cell r="G2240" t="str">
            <v>벼과</v>
          </cell>
          <cell r="H2240">
            <v>37852</v>
          </cell>
          <cell r="I2240" t="str">
            <v>19.96±0.11</v>
          </cell>
        </row>
        <row r="2241">
          <cell r="A2241" t="str">
            <v>022-015</v>
          </cell>
          <cell r="B2241" t="str">
            <v>PB4163.4</v>
          </cell>
          <cell r="C2241" t="str">
            <v>검노린재</v>
          </cell>
          <cell r="D2241" t="str">
            <v>Symplocos paniculata</v>
          </cell>
          <cell r="E2241" t="str">
            <v>잎,줄기</v>
          </cell>
          <cell r="F2241" t="str">
            <v>Symplocaceae</v>
          </cell>
          <cell r="G2241" t="str">
            <v>노린재나무과</v>
          </cell>
          <cell r="H2241">
            <v>37904</v>
          </cell>
          <cell r="I2241" t="str">
            <v>21.07±0.15</v>
          </cell>
        </row>
        <row r="2242">
          <cell r="A2242" t="str">
            <v>022-016</v>
          </cell>
          <cell r="B2242" t="str">
            <v>PB3408.3</v>
          </cell>
          <cell r="C2242" t="str">
            <v>고삼</v>
          </cell>
          <cell r="D2242" t="str">
            <v>Sophora flavescens</v>
          </cell>
          <cell r="E2242" t="str">
            <v>지상부</v>
          </cell>
          <cell r="F2242" t="str">
            <v>Leguminosae</v>
          </cell>
          <cell r="G2242" t="str">
            <v>콩과</v>
          </cell>
          <cell r="H2242">
            <v>37832</v>
          </cell>
          <cell r="I2242" t="str">
            <v>20.71±0.06</v>
          </cell>
        </row>
        <row r="2243">
          <cell r="A2243" t="str">
            <v>022-017</v>
          </cell>
          <cell r="B2243" t="str">
            <v>PB3408.4</v>
          </cell>
          <cell r="C2243" t="str">
            <v>고삼</v>
          </cell>
          <cell r="D2243" t="str">
            <v>Sophora flavescens</v>
          </cell>
          <cell r="E2243" t="str">
            <v>지하부</v>
          </cell>
          <cell r="F2243" t="str">
            <v>Leguminosae</v>
          </cell>
          <cell r="G2243" t="str">
            <v>콩과</v>
          </cell>
          <cell r="H2243">
            <v>37832</v>
          </cell>
          <cell r="I2243" t="str">
            <v>23.56±0.18</v>
          </cell>
        </row>
        <row r="2244">
          <cell r="A2244" t="str">
            <v>022-018</v>
          </cell>
          <cell r="B2244" t="str">
            <v>PB1401.7</v>
          </cell>
          <cell r="C2244" t="str">
            <v>곰솔(해송)</v>
          </cell>
          <cell r="D2244" t="str">
            <v>Pinus thunbergii</v>
          </cell>
          <cell r="E2244" t="str">
            <v>뿌리</v>
          </cell>
          <cell r="F2244" t="str">
            <v>Pinaceae</v>
          </cell>
          <cell r="G2244" t="str">
            <v>소나무과</v>
          </cell>
          <cell r="H2244">
            <v>37916</v>
          </cell>
          <cell r="I2244" t="str">
            <v>23.01±0.22</v>
          </cell>
        </row>
        <row r="2245">
          <cell r="A2245" t="str">
            <v>022-019</v>
          </cell>
          <cell r="B2245" t="str">
            <v>PB3142.1</v>
          </cell>
          <cell r="C2245" t="str">
            <v>긴잎조팝나무</v>
          </cell>
          <cell r="D2245" t="str">
            <v>Spiraea media</v>
          </cell>
          <cell r="E2245" t="str">
            <v>잎,줄기</v>
          </cell>
          <cell r="F2245" t="str">
            <v>Rosaceae</v>
          </cell>
          <cell r="G2245" t="str">
            <v>장미과</v>
          </cell>
          <cell r="H2245">
            <v>37827</v>
          </cell>
          <cell r="I2245" t="str">
            <v>20.71±0.14</v>
          </cell>
        </row>
        <row r="2246">
          <cell r="A2246" t="str">
            <v>022-020</v>
          </cell>
          <cell r="B2246" t="str">
            <v>PB2369.1</v>
          </cell>
          <cell r="C2246" t="str">
            <v>까치박달</v>
          </cell>
          <cell r="D2246" t="str">
            <v>Carpinus cordata</v>
          </cell>
          <cell r="E2246" t="str">
            <v>잎</v>
          </cell>
          <cell r="F2246" t="str">
            <v>Betulaceae</v>
          </cell>
          <cell r="G2246" t="str">
            <v>자작나무과</v>
          </cell>
          <cell r="H2246">
            <v>37889</v>
          </cell>
          <cell r="I2246" t="str">
            <v>19.57±0.08</v>
          </cell>
        </row>
        <row r="2247">
          <cell r="A2247" t="str">
            <v>022-021</v>
          </cell>
          <cell r="B2247" t="str">
            <v>PB2369.3</v>
          </cell>
          <cell r="C2247" t="str">
            <v>까치박달</v>
          </cell>
          <cell r="D2247" t="str">
            <v>Carpinus cordata</v>
          </cell>
          <cell r="E2247" t="str">
            <v>줄기-수피</v>
          </cell>
          <cell r="F2247" t="str">
            <v>Betulaceae</v>
          </cell>
          <cell r="G2247" t="str">
            <v>자작나무과</v>
          </cell>
          <cell r="H2247">
            <v>37889</v>
          </cell>
          <cell r="I2247" t="str">
            <v>20.27±0.11</v>
          </cell>
        </row>
        <row r="2248">
          <cell r="A2248" t="str">
            <v>022-022</v>
          </cell>
          <cell r="B2248" t="str">
            <v>PB3110.1</v>
          </cell>
          <cell r="C2248" t="str">
            <v>까치밥나무</v>
          </cell>
          <cell r="D2248" t="str">
            <v>Ribes mandshuricum</v>
          </cell>
          <cell r="E2248" t="str">
            <v>전초</v>
          </cell>
          <cell r="F2248" t="str">
            <v>Saxifragaceae</v>
          </cell>
          <cell r="G2248" t="str">
            <v>범의귀과</v>
          </cell>
          <cell r="H2248">
            <v>37867</v>
          </cell>
          <cell r="I2248" t="str">
            <v>19.60±0.19</v>
          </cell>
        </row>
        <row r="2249">
          <cell r="A2249" t="str">
            <v>022-023</v>
          </cell>
          <cell r="B2249" t="str">
            <v>PB4093.2</v>
          </cell>
          <cell r="C2249" t="str">
            <v>꼬리진달래</v>
          </cell>
          <cell r="D2249" t="str">
            <v>Rhododendron micranthum</v>
          </cell>
          <cell r="E2249" t="str">
            <v>잎,줄기</v>
          </cell>
          <cell r="F2249" t="str">
            <v>Ericaceae</v>
          </cell>
          <cell r="G2249" t="str">
            <v>진달래과</v>
          </cell>
          <cell r="H2249">
            <v>37882</v>
          </cell>
          <cell r="I2249" t="str">
            <v>20.63±0.23</v>
          </cell>
        </row>
        <row r="2250">
          <cell r="A2250" t="str">
            <v>022-024</v>
          </cell>
          <cell r="B2250" t="str">
            <v>PB4585.4</v>
          </cell>
          <cell r="C2250" t="str">
            <v>꼭두서니</v>
          </cell>
          <cell r="D2250" t="str">
            <v>Rubia akane</v>
          </cell>
          <cell r="E2250" t="str">
            <v>전초</v>
          </cell>
          <cell r="F2250" t="str">
            <v>Rubiaceae</v>
          </cell>
          <cell r="G2250" t="str">
            <v>꼭두선이과</v>
          </cell>
          <cell r="H2250">
            <v>37889</v>
          </cell>
          <cell r="I2250" t="str">
            <v>21.57±0.10</v>
          </cell>
        </row>
        <row r="2251">
          <cell r="A2251" t="str">
            <v>022-025</v>
          </cell>
          <cell r="B2251" t="str">
            <v>PB2433.3</v>
          </cell>
          <cell r="C2251" t="str">
            <v>난티나무</v>
          </cell>
          <cell r="D2251" t="str">
            <v>Ulmus laciniata</v>
          </cell>
          <cell r="E2251" t="str">
            <v>잎</v>
          </cell>
          <cell r="F2251" t="str">
            <v>Ulmaceae</v>
          </cell>
          <cell r="G2251" t="str">
            <v>느릅나무과</v>
          </cell>
          <cell r="H2251">
            <v>37825</v>
          </cell>
          <cell r="I2251" t="str">
            <v>21.55±0.21</v>
          </cell>
        </row>
        <row r="2252">
          <cell r="A2252" t="str">
            <v>022-026</v>
          </cell>
          <cell r="B2252" t="str">
            <v>PB2433.5</v>
          </cell>
          <cell r="C2252" t="str">
            <v>난티나무</v>
          </cell>
          <cell r="D2252" t="str">
            <v>Ulmus laciniata</v>
          </cell>
          <cell r="E2252" t="str">
            <v>줄기-수피</v>
          </cell>
          <cell r="F2252" t="str">
            <v>Ulmaceae</v>
          </cell>
          <cell r="G2252" t="str">
            <v>느릅나무과</v>
          </cell>
          <cell r="H2252">
            <v>37825</v>
          </cell>
          <cell r="I2252" t="str">
            <v>21.63±0.23</v>
          </cell>
        </row>
        <row r="2253">
          <cell r="A2253" t="str">
            <v>022-027</v>
          </cell>
          <cell r="B2253" t="str">
            <v>PB2388.3</v>
          </cell>
          <cell r="C2253" t="str">
            <v>너도밤나무</v>
          </cell>
          <cell r="D2253" t="str">
            <v>Fagus crenata var. multinervis</v>
          </cell>
          <cell r="E2253" t="str">
            <v>뿌리</v>
          </cell>
          <cell r="F2253" t="str">
            <v>Fagaceae</v>
          </cell>
          <cell r="G2253" t="str">
            <v>참나무과</v>
          </cell>
          <cell r="H2253">
            <v>37916</v>
          </cell>
          <cell r="I2253" t="str">
            <v>28.68±0.25</v>
          </cell>
        </row>
        <row r="2254">
          <cell r="A2254" t="str">
            <v>022-028</v>
          </cell>
          <cell r="B2254" t="str">
            <v>PB3038.6</v>
          </cell>
          <cell r="C2254" t="str">
            <v>노루오줌</v>
          </cell>
          <cell r="D2254" t="str">
            <v>Astilbe chinensis var. davidii</v>
          </cell>
          <cell r="E2254" t="str">
            <v>지하부</v>
          </cell>
          <cell r="F2254" t="str">
            <v>Saxifragaceae</v>
          </cell>
          <cell r="G2254" t="str">
            <v>범의귀과</v>
          </cell>
          <cell r="H2254">
            <v>37826</v>
          </cell>
          <cell r="I2254" t="str">
            <v>20.67±0.06</v>
          </cell>
        </row>
        <row r="2255">
          <cell r="A2255" t="str">
            <v>022-029</v>
          </cell>
          <cell r="B2255" t="str">
            <v>PB4161.3</v>
          </cell>
          <cell r="C2255" t="str">
            <v>노린재나무</v>
          </cell>
          <cell r="D2255" t="str">
            <v>Symplocos chinensis for. pilosa</v>
          </cell>
          <cell r="E2255" t="str">
            <v>잎,열매</v>
          </cell>
          <cell r="F2255" t="str">
            <v>Symplocaceae</v>
          </cell>
          <cell r="G2255" t="str">
            <v>노린재나무과</v>
          </cell>
          <cell r="H2255">
            <v>37817</v>
          </cell>
          <cell r="I2255" t="str">
            <v>23.29±0.16</v>
          </cell>
        </row>
        <row r="2256">
          <cell r="A2256" t="str">
            <v>022-030</v>
          </cell>
          <cell r="B2256" t="str">
            <v>PB4161.4</v>
          </cell>
          <cell r="C2256" t="str">
            <v>노린재나무</v>
          </cell>
          <cell r="D2256" t="str">
            <v>Symplocos chinensis for. pilosa</v>
          </cell>
          <cell r="E2256" t="str">
            <v>줄기</v>
          </cell>
          <cell r="F2256" t="str">
            <v>Symplocaceae</v>
          </cell>
          <cell r="G2256" t="str">
            <v>노린재나무과</v>
          </cell>
          <cell r="H2256">
            <v>37817</v>
          </cell>
          <cell r="I2256" t="str">
            <v>23.45±0.10</v>
          </cell>
        </row>
        <row r="2257">
          <cell r="A2257" t="str">
            <v>022-031</v>
          </cell>
          <cell r="B2257" t="str">
            <v>PB1409.2</v>
          </cell>
          <cell r="C2257" t="str">
            <v>눈측백</v>
          </cell>
          <cell r="D2257" t="str">
            <v>Thuja koraiensis</v>
          </cell>
          <cell r="E2257" t="str">
            <v>잎</v>
          </cell>
          <cell r="F2257" t="str">
            <v>Cupressaceae</v>
          </cell>
          <cell r="G2257" t="str">
            <v>측백나무과</v>
          </cell>
          <cell r="H2257">
            <v>37825</v>
          </cell>
          <cell r="I2257" t="str">
            <v>21.17±0.18</v>
          </cell>
        </row>
        <row r="2258">
          <cell r="A2258" t="str">
            <v>022-032</v>
          </cell>
          <cell r="B2258" t="str">
            <v>PB1409.3</v>
          </cell>
          <cell r="C2258" t="str">
            <v>눈측백</v>
          </cell>
          <cell r="D2258" t="str">
            <v>Thuja koraiensis</v>
          </cell>
          <cell r="E2258" t="str">
            <v>줄기</v>
          </cell>
          <cell r="F2258" t="str">
            <v>Cupressaceae</v>
          </cell>
          <cell r="G2258" t="str">
            <v>측백나무과</v>
          </cell>
          <cell r="H2258">
            <v>37825</v>
          </cell>
          <cell r="I2258" t="str">
            <v>23.71±0.06</v>
          </cell>
        </row>
        <row r="2259">
          <cell r="A2259" t="str">
            <v>022-033</v>
          </cell>
          <cell r="B2259" t="str">
            <v>PB3340.3</v>
          </cell>
          <cell r="C2259" t="str">
            <v>다정큼나무</v>
          </cell>
          <cell r="D2259" t="str">
            <v>Raphiolepis umbellata</v>
          </cell>
          <cell r="E2259" t="str">
            <v>열매</v>
          </cell>
          <cell r="F2259" t="str">
            <v>Rosaceae</v>
          </cell>
          <cell r="G2259" t="str">
            <v>장미과</v>
          </cell>
          <cell r="H2259">
            <v>37193</v>
          </cell>
          <cell r="I2259" t="str">
            <v>21.97±0.10</v>
          </cell>
        </row>
        <row r="2260">
          <cell r="A2260" t="str">
            <v>022-034</v>
          </cell>
          <cell r="B2260" t="str">
            <v>PB4796.1</v>
          </cell>
          <cell r="C2260" t="str">
            <v>단풍잎돼지풀</v>
          </cell>
          <cell r="D2260" t="str">
            <v>Ambrosia trifida</v>
          </cell>
          <cell r="E2260" t="str">
            <v>전초</v>
          </cell>
          <cell r="F2260" t="str">
            <v>Compositae</v>
          </cell>
          <cell r="G2260" t="str">
            <v>국화과</v>
          </cell>
          <cell r="H2260">
            <v>37825</v>
          </cell>
          <cell r="I2260" t="str">
            <v>23.26±0.10</v>
          </cell>
        </row>
        <row r="2261">
          <cell r="A2261" t="str">
            <v>022-035</v>
          </cell>
          <cell r="B2261" t="str">
            <v>PB4784.4</v>
          </cell>
          <cell r="C2261" t="str">
            <v>담배풀</v>
          </cell>
          <cell r="D2261" t="str">
            <v>Carpesium abrotanoides</v>
          </cell>
          <cell r="E2261" t="str">
            <v>전초</v>
          </cell>
          <cell r="F2261" t="str">
            <v>Compositae</v>
          </cell>
          <cell r="G2261" t="str">
            <v>국화과</v>
          </cell>
          <cell r="H2261">
            <v>37882</v>
          </cell>
          <cell r="I2261" t="str">
            <v>26.06±0.14</v>
          </cell>
        </row>
        <row r="2262">
          <cell r="A2262" t="str">
            <v>022-036</v>
          </cell>
          <cell r="B2262" t="str">
            <v>PB3122.4</v>
          </cell>
          <cell r="C2262" t="str">
            <v>두충</v>
          </cell>
          <cell r="D2262" t="str">
            <v>Eucommia ulmoides</v>
          </cell>
          <cell r="E2262" t="str">
            <v>잎</v>
          </cell>
          <cell r="F2262" t="str">
            <v>Eucommiaceae</v>
          </cell>
          <cell r="G2262" t="str">
            <v>두충과</v>
          </cell>
          <cell r="H2262">
            <v>37903</v>
          </cell>
          <cell r="I2262" t="str">
            <v>21.44±0.44</v>
          </cell>
        </row>
        <row r="2263">
          <cell r="A2263" t="str">
            <v>022-037</v>
          </cell>
          <cell r="B2263" t="str">
            <v>PB3122.6</v>
          </cell>
          <cell r="C2263" t="str">
            <v>두충</v>
          </cell>
          <cell r="D2263" t="str">
            <v>Eucommia ulmoides</v>
          </cell>
          <cell r="E2263" t="str">
            <v>줄기-수피</v>
          </cell>
          <cell r="F2263" t="str">
            <v>Eucommiaceae</v>
          </cell>
          <cell r="G2263" t="str">
            <v>두충과</v>
          </cell>
          <cell r="H2263">
            <v>37903</v>
          </cell>
          <cell r="I2263" t="str">
            <v>21.25±0.14</v>
          </cell>
        </row>
        <row r="2264">
          <cell r="A2264" t="str">
            <v>022-038</v>
          </cell>
          <cell r="B2264" t="str">
            <v>PB4281.2</v>
          </cell>
          <cell r="C2264" t="str">
            <v>둥근잎유홍초</v>
          </cell>
          <cell r="D2264" t="str">
            <v>Quamoclit angulata</v>
          </cell>
          <cell r="E2264" t="str">
            <v>전초</v>
          </cell>
          <cell r="F2264" t="str">
            <v>Convolvulaceae</v>
          </cell>
          <cell r="G2264" t="str">
            <v>메꽃과</v>
          </cell>
          <cell r="H2264">
            <v>37545</v>
          </cell>
          <cell r="I2264" t="str">
            <v>22.96±0.14</v>
          </cell>
        </row>
        <row r="2265">
          <cell r="A2265" t="str">
            <v>022-039</v>
          </cell>
          <cell r="B2265" t="str">
            <v>PB3450.2</v>
          </cell>
          <cell r="C2265" t="str">
            <v>매듭풀</v>
          </cell>
          <cell r="D2265" t="str">
            <v>Kummerowia striata</v>
          </cell>
          <cell r="E2265" t="str">
            <v>전초</v>
          </cell>
          <cell r="F2265" t="str">
            <v>Leguminosae</v>
          </cell>
          <cell r="G2265" t="str">
            <v>콩과</v>
          </cell>
          <cell r="H2265">
            <v>37882</v>
          </cell>
          <cell r="I2265" t="str">
            <v>20.40±0.12</v>
          </cell>
        </row>
        <row r="2266">
          <cell r="A2266" t="str">
            <v>022-040</v>
          </cell>
          <cell r="B2266" t="str">
            <v>PB2387.2</v>
          </cell>
          <cell r="C2266" t="str">
            <v>물개암나무</v>
          </cell>
          <cell r="D2266" t="str">
            <v>Corylus sieboldiana var. mandshurica</v>
          </cell>
          <cell r="E2266" t="str">
            <v>줄기-수피</v>
          </cell>
          <cell r="F2266" t="str">
            <v>Betulaceae</v>
          </cell>
          <cell r="G2266" t="str">
            <v>자작나무과</v>
          </cell>
          <cell r="H2266">
            <v>37826</v>
          </cell>
          <cell r="I2266" t="str">
            <v>21.60±0.15</v>
          </cell>
        </row>
        <row r="2267">
          <cell r="A2267" t="str">
            <v>022-041</v>
          </cell>
          <cell r="B2267" t="str">
            <v>PB4867.1</v>
          </cell>
          <cell r="C2267" t="str">
            <v>병풍쌈</v>
          </cell>
          <cell r="D2267" t="str">
            <v>Cacalia firma</v>
          </cell>
          <cell r="E2267" t="str">
            <v>지상부</v>
          </cell>
          <cell r="F2267" t="str">
            <v>Compositae</v>
          </cell>
          <cell r="G2267" t="str">
            <v>국화과</v>
          </cell>
          <cell r="H2267">
            <v>37867</v>
          </cell>
          <cell r="I2267" t="str">
            <v>22.08±0.17</v>
          </cell>
        </row>
        <row r="2268">
          <cell r="A2268" t="str">
            <v>022-042</v>
          </cell>
          <cell r="B2268" t="str">
            <v>PB4867.2</v>
          </cell>
          <cell r="C2268" t="str">
            <v>병풍쌈</v>
          </cell>
          <cell r="D2268" t="str">
            <v>Cacalia firma</v>
          </cell>
          <cell r="E2268" t="str">
            <v>지하부</v>
          </cell>
          <cell r="F2268" t="str">
            <v>Compositae</v>
          </cell>
          <cell r="G2268" t="str">
            <v>국화과</v>
          </cell>
          <cell r="H2268">
            <v>37867</v>
          </cell>
          <cell r="I2268" t="str">
            <v>21.95±0.17</v>
          </cell>
        </row>
        <row r="2269">
          <cell r="A2269" t="str">
            <v>022-043</v>
          </cell>
          <cell r="B2269" t="str">
            <v>PB3919.6</v>
          </cell>
          <cell r="C2269" t="str">
            <v>보리밥나무</v>
          </cell>
          <cell r="D2269" t="str">
            <v>Elaeagnus macrophylla</v>
          </cell>
          <cell r="E2269" t="str">
            <v>열매(종자)</v>
          </cell>
          <cell r="F2269" t="str">
            <v>Elaeagnaceae</v>
          </cell>
          <cell r="G2269" t="str">
            <v>보리수나무과</v>
          </cell>
          <cell r="H2269">
            <v>37726</v>
          </cell>
          <cell r="I2269" t="str">
            <v>20.80±0.24</v>
          </cell>
        </row>
        <row r="2270">
          <cell r="A2270" t="str">
            <v>022-044</v>
          </cell>
          <cell r="B2270" t="str">
            <v>PB3727.1</v>
          </cell>
          <cell r="C2270" t="str">
            <v>복장나무</v>
          </cell>
          <cell r="D2270" t="str">
            <v>Acer mandshuricum</v>
          </cell>
          <cell r="E2270" t="str">
            <v>잎</v>
          </cell>
          <cell r="F2270" t="str">
            <v>Aceraceae</v>
          </cell>
          <cell r="G2270" t="str">
            <v>단풍나무과</v>
          </cell>
          <cell r="H2270">
            <v>37826</v>
          </cell>
          <cell r="I2270" t="str">
            <v>22.55±0.29</v>
          </cell>
        </row>
        <row r="2271">
          <cell r="A2271" t="str">
            <v>022-045</v>
          </cell>
          <cell r="B2271" t="str">
            <v>PB3727.2</v>
          </cell>
          <cell r="C2271" t="str">
            <v>복장나무</v>
          </cell>
          <cell r="D2271" t="str">
            <v>Acer mandshuricum</v>
          </cell>
          <cell r="E2271" t="str">
            <v>줄기-수피</v>
          </cell>
          <cell r="F2271" t="str">
            <v>Aceraceae</v>
          </cell>
          <cell r="G2271" t="str">
            <v>단풍나무과</v>
          </cell>
          <cell r="H2271">
            <v>37826</v>
          </cell>
          <cell r="I2271" t="str">
            <v>22.53±0.24</v>
          </cell>
        </row>
        <row r="2272">
          <cell r="A2272" t="str">
            <v>022-046</v>
          </cell>
          <cell r="B2272" t="str">
            <v>PB2334.1</v>
          </cell>
          <cell r="C2272" t="str">
            <v>사스래나무</v>
          </cell>
          <cell r="D2272" t="str">
            <v>Betula ermani</v>
          </cell>
          <cell r="E2272" t="str">
            <v>잎,줄기</v>
          </cell>
          <cell r="F2272" t="str">
            <v>Betulaceae</v>
          </cell>
          <cell r="G2272" t="str">
            <v>자작나무과</v>
          </cell>
          <cell r="H2272">
            <v>37889</v>
          </cell>
          <cell r="I2272" t="str">
            <v>21.46±0.17</v>
          </cell>
        </row>
        <row r="2273">
          <cell r="A2273" t="str">
            <v>022-047</v>
          </cell>
          <cell r="B2273" t="str">
            <v>PB2746.2</v>
          </cell>
          <cell r="C2273" t="str">
            <v>사위질빵</v>
          </cell>
          <cell r="D2273" t="str">
            <v>Clematis apiifolia</v>
          </cell>
          <cell r="E2273" t="str">
            <v>지상부</v>
          </cell>
          <cell r="F2273" t="str">
            <v>Ranunculaceae</v>
          </cell>
          <cell r="G2273" t="str">
            <v>미나리아재비과</v>
          </cell>
          <cell r="H2273">
            <v>37826</v>
          </cell>
          <cell r="I2273" t="str">
            <v>22.29±0.16</v>
          </cell>
        </row>
        <row r="2274">
          <cell r="A2274" t="str">
            <v>022-048</v>
          </cell>
          <cell r="B2274" t="str">
            <v>PB2746.3</v>
          </cell>
          <cell r="C2274" t="str">
            <v>사위질빵</v>
          </cell>
          <cell r="D2274" t="str">
            <v>Clematis apiifolia</v>
          </cell>
          <cell r="E2274" t="str">
            <v>지하부</v>
          </cell>
          <cell r="F2274" t="str">
            <v>Ranunculaceae</v>
          </cell>
          <cell r="G2274" t="str">
            <v>미나리아재비과</v>
          </cell>
          <cell r="H2274">
            <v>37826</v>
          </cell>
          <cell r="I2274" t="str">
            <v>21.88±0.18</v>
          </cell>
        </row>
        <row r="2275">
          <cell r="A2275" t="str">
            <v>022-049</v>
          </cell>
          <cell r="B2275" t="str">
            <v>PB3707.8</v>
          </cell>
          <cell r="C2275" t="str">
            <v>산겨릅나무</v>
          </cell>
          <cell r="D2275" t="str">
            <v>Acer tegmentosum</v>
          </cell>
          <cell r="E2275" t="str">
            <v>잎</v>
          </cell>
          <cell r="F2275" t="str">
            <v>Aceraceae</v>
          </cell>
          <cell r="G2275" t="str">
            <v>단풍나무과</v>
          </cell>
          <cell r="H2275">
            <v>37826</v>
          </cell>
          <cell r="I2275" t="str">
            <v>19.81±0.12</v>
          </cell>
        </row>
        <row r="2276">
          <cell r="A2276" t="str">
            <v>022-050</v>
          </cell>
          <cell r="B2276" t="str">
            <v>PB4423.1</v>
          </cell>
          <cell r="C2276" t="str">
            <v>산박하</v>
          </cell>
          <cell r="D2276" t="str">
            <v>Isodon inflexus</v>
          </cell>
          <cell r="E2276" t="str">
            <v>전초</v>
          </cell>
          <cell r="F2276" t="str">
            <v>Labiatae</v>
          </cell>
          <cell r="G2276" t="str">
            <v>꿀풀과</v>
          </cell>
          <cell r="H2276">
            <v>37901</v>
          </cell>
          <cell r="I2276" t="str">
            <v>20.92±0.16</v>
          </cell>
        </row>
        <row r="2277">
          <cell r="A2277" t="str">
            <v>022-051</v>
          </cell>
          <cell r="B2277" t="str">
            <v>PB2462.6</v>
          </cell>
          <cell r="C2277" t="str">
            <v>산뽕나무</v>
          </cell>
          <cell r="D2277" t="str">
            <v>Morus bombycis</v>
          </cell>
          <cell r="E2277" t="str">
            <v>뿌리</v>
          </cell>
          <cell r="F2277" t="str">
            <v>Moraceae</v>
          </cell>
          <cell r="G2277" t="str">
            <v>뽕나무과</v>
          </cell>
          <cell r="H2277">
            <v>37916</v>
          </cell>
          <cell r="I2277" t="str">
            <v>21.04±0.15</v>
          </cell>
        </row>
        <row r="2278">
          <cell r="A2278" t="str">
            <v>022-052</v>
          </cell>
          <cell r="B2278" t="str">
            <v>PB2575.1</v>
          </cell>
          <cell r="C2278" t="str">
            <v>산여뀌</v>
          </cell>
          <cell r="D2278" t="str">
            <v>Persicaria nepalensis</v>
          </cell>
          <cell r="E2278" t="str">
            <v>전초</v>
          </cell>
          <cell r="F2278" t="str">
            <v>Polygonaceae</v>
          </cell>
          <cell r="G2278" t="str">
            <v>마디풀과</v>
          </cell>
          <cell r="H2278">
            <v>37901</v>
          </cell>
          <cell r="I2278" t="str">
            <v>24.07±0.05</v>
          </cell>
        </row>
        <row r="2279">
          <cell r="A2279" t="str">
            <v>022-053</v>
          </cell>
          <cell r="B2279" t="str">
            <v>PB1647.2</v>
          </cell>
          <cell r="C2279" t="str">
            <v>새</v>
          </cell>
          <cell r="D2279" t="str">
            <v>Arundinella hirta</v>
          </cell>
          <cell r="E2279" t="str">
            <v>전초</v>
          </cell>
          <cell r="F2279" t="str">
            <v>Gramineae</v>
          </cell>
          <cell r="G2279" t="str">
            <v>벼과</v>
          </cell>
          <cell r="H2279">
            <v>37882</v>
          </cell>
          <cell r="I2279" t="str">
            <v>26.94±0.40</v>
          </cell>
        </row>
        <row r="2280">
          <cell r="A2280" t="str">
            <v>022-054</v>
          </cell>
          <cell r="B2280" t="str">
            <v>PB4290.3</v>
          </cell>
          <cell r="C2280" t="str">
            <v>새삼</v>
          </cell>
          <cell r="D2280" t="str">
            <v>Cuscuta japonica</v>
          </cell>
          <cell r="E2280" t="str">
            <v>전초</v>
          </cell>
          <cell r="F2280" t="str">
            <v>Convolvulaceae</v>
          </cell>
          <cell r="G2280" t="str">
            <v>메꽃과</v>
          </cell>
          <cell r="H2280">
            <v>37856</v>
          </cell>
          <cell r="I2280" t="str">
            <v>19.86±0.25</v>
          </cell>
        </row>
        <row r="2281">
          <cell r="A2281" t="str">
            <v>022-055</v>
          </cell>
          <cell r="B2281" t="str">
            <v>PB4617.2</v>
          </cell>
          <cell r="C2281" t="str">
            <v>선갈퀴</v>
          </cell>
          <cell r="D2281" t="str">
            <v>Asperula odorata</v>
          </cell>
          <cell r="E2281" t="str">
            <v>전초</v>
          </cell>
          <cell r="F2281" t="str">
            <v>Rubiaceae</v>
          </cell>
          <cell r="G2281" t="str">
            <v>꼭두선이과</v>
          </cell>
          <cell r="H2281">
            <v>37889</v>
          </cell>
          <cell r="I2281" t="str">
            <v>22.07±0.23</v>
          </cell>
        </row>
        <row r="2282">
          <cell r="A2282" t="str">
            <v>022-056</v>
          </cell>
          <cell r="B2282" t="str">
            <v>PB4461.2</v>
          </cell>
          <cell r="C2282" t="str">
            <v>설령개현삼</v>
          </cell>
          <cell r="D2282" t="str">
            <v>Scrophularia boreali-koreana</v>
          </cell>
          <cell r="E2282" t="str">
            <v>지하부</v>
          </cell>
          <cell r="F2282" t="str">
            <v>Scrophulariaceae</v>
          </cell>
          <cell r="G2282" t="str">
            <v>현삼과</v>
          </cell>
          <cell r="H2282">
            <v>37826</v>
          </cell>
          <cell r="I2282" t="str">
            <v>20.20±0.19</v>
          </cell>
        </row>
        <row r="2283">
          <cell r="A2283" t="str">
            <v>022-057</v>
          </cell>
          <cell r="B2283" t="str">
            <v>PB2530.1</v>
          </cell>
          <cell r="C2283" t="str">
            <v>소리쟁이</v>
          </cell>
          <cell r="D2283" t="str">
            <v>Rumex crispus</v>
          </cell>
          <cell r="E2283" t="str">
            <v>전초</v>
          </cell>
          <cell r="F2283" t="str">
            <v>Polygonaceae</v>
          </cell>
          <cell r="G2283" t="str">
            <v>마디풀과</v>
          </cell>
          <cell r="H2283">
            <v>37763</v>
          </cell>
          <cell r="I2283" t="str">
            <v>21.23±0.24</v>
          </cell>
        </row>
        <row r="2284">
          <cell r="A2284" t="str">
            <v>022-058</v>
          </cell>
          <cell r="B2284" t="str">
            <v>PB5021.2</v>
          </cell>
          <cell r="C2284" t="str">
            <v>쇠서나물</v>
          </cell>
          <cell r="D2284" t="str">
            <v>Picris hieracioides var. glabrescens</v>
          </cell>
          <cell r="E2284" t="str">
            <v>전초</v>
          </cell>
          <cell r="F2284" t="str">
            <v>Compositae</v>
          </cell>
          <cell r="G2284" t="str">
            <v>국화과</v>
          </cell>
          <cell r="H2284">
            <v>37867</v>
          </cell>
          <cell r="I2284" t="str">
            <v>21.30±0.09</v>
          </cell>
        </row>
        <row r="2285">
          <cell r="A2285" t="str">
            <v>022-059</v>
          </cell>
          <cell r="B2285" t="str">
            <v>PB3992.1</v>
          </cell>
          <cell r="C2285" t="str">
            <v>시호</v>
          </cell>
          <cell r="D2285" t="str">
            <v>Bupleurum falcatum</v>
          </cell>
          <cell r="E2285" t="str">
            <v>전초</v>
          </cell>
          <cell r="F2285" t="str">
            <v>Umbelliferae</v>
          </cell>
          <cell r="G2285" t="str">
            <v>산형과</v>
          </cell>
          <cell r="H2285">
            <v>37882</v>
          </cell>
          <cell r="I2285" t="str">
            <v>20.83±0.05</v>
          </cell>
        </row>
        <row r="2286">
          <cell r="A2286" t="str">
            <v>022-060</v>
          </cell>
          <cell r="B2286" t="str">
            <v>PB4291.3</v>
          </cell>
          <cell r="C2286" t="str">
            <v>실새삼</v>
          </cell>
          <cell r="D2286" t="str">
            <v>Cuscuta australis</v>
          </cell>
          <cell r="E2286" t="str">
            <v>전초</v>
          </cell>
          <cell r="F2286" t="str">
            <v>Convolvulaceae</v>
          </cell>
          <cell r="G2286" t="str">
            <v>메꽃과</v>
          </cell>
          <cell r="H2286">
            <v>37835</v>
          </cell>
          <cell r="I2286" t="str">
            <v>19.15±0.27</v>
          </cell>
        </row>
        <row r="2287">
          <cell r="A2287" t="str">
            <v>022-061</v>
          </cell>
          <cell r="B2287" t="str">
            <v>PB2551.1</v>
          </cell>
          <cell r="C2287" t="str">
            <v>싱아</v>
          </cell>
          <cell r="D2287" t="str">
            <v>Aconogonum polymorphum</v>
          </cell>
          <cell r="E2287" t="str">
            <v>지상부</v>
          </cell>
          <cell r="F2287" t="str">
            <v>Polygonaceae</v>
          </cell>
          <cell r="G2287" t="str">
            <v>마디풀과</v>
          </cell>
          <cell r="H2287">
            <v>37825</v>
          </cell>
          <cell r="I2287" t="str">
            <v>22.80±0.19</v>
          </cell>
        </row>
        <row r="2288">
          <cell r="A2288" t="str">
            <v>022-062</v>
          </cell>
          <cell r="B2288" t="str">
            <v>PB2551.2</v>
          </cell>
          <cell r="C2288" t="str">
            <v>싱아</v>
          </cell>
          <cell r="D2288" t="str">
            <v>Aconogonum polymorphum</v>
          </cell>
          <cell r="E2288" t="str">
            <v>지하부</v>
          </cell>
          <cell r="F2288" t="str">
            <v>Polygonaceae</v>
          </cell>
          <cell r="G2288" t="str">
            <v>마디풀과</v>
          </cell>
          <cell r="H2288">
            <v>37825</v>
          </cell>
          <cell r="I2288" t="str">
            <v>22.80±0.09</v>
          </cell>
        </row>
        <row r="2289">
          <cell r="A2289" t="str">
            <v>022-063</v>
          </cell>
          <cell r="B2289" t="str">
            <v>PB1933.1</v>
          </cell>
          <cell r="C2289" t="str">
            <v>알방동사니</v>
          </cell>
          <cell r="D2289" t="str">
            <v>Cyperus difformis</v>
          </cell>
          <cell r="E2289" t="str">
            <v>전초</v>
          </cell>
          <cell r="F2289" t="str">
            <v>Cyperaceae</v>
          </cell>
          <cell r="G2289" t="str">
            <v>사초과</v>
          </cell>
          <cell r="H2289">
            <v>37904</v>
          </cell>
          <cell r="I2289" t="str">
            <v>19.66±0.23</v>
          </cell>
        </row>
        <row r="2290">
          <cell r="A2290" t="str">
            <v>022-064</v>
          </cell>
          <cell r="B2290" t="str">
            <v>PB3029.2</v>
          </cell>
          <cell r="C2290" t="str">
            <v>애기기린초</v>
          </cell>
          <cell r="D2290" t="str">
            <v>Sedum middendorffianum</v>
          </cell>
          <cell r="E2290" t="str">
            <v>지상부</v>
          </cell>
          <cell r="F2290" t="str">
            <v>Crassulaceae</v>
          </cell>
          <cell r="G2290" t="str">
            <v>돌나물과</v>
          </cell>
          <cell r="H2290">
            <v>37826</v>
          </cell>
          <cell r="I2290" t="str">
            <v>21.94±0.07</v>
          </cell>
        </row>
        <row r="2291">
          <cell r="A2291" t="str">
            <v>022-065</v>
          </cell>
          <cell r="B2291" t="str">
            <v>PB3029.3</v>
          </cell>
          <cell r="C2291" t="str">
            <v>애기기린초</v>
          </cell>
          <cell r="D2291" t="str">
            <v>Sedum middendorffianum</v>
          </cell>
          <cell r="E2291" t="str">
            <v>지하부</v>
          </cell>
          <cell r="F2291" t="str">
            <v>Crassulaceae</v>
          </cell>
          <cell r="G2291" t="str">
            <v>돌나물과</v>
          </cell>
          <cell r="H2291">
            <v>37826</v>
          </cell>
          <cell r="I2291" t="str">
            <v>20.83±0.22</v>
          </cell>
        </row>
        <row r="2292">
          <cell r="A2292" t="str">
            <v>022-066</v>
          </cell>
          <cell r="B2292" t="str">
            <v>PB1195.1</v>
          </cell>
          <cell r="C2292" t="str">
            <v>야산고비</v>
          </cell>
          <cell r="D2292" t="str">
            <v>Onoclea sensibilis var. interrupta</v>
          </cell>
          <cell r="E2292" t="str">
            <v>지상부</v>
          </cell>
          <cell r="F2292" t="str">
            <v>Aspidaceae</v>
          </cell>
          <cell r="G2292" t="str">
            <v>면마과</v>
          </cell>
          <cell r="H2292">
            <v>37826</v>
          </cell>
          <cell r="I2292" t="str">
            <v>20.92±0.15</v>
          </cell>
        </row>
        <row r="2293">
          <cell r="A2293" t="str">
            <v>022-067</v>
          </cell>
          <cell r="B2293" t="str">
            <v>PB1195.2</v>
          </cell>
          <cell r="C2293" t="str">
            <v>야산고비</v>
          </cell>
          <cell r="D2293" t="str">
            <v>Onoclea sensibilis var. interrupta</v>
          </cell>
          <cell r="E2293" t="str">
            <v>지하부</v>
          </cell>
          <cell r="F2293" t="str">
            <v>Aspidaceae</v>
          </cell>
          <cell r="G2293" t="str">
            <v>면마과</v>
          </cell>
          <cell r="H2293">
            <v>37826</v>
          </cell>
          <cell r="I2293" t="str">
            <v>21.62±0.24</v>
          </cell>
        </row>
        <row r="2294">
          <cell r="A2294" t="str">
            <v>022-068</v>
          </cell>
          <cell r="B2294" t="str">
            <v>PB2262.2</v>
          </cell>
          <cell r="C2294" t="str">
            <v>약모밀</v>
          </cell>
          <cell r="D2294" t="str">
            <v>Houttuynia cordata</v>
          </cell>
          <cell r="E2294" t="str">
            <v>전초</v>
          </cell>
          <cell r="F2294" t="str">
            <v>Saururaceae</v>
          </cell>
          <cell r="G2294" t="str">
            <v>삼백초과</v>
          </cell>
          <cell r="H2294">
            <v>37783</v>
          </cell>
          <cell r="I2294" t="str">
            <v>22.20±0.13</v>
          </cell>
        </row>
        <row r="2295">
          <cell r="A2295" t="str">
            <v>022-069</v>
          </cell>
          <cell r="B2295" t="str">
            <v>PB1960.1</v>
          </cell>
          <cell r="C2295" t="str">
            <v>양주좀개수염</v>
          </cell>
          <cell r="D2295" t="str">
            <v>Eriocaulon decemflorum</v>
          </cell>
          <cell r="E2295" t="str">
            <v>전초</v>
          </cell>
          <cell r="F2295" t="str">
            <v>Eriocaulaceae</v>
          </cell>
          <cell r="G2295" t="str">
            <v>곡정초과</v>
          </cell>
          <cell r="H2295">
            <v>37901</v>
          </cell>
          <cell r="I2295" t="str">
            <v>23.29±0.22</v>
          </cell>
        </row>
        <row r="2296">
          <cell r="A2296" t="str">
            <v>022-070</v>
          </cell>
          <cell r="B2296" t="str">
            <v>PB4243.2</v>
          </cell>
          <cell r="C2296" t="str">
            <v>용담</v>
          </cell>
          <cell r="D2296" t="str">
            <v>Gentiana scabra var. bungeri</v>
          </cell>
          <cell r="E2296" t="str">
            <v>전초</v>
          </cell>
          <cell r="F2296" t="str">
            <v>Gentianaceae</v>
          </cell>
          <cell r="G2296" t="str">
            <v>용담과</v>
          </cell>
          <cell r="H2296">
            <v>37903</v>
          </cell>
          <cell r="I2296" t="str">
            <v>19.17±0.10</v>
          </cell>
        </row>
        <row r="2297">
          <cell r="A2297" t="str">
            <v>022-071</v>
          </cell>
          <cell r="B2297" t="str">
            <v>PB2740.6</v>
          </cell>
          <cell r="C2297" t="str">
            <v>으아리</v>
          </cell>
          <cell r="D2297" t="str">
            <v>Clematis mandshurica</v>
          </cell>
          <cell r="E2297" t="str">
            <v>전초</v>
          </cell>
          <cell r="F2297" t="str">
            <v>Ranunculaceae</v>
          </cell>
          <cell r="G2297" t="str">
            <v>미나리아재비과</v>
          </cell>
          <cell r="H2297">
            <v>37825</v>
          </cell>
          <cell r="I2297" t="str">
            <v>23.65±0.12</v>
          </cell>
        </row>
        <row r="2298">
          <cell r="A2298" t="str">
            <v>022-072</v>
          </cell>
          <cell r="B2298" t="str">
            <v>PB4230.1</v>
          </cell>
          <cell r="C2298" t="str">
            <v>자주쓴풀</v>
          </cell>
          <cell r="D2298" t="str">
            <v>Swertia pseudo-chinensis</v>
          </cell>
          <cell r="E2298" t="str">
            <v>전초</v>
          </cell>
          <cell r="F2298" t="str">
            <v>Gentianaceae</v>
          </cell>
          <cell r="G2298" t="str">
            <v>용담과</v>
          </cell>
          <cell r="H2298">
            <v>37903</v>
          </cell>
          <cell r="I2298" t="str">
            <v>22.05±0.07</v>
          </cell>
        </row>
        <row r="2299">
          <cell r="A2299" t="str">
            <v>022-073</v>
          </cell>
          <cell r="B2299" t="str">
            <v>PB2731.1</v>
          </cell>
          <cell r="C2299" t="str">
            <v>자주종덩굴</v>
          </cell>
          <cell r="D2299" t="str">
            <v>Clematis ochotensis</v>
          </cell>
          <cell r="E2299" t="str">
            <v>전초</v>
          </cell>
          <cell r="F2299" t="str">
            <v>Ranunculaceae</v>
          </cell>
          <cell r="G2299" t="str">
            <v>미나리아재비과</v>
          </cell>
          <cell r="H2299">
            <v>37825</v>
          </cell>
          <cell r="I2299" t="str">
            <v>23.05±0.08</v>
          </cell>
        </row>
        <row r="2300">
          <cell r="A2300" t="str">
            <v>022-074</v>
          </cell>
          <cell r="B2300" t="str">
            <v>PB3999.4</v>
          </cell>
          <cell r="C2300" t="str">
            <v>전호</v>
          </cell>
          <cell r="D2300" t="str">
            <v>Anthriscus sylvestris</v>
          </cell>
          <cell r="E2300" t="str">
            <v>지하부</v>
          </cell>
          <cell r="F2300" t="str">
            <v>Umbelliferae</v>
          </cell>
          <cell r="G2300" t="str">
            <v>산형과</v>
          </cell>
          <cell r="H2300">
            <v>37768</v>
          </cell>
          <cell r="I2300" t="str">
            <v>20.80±0.09</v>
          </cell>
        </row>
        <row r="2301">
          <cell r="A2301" t="str">
            <v>022-075</v>
          </cell>
          <cell r="B2301" t="str">
            <v>PB4958.1</v>
          </cell>
          <cell r="C2301" t="str">
            <v>정영엉겅퀴</v>
          </cell>
          <cell r="D2301" t="str">
            <v>Cirsium chanroenicum</v>
          </cell>
          <cell r="E2301" t="str">
            <v>지상부</v>
          </cell>
          <cell r="F2301" t="str">
            <v>Compositae</v>
          </cell>
          <cell r="G2301" t="str">
            <v>국화과</v>
          </cell>
          <cell r="H2301">
            <v>37889</v>
          </cell>
          <cell r="I2301" t="str">
            <v>22.89±0.31</v>
          </cell>
        </row>
        <row r="2302">
          <cell r="A2302" t="str">
            <v>022-076</v>
          </cell>
          <cell r="B2302" t="str">
            <v>PB4958.2</v>
          </cell>
          <cell r="C2302" t="str">
            <v>정영엉겅퀴</v>
          </cell>
          <cell r="D2302" t="str">
            <v>Cirsium chanroenicum</v>
          </cell>
          <cell r="E2302" t="str">
            <v>지하부</v>
          </cell>
          <cell r="F2302" t="str">
            <v>Compositae</v>
          </cell>
          <cell r="G2302" t="str">
            <v>국화과</v>
          </cell>
          <cell r="H2302">
            <v>37889</v>
          </cell>
          <cell r="I2302" t="str">
            <v>21.76±0.09</v>
          </cell>
        </row>
        <row r="2303">
          <cell r="A2303" t="str">
            <v>022-077</v>
          </cell>
          <cell r="B2303" t="str">
            <v>PB1608.1</v>
          </cell>
          <cell r="C2303" t="str">
            <v>좀겨풀</v>
          </cell>
          <cell r="D2303" t="str">
            <v>Leersia oryzoides</v>
          </cell>
          <cell r="E2303" t="str">
            <v>전초</v>
          </cell>
          <cell r="F2303" t="str">
            <v>Gramineae</v>
          </cell>
          <cell r="G2303" t="str">
            <v>벼과</v>
          </cell>
          <cell r="H2303">
            <v>37910</v>
          </cell>
          <cell r="I2303" t="str">
            <v>22.49±0.22</v>
          </cell>
        </row>
        <row r="2304">
          <cell r="A2304" t="str">
            <v>022-078</v>
          </cell>
          <cell r="B2304" t="str">
            <v>PB2368.2</v>
          </cell>
          <cell r="C2304" t="str">
            <v>좀사방오리나무</v>
          </cell>
          <cell r="D2304" t="str">
            <v>Alnus pendula</v>
          </cell>
          <cell r="E2304" t="str">
            <v>줄기-수피</v>
          </cell>
          <cell r="F2304" t="str">
            <v>Betulaceae</v>
          </cell>
          <cell r="G2304" t="str">
            <v>자작나무과</v>
          </cell>
          <cell r="H2304">
            <v>37826</v>
          </cell>
          <cell r="I2304" t="str">
            <v>22.87±0.24</v>
          </cell>
        </row>
        <row r="2305">
          <cell r="A2305" t="str">
            <v>022-079</v>
          </cell>
          <cell r="B2305" t="str">
            <v>PB4322.4</v>
          </cell>
          <cell r="C2305" t="str">
            <v>좀작살나무</v>
          </cell>
          <cell r="D2305" t="str">
            <v>Callicarpa dichotoma</v>
          </cell>
          <cell r="E2305" t="str">
            <v>잎,줄기</v>
          </cell>
          <cell r="F2305" t="str">
            <v>Verbenaceae</v>
          </cell>
          <cell r="G2305" t="str">
            <v>마편초과</v>
          </cell>
          <cell r="H2305">
            <v>37910</v>
          </cell>
          <cell r="I2305" t="str">
            <v>21.32±0.22</v>
          </cell>
        </row>
        <row r="2306">
          <cell r="A2306" t="str">
            <v>022-080</v>
          </cell>
          <cell r="B2306" t="str">
            <v>PB3942.1</v>
          </cell>
          <cell r="C2306" t="str">
            <v>쥐털이슬</v>
          </cell>
          <cell r="D2306" t="str">
            <v>Circaea alpina</v>
          </cell>
          <cell r="E2306" t="str">
            <v>전초</v>
          </cell>
          <cell r="F2306" t="str">
            <v>Onagraceae</v>
          </cell>
          <cell r="G2306" t="str">
            <v>바늘꽃과</v>
          </cell>
          <cell r="H2306">
            <v>37825</v>
          </cell>
          <cell r="I2306" t="str">
            <v>21.74±0.16</v>
          </cell>
        </row>
        <row r="2307">
          <cell r="A2307" t="str">
            <v>022-081</v>
          </cell>
          <cell r="B2307" t="str">
            <v>PB4357.1</v>
          </cell>
          <cell r="C2307" t="str">
            <v>참골무꽃</v>
          </cell>
          <cell r="D2307" t="str">
            <v>Scutellaria strigillosa</v>
          </cell>
          <cell r="E2307" t="str">
            <v>전초</v>
          </cell>
          <cell r="F2307" t="str">
            <v>Labiatae</v>
          </cell>
          <cell r="G2307" t="str">
            <v>꿀풀과</v>
          </cell>
          <cell r="H2307">
            <v>37835</v>
          </cell>
          <cell r="I2307" t="str">
            <v>21.66±0.16</v>
          </cell>
        </row>
        <row r="2308">
          <cell r="A2308" t="str">
            <v>022-082</v>
          </cell>
          <cell r="B2308" t="str">
            <v>PB2075.4</v>
          </cell>
          <cell r="C2308" t="str">
            <v>참나리</v>
          </cell>
          <cell r="D2308" t="str">
            <v>Lilium lancifolium</v>
          </cell>
          <cell r="E2308" t="str">
            <v>전초</v>
          </cell>
          <cell r="F2308" t="str">
            <v>Liliaceae</v>
          </cell>
          <cell r="G2308" t="str">
            <v>백합과</v>
          </cell>
          <cell r="H2308">
            <v>37825</v>
          </cell>
          <cell r="I2308" t="str">
            <v>19.86±0.09</v>
          </cell>
        </row>
        <row r="2309">
          <cell r="A2309" t="str">
            <v>022-083</v>
          </cell>
          <cell r="B2309" t="str">
            <v>PB4821.5</v>
          </cell>
          <cell r="C2309" t="str">
            <v>참취</v>
          </cell>
          <cell r="D2309" t="str">
            <v>Aster scaber</v>
          </cell>
          <cell r="E2309" t="str">
            <v>전초</v>
          </cell>
          <cell r="F2309" t="str">
            <v>Compositae</v>
          </cell>
          <cell r="G2309" t="str">
            <v>국화과</v>
          </cell>
          <cell r="H2309">
            <v>37882</v>
          </cell>
          <cell r="I2309" t="str">
            <v>18.64±0.12</v>
          </cell>
        </row>
        <row r="2310">
          <cell r="A2310" t="str">
            <v>022-084</v>
          </cell>
          <cell r="B2310" t="str">
            <v>PB3521.1</v>
          </cell>
          <cell r="C2310" t="str">
            <v>콩</v>
          </cell>
          <cell r="D2310" t="str">
            <v>Glycine max</v>
          </cell>
          <cell r="E2310" t="str">
            <v>전초</v>
          </cell>
          <cell r="F2310" t="str">
            <v>Leguminosae</v>
          </cell>
          <cell r="G2310" t="str">
            <v>콩과</v>
          </cell>
          <cell r="H2310">
            <v>37852</v>
          </cell>
          <cell r="I2310" t="str">
            <v>23.56±0.38</v>
          </cell>
        </row>
        <row r="2311">
          <cell r="A2311" t="str">
            <v>022-085</v>
          </cell>
          <cell r="B2311" t="str">
            <v>PB4584.1</v>
          </cell>
          <cell r="C2311" t="str">
            <v>큰꼭두서니</v>
          </cell>
          <cell r="D2311" t="str">
            <v>Rubia chinensis var. glabrescens</v>
          </cell>
          <cell r="E2311" t="str">
            <v>전초</v>
          </cell>
          <cell r="F2311" t="str">
            <v>Rubiaceae</v>
          </cell>
          <cell r="G2311" t="str">
            <v>꼭두선이과</v>
          </cell>
          <cell r="H2311">
            <v>37889</v>
          </cell>
          <cell r="I2311" t="str">
            <v>25.20±0.24</v>
          </cell>
        </row>
        <row r="2312">
          <cell r="A2312" t="str">
            <v>022-086</v>
          </cell>
          <cell r="B2312" t="str">
            <v>PB1461.1</v>
          </cell>
          <cell r="C2312" t="str">
            <v>택사</v>
          </cell>
          <cell r="D2312" t="str">
            <v>Alisma canaliculatum</v>
          </cell>
          <cell r="E2312" t="str">
            <v>전초</v>
          </cell>
          <cell r="F2312" t="str">
            <v>Alismataceae</v>
          </cell>
          <cell r="G2312" t="str">
            <v>택사과</v>
          </cell>
          <cell r="H2312">
            <v>37806</v>
          </cell>
          <cell r="I2312" t="str">
            <v>24.63±0.19</v>
          </cell>
        </row>
        <row r="2313">
          <cell r="A2313" t="str">
            <v>022-087</v>
          </cell>
          <cell r="B2313" t="str">
            <v>PB2775.3</v>
          </cell>
          <cell r="C2313" t="str">
            <v>털개구리미나리</v>
          </cell>
          <cell r="D2313" t="str">
            <v>Ranunculus cantoniensis</v>
          </cell>
          <cell r="E2313" t="str">
            <v>전초</v>
          </cell>
          <cell r="F2313" t="str">
            <v>Ranunculaceae</v>
          </cell>
          <cell r="G2313" t="str">
            <v>미나리아재비과</v>
          </cell>
          <cell r="H2313">
            <v>37763</v>
          </cell>
          <cell r="I2313" t="str">
            <v>22.20±0.18</v>
          </cell>
        </row>
        <row r="2314">
          <cell r="A2314" t="str">
            <v>022-088</v>
          </cell>
          <cell r="B2314" t="str">
            <v>PB4647.3</v>
          </cell>
          <cell r="C2314" t="str">
            <v>털댕강나무</v>
          </cell>
          <cell r="D2314" t="str">
            <v>Abelia coreana</v>
          </cell>
          <cell r="E2314" t="str">
            <v>잎,줄기</v>
          </cell>
          <cell r="F2314" t="str">
            <v>Caprifoliaceae</v>
          </cell>
          <cell r="G2314" t="str">
            <v>인동과</v>
          </cell>
          <cell r="H2314">
            <v>37826</v>
          </cell>
          <cell r="I2314" t="str">
            <v>21.50±0.10</v>
          </cell>
        </row>
        <row r="2315">
          <cell r="A2315" t="str">
            <v>022-089</v>
          </cell>
          <cell r="B2315" t="str">
            <v>PB4840.5</v>
          </cell>
          <cell r="C2315" t="str">
            <v>털머위</v>
          </cell>
          <cell r="D2315" t="str">
            <v>Farfugium japonicum</v>
          </cell>
          <cell r="E2315" t="str">
            <v>꽃</v>
          </cell>
          <cell r="F2315" t="str">
            <v>Compositae</v>
          </cell>
          <cell r="G2315" t="str">
            <v>국화과</v>
          </cell>
          <cell r="H2315">
            <v>37916</v>
          </cell>
          <cell r="I2315" t="str">
            <v>23.17±0.18</v>
          </cell>
        </row>
        <row r="2316">
          <cell r="A2316" t="str">
            <v>022-090</v>
          </cell>
          <cell r="B2316" t="str">
            <v>PB2988.1</v>
          </cell>
          <cell r="C2316" t="str">
            <v>털장대</v>
          </cell>
          <cell r="D2316" t="str">
            <v>Arabis nipponica</v>
          </cell>
          <cell r="E2316" t="str">
            <v>전초</v>
          </cell>
          <cell r="F2316" t="str">
            <v>Cruciferae</v>
          </cell>
          <cell r="G2316" t="str">
            <v>십자화과</v>
          </cell>
          <cell r="H2316">
            <v>37768</v>
          </cell>
          <cell r="I2316" t="str">
            <v>20.10±0.12</v>
          </cell>
        </row>
        <row r="2317">
          <cell r="A2317" t="str">
            <v>022-091</v>
          </cell>
          <cell r="B2317" t="str">
            <v>PB3549.2</v>
          </cell>
          <cell r="C2317" t="str">
            <v>토끼풀</v>
          </cell>
          <cell r="D2317" t="str">
            <v>Trifolium repens</v>
          </cell>
          <cell r="E2317" t="str">
            <v>전초</v>
          </cell>
          <cell r="F2317" t="str">
            <v>Leguminosae</v>
          </cell>
          <cell r="G2317" t="str">
            <v>콩과</v>
          </cell>
          <cell r="H2317">
            <v>37783</v>
          </cell>
          <cell r="I2317" t="str">
            <v>22.60±0.08</v>
          </cell>
        </row>
        <row r="2318">
          <cell r="A2318" t="str">
            <v>022-092</v>
          </cell>
          <cell r="B2318" t="str">
            <v>PB2100.2</v>
          </cell>
          <cell r="C2318" t="str">
            <v>퉁둥굴레</v>
          </cell>
          <cell r="D2318" t="str">
            <v>Polygonatum inflatum</v>
          </cell>
          <cell r="E2318" t="str">
            <v>전초</v>
          </cell>
          <cell r="F2318" t="str">
            <v>Liliaceae</v>
          </cell>
          <cell r="G2318" t="str">
            <v>백합과</v>
          </cell>
          <cell r="H2318">
            <v>37777</v>
          </cell>
          <cell r="I2318" t="str">
            <v>22.80±0.08</v>
          </cell>
        </row>
        <row r="2319">
          <cell r="A2319" t="str">
            <v>022-093</v>
          </cell>
          <cell r="B2319" t="str">
            <v>PB2679.1</v>
          </cell>
          <cell r="C2319" t="str">
            <v>패랭이꽃</v>
          </cell>
          <cell r="D2319" t="str">
            <v>Dianthus sinensis</v>
          </cell>
          <cell r="E2319" t="str">
            <v>전초</v>
          </cell>
          <cell r="F2319" t="str">
            <v>Caryophyllaceae</v>
          </cell>
          <cell r="G2319" t="str">
            <v>석죽과</v>
          </cell>
          <cell r="H2319">
            <v>37832</v>
          </cell>
          <cell r="I2319" t="str">
            <v>19.93±0.09</v>
          </cell>
        </row>
        <row r="2320">
          <cell r="A2320" t="str">
            <v>022-094</v>
          </cell>
          <cell r="B2320" t="str">
            <v>PB2745.1</v>
          </cell>
          <cell r="C2320" t="str">
            <v>할미밀망</v>
          </cell>
          <cell r="D2320" t="str">
            <v>Clematis trichotoma</v>
          </cell>
          <cell r="E2320" t="str">
            <v>지상부</v>
          </cell>
          <cell r="F2320" t="str">
            <v>Ranunculaceae</v>
          </cell>
          <cell r="G2320" t="str">
            <v>미나리아재비과</v>
          </cell>
          <cell r="H2320">
            <v>37777</v>
          </cell>
          <cell r="I2320" t="str">
            <v>21.02±0.13</v>
          </cell>
        </row>
        <row r="2321">
          <cell r="A2321" t="str">
            <v>022-095</v>
          </cell>
          <cell r="B2321" t="str">
            <v>PB4825.5</v>
          </cell>
          <cell r="C2321" t="str">
            <v>해국</v>
          </cell>
          <cell r="D2321" t="str">
            <v>Aster spathulifolius</v>
          </cell>
          <cell r="E2321" t="str">
            <v>전초</v>
          </cell>
          <cell r="F2321" t="str">
            <v>Compositae</v>
          </cell>
          <cell r="G2321" t="str">
            <v>국화과</v>
          </cell>
          <cell r="H2321">
            <v>37852</v>
          </cell>
          <cell r="I2321" t="str">
            <v>20.60±0.20</v>
          </cell>
        </row>
        <row r="2322">
          <cell r="A2322" t="str">
            <v>022-096</v>
          </cell>
          <cell r="B2322" t="str">
            <v>PB2332.1</v>
          </cell>
          <cell r="C2322" t="str">
            <v>호두나무</v>
          </cell>
          <cell r="D2322" t="str">
            <v>Juglans sinensis</v>
          </cell>
          <cell r="E2322" t="str">
            <v>잎</v>
          </cell>
          <cell r="F2322" t="str">
            <v>Juglandaceae</v>
          </cell>
          <cell r="G2322" t="str">
            <v>가래나무과</v>
          </cell>
          <cell r="H2322">
            <v>37817</v>
          </cell>
          <cell r="I2322" t="str">
            <v>21.41±0.20</v>
          </cell>
        </row>
        <row r="2323">
          <cell r="A2323" t="str">
            <v>022-097</v>
          </cell>
          <cell r="B2323" t="str">
            <v>PB2332.3</v>
          </cell>
          <cell r="C2323" t="str">
            <v>호두나무</v>
          </cell>
          <cell r="D2323" t="str">
            <v>Juglans sinensis</v>
          </cell>
          <cell r="E2323" t="str">
            <v>줄기-수피</v>
          </cell>
          <cell r="F2323" t="str">
            <v>Juglandaceae</v>
          </cell>
          <cell r="G2323" t="str">
            <v>가래나무과</v>
          </cell>
          <cell r="H2323">
            <v>37817</v>
          </cell>
          <cell r="I2323" t="str">
            <v>20.94±0.18</v>
          </cell>
        </row>
        <row r="2324">
          <cell r="A2324" t="str">
            <v>022-098</v>
          </cell>
          <cell r="B2324" t="str">
            <v>PB2332.4</v>
          </cell>
          <cell r="C2324" t="str">
            <v>호두나무</v>
          </cell>
          <cell r="D2324" t="str">
            <v>Juglans sinensis</v>
          </cell>
          <cell r="E2324" t="str">
            <v>열매</v>
          </cell>
          <cell r="F2324" t="str">
            <v>Juglandaceae</v>
          </cell>
          <cell r="G2324" t="str">
            <v>가래나무과</v>
          </cell>
          <cell r="H2324">
            <v>37817</v>
          </cell>
          <cell r="I2324" t="str">
            <v>19.98±0.09</v>
          </cell>
        </row>
        <row r="2325">
          <cell r="A2325" t="str">
            <v>022-099</v>
          </cell>
          <cell r="B2325" t="str">
            <v>PB2179.1</v>
          </cell>
          <cell r="C2325" t="str">
            <v>홍초</v>
          </cell>
          <cell r="D2325" t="str">
            <v>Canna generalis</v>
          </cell>
          <cell r="E2325" t="str">
            <v>전초</v>
          </cell>
          <cell r="F2325" t="str">
            <v>Cannaceae</v>
          </cell>
          <cell r="G2325" t="str">
            <v>홍초과</v>
          </cell>
          <cell r="H2325">
            <v>37852</v>
          </cell>
          <cell r="I2325" t="str">
            <v>24.85±0.18</v>
          </cell>
        </row>
        <row r="2326">
          <cell r="A2326" t="str">
            <v>022-100</v>
          </cell>
          <cell r="B2326" t="str">
            <v>PB3556.1</v>
          </cell>
          <cell r="C2326" t="str">
            <v>활나물</v>
          </cell>
          <cell r="D2326" t="str">
            <v>Crotalaria sessiliflora</v>
          </cell>
          <cell r="E2326" t="str">
            <v>전초</v>
          </cell>
          <cell r="F2326" t="str">
            <v>Leguminosae</v>
          </cell>
          <cell r="G2326" t="str">
            <v>콩과</v>
          </cell>
          <cell r="H2326">
            <v>37882</v>
          </cell>
          <cell r="I2326" t="str">
            <v>19.17±0.10</v>
          </cell>
        </row>
        <row r="2327">
          <cell r="A2327" t="str">
            <v>023-001</v>
          </cell>
          <cell r="B2327" t="str">
            <v>PB1219.2</v>
          </cell>
          <cell r="C2327" t="str">
            <v>가는쇠고사리</v>
          </cell>
          <cell r="D2327" t="str">
            <v>Rumohra aristata</v>
          </cell>
          <cell r="E2327" t="str">
            <v>전초</v>
          </cell>
          <cell r="F2327" t="str">
            <v>Aspidaceae</v>
          </cell>
          <cell r="G2327" t="str">
            <v>면마과</v>
          </cell>
          <cell r="H2327">
            <v>37979</v>
          </cell>
          <cell r="I2327" t="str">
            <v>21.67±0.26</v>
          </cell>
        </row>
        <row r="2328">
          <cell r="A2328" t="str">
            <v>023-002</v>
          </cell>
          <cell r="B2328" t="str">
            <v>PB2626.1</v>
          </cell>
          <cell r="C2328" t="str">
            <v>가시비름</v>
          </cell>
          <cell r="D2328" t="str">
            <v>Amaranthus spinosus</v>
          </cell>
          <cell r="E2328" t="str">
            <v>전초</v>
          </cell>
          <cell r="F2328" t="str">
            <v>Amarantaceae</v>
          </cell>
          <cell r="G2328" t="str">
            <v>비름과</v>
          </cell>
          <cell r="H2328">
            <v>37967</v>
          </cell>
          <cell r="I2328" t="str">
            <v>18.87±0.26</v>
          </cell>
        </row>
        <row r="2329">
          <cell r="A2329" t="str">
            <v>023-003</v>
          </cell>
          <cell r="B2329" t="str">
            <v>PB1175.1</v>
          </cell>
          <cell r="C2329" t="str">
            <v>가지고비고사리</v>
          </cell>
          <cell r="D2329" t="str">
            <v>Coniogramme japonica</v>
          </cell>
          <cell r="E2329" t="str">
            <v>잎,줄기</v>
          </cell>
          <cell r="F2329" t="str">
            <v>Pteridaceae</v>
          </cell>
          <cell r="G2329" t="str">
            <v>고사리과</v>
          </cell>
          <cell r="H2329">
            <v>38042</v>
          </cell>
          <cell r="I2329" t="str">
            <v>20.94±0.18</v>
          </cell>
        </row>
        <row r="2330">
          <cell r="A2330" t="str">
            <v>023-004</v>
          </cell>
          <cell r="B2330" t="str">
            <v>PB4892.3</v>
          </cell>
          <cell r="C2330" t="str">
            <v>감국</v>
          </cell>
          <cell r="D2330" t="str">
            <v>Chrysanthemum indicum</v>
          </cell>
          <cell r="E2330" t="str">
            <v>전초</v>
          </cell>
          <cell r="F2330" t="str">
            <v>Compositae</v>
          </cell>
          <cell r="G2330" t="str">
            <v>국화과</v>
          </cell>
          <cell r="H2330">
            <v>37960</v>
          </cell>
          <cell r="I2330" t="str">
            <v>21.97±0.23</v>
          </cell>
        </row>
        <row r="2331">
          <cell r="A2331" t="str">
            <v>023-005</v>
          </cell>
          <cell r="B2331" t="str">
            <v>PB2632.2</v>
          </cell>
          <cell r="C2331" t="str">
            <v>개맨드라미</v>
          </cell>
          <cell r="D2331" t="str">
            <v>Celosia argentea</v>
          </cell>
          <cell r="E2331" t="str">
            <v>전초</v>
          </cell>
          <cell r="F2331" t="str">
            <v>Amarantaceae</v>
          </cell>
          <cell r="G2331" t="str">
            <v>비름과</v>
          </cell>
          <cell r="H2331">
            <v>37979</v>
          </cell>
          <cell r="I2331" t="str">
            <v>25.53±0.22</v>
          </cell>
        </row>
        <row r="2332">
          <cell r="A2332" t="str">
            <v>023-006</v>
          </cell>
          <cell r="B2332" t="str">
            <v>PB4502.2</v>
          </cell>
          <cell r="C2332" t="str">
            <v>개불알풀</v>
          </cell>
          <cell r="D2332" t="str">
            <v>Veronica polita var. lilacina</v>
          </cell>
          <cell r="E2332" t="str">
            <v>전초</v>
          </cell>
          <cell r="F2332" t="str">
            <v>Scrophulariaceae</v>
          </cell>
          <cell r="G2332" t="str">
            <v>현삼과</v>
          </cell>
          <cell r="H2332">
            <v>38057</v>
          </cell>
          <cell r="I2332" t="str">
            <v>21.65±0.07</v>
          </cell>
        </row>
        <row r="2333">
          <cell r="A2333" t="str">
            <v>023-007</v>
          </cell>
          <cell r="B2333" t="str">
            <v>PB2591.2</v>
          </cell>
          <cell r="C2333" t="str">
            <v>개여뀌</v>
          </cell>
          <cell r="D2333" t="str">
            <v>Persicaria blumei</v>
          </cell>
          <cell r="E2333" t="str">
            <v>전초</v>
          </cell>
          <cell r="F2333" t="str">
            <v>Polygonaceae</v>
          </cell>
          <cell r="G2333" t="str">
            <v>마디풀과</v>
          </cell>
          <cell r="H2333">
            <v>37903</v>
          </cell>
          <cell r="I2333" t="str">
            <v>21.43±0.07</v>
          </cell>
        </row>
        <row r="2334">
          <cell r="A2334" t="str">
            <v>023-008</v>
          </cell>
          <cell r="B2334" t="str">
            <v>PB4163.3</v>
          </cell>
          <cell r="C2334" t="str">
            <v>검노린재</v>
          </cell>
          <cell r="D2334" t="str">
            <v>Symplocos paniculata</v>
          </cell>
          <cell r="E2334" t="str">
            <v>열매</v>
          </cell>
          <cell r="F2334" t="str">
            <v>Symplocaceae</v>
          </cell>
          <cell r="G2334" t="str">
            <v>노린재나무과</v>
          </cell>
          <cell r="H2334">
            <v>37904</v>
          </cell>
          <cell r="I2334" t="str">
            <v>22.44±0.18</v>
          </cell>
        </row>
        <row r="2335">
          <cell r="A2335" t="str">
            <v>023-009</v>
          </cell>
          <cell r="B2335" t="str">
            <v>PB3808A.1</v>
          </cell>
          <cell r="C2335" t="str">
            <v>공단풀</v>
          </cell>
          <cell r="D2335" t="str">
            <v>Sida spinosa</v>
          </cell>
          <cell r="E2335" t="str">
            <v>전초</v>
          </cell>
          <cell r="F2335" t="str">
            <v>Malvaceae</v>
          </cell>
          <cell r="G2335" t="str">
            <v>아욱과</v>
          </cell>
          <cell r="H2335">
            <v>37979</v>
          </cell>
          <cell r="I2335" t="str">
            <v>21.43±0.21</v>
          </cell>
        </row>
        <row r="2336">
          <cell r="A2336" t="str">
            <v>023-010</v>
          </cell>
          <cell r="B2336" t="str">
            <v>PB4447.3</v>
          </cell>
          <cell r="C2336" t="str">
            <v>까마중</v>
          </cell>
          <cell r="D2336" t="str">
            <v>Solanum nigrum</v>
          </cell>
          <cell r="E2336" t="str">
            <v>전초</v>
          </cell>
          <cell r="F2336" t="str">
            <v>Solanaceae</v>
          </cell>
          <cell r="G2336" t="str">
            <v>가지과</v>
          </cell>
          <cell r="H2336">
            <v>37953</v>
          </cell>
          <cell r="I2336" t="str">
            <v>21.81±0.17</v>
          </cell>
        </row>
        <row r="2337">
          <cell r="A2337" t="str">
            <v>023-011</v>
          </cell>
          <cell r="B2337" t="str">
            <v>PB3146.5</v>
          </cell>
          <cell r="C2337" t="str">
            <v>꼬리조팝나무</v>
          </cell>
          <cell r="D2337" t="str">
            <v>Spiraea salicifolia</v>
          </cell>
          <cell r="E2337" t="str">
            <v>줄기</v>
          </cell>
          <cell r="F2337" t="str">
            <v>Rosaceae</v>
          </cell>
          <cell r="G2337" t="str">
            <v>장미과</v>
          </cell>
          <cell r="H2337">
            <v>37825</v>
          </cell>
          <cell r="I2337" t="str">
            <v>24.03±0.10</v>
          </cell>
        </row>
        <row r="2338">
          <cell r="A2338" t="str">
            <v>023-012</v>
          </cell>
          <cell r="B2338" t="str">
            <v>PB4585.7</v>
          </cell>
          <cell r="C2338" t="str">
            <v>꼭두서니</v>
          </cell>
          <cell r="D2338" t="str">
            <v>Rubia akane</v>
          </cell>
          <cell r="E2338" t="str">
            <v>전초</v>
          </cell>
          <cell r="F2338" t="str">
            <v>Rubiaceae</v>
          </cell>
          <cell r="G2338" t="str">
            <v>꼭두선이과</v>
          </cell>
          <cell r="H2338">
            <v>37916</v>
          </cell>
          <cell r="I2338" t="str">
            <v>22.10±0.20</v>
          </cell>
        </row>
        <row r="2339">
          <cell r="A2339" t="str">
            <v>023-013</v>
          </cell>
          <cell r="B2339" t="str">
            <v>PB2458.6</v>
          </cell>
          <cell r="C2339" t="str">
            <v>꾸지뽕나무</v>
          </cell>
          <cell r="D2339" t="str">
            <v>Cudrania tricuspidata</v>
          </cell>
          <cell r="E2339" t="str">
            <v>줄기</v>
          </cell>
          <cell r="F2339" t="str">
            <v>Moraceae</v>
          </cell>
          <cell r="G2339" t="str">
            <v>뽕나무과</v>
          </cell>
          <cell r="H2339">
            <v>38050</v>
          </cell>
          <cell r="I2339" t="str">
            <v>24.14±0.05</v>
          </cell>
        </row>
        <row r="2340">
          <cell r="A2340" t="str">
            <v>023-014</v>
          </cell>
          <cell r="B2340" t="str">
            <v>PB2433.6</v>
          </cell>
          <cell r="C2340" t="str">
            <v>난티나무</v>
          </cell>
          <cell r="D2340" t="str">
            <v>Ulmus laciniata</v>
          </cell>
          <cell r="E2340" t="str">
            <v>뿌리</v>
          </cell>
          <cell r="F2340" t="str">
            <v>Ulmaceae</v>
          </cell>
          <cell r="G2340" t="str">
            <v>느릅나무과</v>
          </cell>
          <cell r="H2340">
            <v>37916</v>
          </cell>
          <cell r="I2340" t="str">
            <v>25.48±0.14</v>
          </cell>
        </row>
        <row r="2341">
          <cell r="A2341" t="str">
            <v>023-015</v>
          </cell>
          <cell r="B2341" t="str">
            <v>PB3845.2</v>
          </cell>
          <cell r="C2341" t="str">
            <v>남산제비꽃</v>
          </cell>
          <cell r="D2341" t="str">
            <v>Viola dissecta var. chaerophylloides</v>
          </cell>
          <cell r="E2341" t="str">
            <v>전초</v>
          </cell>
          <cell r="F2341" t="str">
            <v>Violaceae</v>
          </cell>
          <cell r="G2341" t="str">
            <v>제비꽃과</v>
          </cell>
          <cell r="H2341">
            <v>37916</v>
          </cell>
          <cell r="I2341" t="str">
            <v>21.29±0.16</v>
          </cell>
        </row>
        <row r="2342">
          <cell r="A2342" t="str">
            <v>023-016</v>
          </cell>
          <cell r="B2342" t="str">
            <v>PB2869.2</v>
          </cell>
          <cell r="C2342" t="str">
            <v>남천</v>
          </cell>
          <cell r="D2342" t="str">
            <v>Nandina domestica</v>
          </cell>
          <cell r="E2342" t="str">
            <v>잎,줄기</v>
          </cell>
          <cell r="F2342" t="str">
            <v>Berberidaceae</v>
          </cell>
          <cell r="G2342" t="str">
            <v>매자나무과</v>
          </cell>
          <cell r="H2342">
            <v>38057</v>
          </cell>
          <cell r="I2342" t="str">
            <v>22.19±0.13</v>
          </cell>
        </row>
        <row r="2343">
          <cell r="A2343" t="str">
            <v>023-017</v>
          </cell>
          <cell r="B2343" t="str">
            <v>PB4074.2</v>
          </cell>
          <cell r="C2343" t="str">
            <v>노루발풀</v>
          </cell>
          <cell r="D2343" t="str">
            <v>Pyrola japonica</v>
          </cell>
          <cell r="E2343" t="str">
            <v>전초</v>
          </cell>
          <cell r="F2343" t="str">
            <v>Pyrolaceae</v>
          </cell>
          <cell r="G2343" t="str">
            <v>노루발과</v>
          </cell>
          <cell r="H2343">
            <v>38050</v>
          </cell>
          <cell r="I2343" t="str">
            <v>20.65±0.07</v>
          </cell>
        </row>
        <row r="2344">
          <cell r="A2344" t="str">
            <v>023-018</v>
          </cell>
          <cell r="B2344" t="str">
            <v>PB4161.5</v>
          </cell>
          <cell r="C2344" t="str">
            <v>노린재나무</v>
          </cell>
          <cell r="D2344" t="str">
            <v>Symplocos chinensis for. pilosa</v>
          </cell>
          <cell r="E2344" t="str">
            <v>잎</v>
          </cell>
          <cell r="F2344" t="str">
            <v>Symplocaceae</v>
          </cell>
          <cell r="G2344" t="str">
            <v>노린재나무과</v>
          </cell>
          <cell r="H2344">
            <v>37953</v>
          </cell>
          <cell r="I2344" t="str">
            <v>21.50±0.14</v>
          </cell>
        </row>
        <row r="2345">
          <cell r="A2345" t="str">
            <v>023-019</v>
          </cell>
          <cell r="B2345" t="str">
            <v>PB4161.6</v>
          </cell>
          <cell r="C2345" t="str">
            <v>노린재나무</v>
          </cell>
          <cell r="D2345" t="str">
            <v>Symplocos chinensis for. pilosa</v>
          </cell>
          <cell r="E2345" t="str">
            <v>줄기</v>
          </cell>
          <cell r="F2345" t="str">
            <v>Symplocaceae</v>
          </cell>
          <cell r="G2345" t="str">
            <v>노린재나무과</v>
          </cell>
          <cell r="H2345">
            <v>37953</v>
          </cell>
          <cell r="I2345" t="str">
            <v>22.10±0.13</v>
          </cell>
        </row>
        <row r="2346">
          <cell r="A2346" t="str">
            <v>023-020</v>
          </cell>
          <cell r="B2346" t="str">
            <v>PB4331.5</v>
          </cell>
          <cell r="C2346" t="str">
            <v>누리장나무</v>
          </cell>
          <cell r="D2346" t="str">
            <v>Clerodendrum trichotomum</v>
          </cell>
          <cell r="E2346" t="str">
            <v>열매</v>
          </cell>
          <cell r="F2346" t="str">
            <v>Verbenaceae</v>
          </cell>
          <cell r="G2346" t="str">
            <v>마편초과</v>
          </cell>
          <cell r="H2346">
            <v>37944</v>
          </cell>
          <cell r="I2346" t="str">
            <v>20.48±0.20</v>
          </cell>
        </row>
        <row r="2347">
          <cell r="A2347" t="str">
            <v>023-021</v>
          </cell>
          <cell r="B2347" t="str">
            <v>PB3340.4</v>
          </cell>
          <cell r="C2347" t="str">
            <v>다정큼나무</v>
          </cell>
          <cell r="D2347" t="str">
            <v>Raphiolepis umbellata</v>
          </cell>
          <cell r="E2347" t="str">
            <v>잎,줄기</v>
          </cell>
          <cell r="F2347" t="str">
            <v>Rosaceae</v>
          </cell>
          <cell r="G2347" t="str">
            <v>장미과</v>
          </cell>
          <cell r="H2347">
            <v>38042</v>
          </cell>
          <cell r="I2347" t="str">
            <v>20.85±0.07</v>
          </cell>
        </row>
        <row r="2348">
          <cell r="A2348" t="str">
            <v>023-022</v>
          </cell>
          <cell r="B2348" t="str">
            <v>PB2615.1</v>
          </cell>
          <cell r="C2348" t="str">
            <v>댑싸리</v>
          </cell>
          <cell r="D2348" t="str">
            <v>Kochia scoparid</v>
          </cell>
          <cell r="E2348" t="str">
            <v>전초</v>
          </cell>
          <cell r="F2348" t="str">
            <v>Chenopodiaceae</v>
          </cell>
          <cell r="G2348" t="str">
            <v>명아주과</v>
          </cell>
          <cell r="H2348">
            <v>37903</v>
          </cell>
          <cell r="I2348" t="str">
            <v>48.45±0.21</v>
          </cell>
        </row>
        <row r="2349">
          <cell r="A2349" t="str">
            <v>023-023</v>
          </cell>
          <cell r="B2349" t="str">
            <v>PB2566A.1</v>
          </cell>
          <cell r="C2349" t="str">
            <v>덩굴모밀</v>
          </cell>
          <cell r="D2349" t="str">
            <v>Persicaria chinensis</v>
          </cell>
          <cell r="E2349" t="str">
            <v>전초</v>
          </cell>
          <cell r="F2349" t="str">
            <v>Polygonaceae</v>
          </cell>
          <cell r="G2349" t="str">
            <v>마디풀과</v>
          </cell>
          <cell r="H2349">
            <v>37967</v>
          </cell>
          <cell r="I2349" t="str">
            <v>23.70±0.10</v>
          </cell>
        </row>
        <row r="2350">
          <cell r="A2350" t="str">
            <v>023-024</v>
          </cell>
          <cell r="B2350" t="str">
            <v>PB4940.1</v>
          </cell>
          <cell r="C2350" t="str">
            <v>도깨비바늘</v>
          </cell>
          <cell r="D2350" t="str">
            <v>Bidens bipinnata</v>
          </cell>
          <cell r="E2350" t="str">
            <v>전초</v>
          </cell>
          <cell r="F2350" t="str">
            <v>Compositae</v>
          </cell>
          <cell r="G2350" t="str">
            <v>국화과</v>
          </cell>
          <cell r="H2350">
            <v>37953</v>
          </cell>
          <cell r="I2350" t="str">
            <v>24.14±0.15</v>
          </cell>
        </row>
        <row r="2351">
          <cell r="A2351" t="str">
            <v>023-025</v>
          </cell>
          <cell r="B2351" t="str">
            <v>PB4798.5</v>
          </cell>
          <cell r="C2351" t="str">
            <v>도꼬마리</v>
          </cell>
          <cell r="D2351" t="str">
            <v>Xanthium strumarium</v>
          </cell>
          <cell r="E2351" t="str">
            <v>열매</v>
          </cell>
          <cell r="F2351" t="str">
            <v>Compositae</v>
          </cell>
          <cell r="G2351" t="str">
            <v>국화과</v>
          </cell>
          <cell r="H2351">
            <v>37944</v>
          </cell>
          <cell r="I2351" t="str">
            <v>23.64±0.15</v>
          </cell>
        </row>
        <row r="2352">
          <cell r="A2352" t="str">
            <v>023-026</v>
          </cell>
          <cell r="B2352" t="str">
            <v>PB4727.2</v>
          </cell>
          <cell r="C2352" t="str">
            <v>돌외</v>
          </cell>
          <cell r="D2352" t="str">
            <v>Gynostemma pentaphyllum</v>
          </cell>
          <cell r="E2352" t="str">
            <v>전초</v>
          </cell>
          <cell r="F2352" t="str">
            <v>Cucurbitaceae</v>
          </cell>
          <cell r="G2352" t="str">
            <v>박과</v>
          </cell>
          <cell r="H2352">
            <v>37979</v>
          </cell>
          <cell r="I2352" t="str">
            <v>21.09±0.12</v>
          </cell>
        </row>
        <row r="2353">
          <cell r="A2353" t="str">
            <v>023-027</v>
          </cell>
          <cell r="B2353" t="str">
            <v>PB3520.1</v>
          </cell>
          <cell r="C2353" t="str">
            <v>돌콩</v>
          </cell>
          <cell r="D2353" t="str">
            <v>Glycine soja</v>
          </cell>
          <cell r="E2353" t="str">
            <v>지상부</v>
          </cell>
          <cell r="F2353" t="str">
            <v>Leguminosae</v>
          </cell>
          <cell r="G2353" t="str">
            <v>콩과</v>
          </cell>
          <cell r="H2353">
            <v>37852</v>
          </cell>
          <cell r="I2353" t="str">
            <v>19.56±0.09</v>
          </cell>
        </row>
        <row r="2354">
          <cell r="A2354" t="str">
            <v>023-028</v>
          </cell>
          <cell r="B2354" t="str">
            <v>PB3823.11</v>
          </cell>
          <cell r="C2354" t="str">
            <v>동백나무</v>
          </cell>
          <cell r="D2354" t="str">
            <v>Camellia japonica</v>
          </cell>
          <cell r="E2354" t="str">
            <v>꽃</v>
          </cell>
          <cell r="F2354" t="str">
            <v>Theaceae</v>
          </cell>
          <cell r="G2354" t="str">
            <v>차나무과</v>
          </cell>
          <cell r="H2354">
            <v>38042</v>
          </cell>
          <cell r="I2354" t="str">
            <v>20.49±0.11</v>
          </cell>
        </row>
        <row r="2355">
          <cell r="A2355" t="str">
            <v>023-029</v>
          </cell>
          <cell r="B2355" t="str">
            <v>PB3823.10</v>
          </cell>
          <cell r="C2355" t="str">
            <v>동백나무</v>
          </cell>
          <cell r="D2355" t="str">
            <v>Camellia japonica</v>
          </cell>
          <cell r="E2355" t="str">
            <v>열매(과피)</v>
          </cell>
          <cell r="F2355" t="str">
            <v>Theaceae</v>
          </cell>
          <cell r="G2355" t="str">
            <v>차나무과</v>
          </cell>
          <cell r="H2355">
            <v>37953</v>
          </cell>
          <cell r="I2355" t="str">
            <v>22.50±0.15</v>
          </cell>
        </row>
        <row r="2356">
          <cell r="A2356" t="str">
            <v>023-030</v>
          </cell>
          <cell r="B2356" t="str">
            <v>PB1394.1</v>
          </cell>
          <cell r="C2356" t="str">
            <v>리기다소나무</v>
          </cell>
          <cell r="D2356" t="str">
            <v>Pinus rigida</v>
          </cell>
          <cell r="E2356" t="str">
            <v>잎</v>
          </cell>
          <cell r="F2356" t="str">
            <v>Pinaceae</v>
          </cell>
          <cell r="G2356" t="str">
            <v>소나무과</v>
          </cell>
          <cell r="H2356">
            <v>37944</v>
          </cell>
          <cell r="I2356" t="str">
            <v>18.53±0.11</v>
          </cell>
        </row>
        <row r="2357">
          <cell r="A2357" t="str">
            <v>023-031</v>
          </cell>
          <cell r="B2357" t="str">
            <v>PB1394.2</v>
          </cell>
          <cell r="C2357" t="str">
            <v>리기다소나무</v>
          </cell>
          <cell r="D2357" t="str">
            <v>Pinus rigida</v>
          </cell>
          <cell r="E2357" t="str">
            <v>줄기</v>
          </cell>
          <cell r="F2357" t="str">
            <v>Pinaceae</v>
          </cell>
          <cell r="G2357" t="str">
            <v>소나무과</v>
          </cell>
          <cell r="H2357">
            <v>37944</v>
          </cell>
          <cell r="I2357" t="str">
            <v>19.81±0.12</v>
          </cell>
        </row>
        <row r="2358">
          <cell r="A2358" t="str">
            <v>023-032</v>
          </cell>
          <cell r="B2358" t="str">
            <v>PB3928.1</v>
          </cell>
          <cell r="C2358" t="str">
            <v>마디꽃</v>
          </cell>
          <cell r="D2358" t="str">
            <v>Rotala indica</v>
          </cell>
          <cell r="E2358" t="str">
            <v>전초</v>
          </cell>
          <cell r="F2358" t="str">
            <v>Lythraceae</v>
          </cell>
          <cell r="G2358" t="str">
            <v>부처꽃과</v>
          </cell>
          <cell r="H2358">
            <v>37904</v>
          </cell>
          <cell r="I2358" t="str">
            <v>21.80±0.28</v>
          </cell>
        </row>
        <row r="2359">
          <cell r="A2359" t="str">
            <v>023-033</v>
          </cell>
          <cell r="B2359" t="str">
            <v>PB4256.4</v>
          </cell>
          <cell r="C2359" t="str">
            <v>마삭줄</v>
          </cell>
          <cell r="D2359" t="str">
            <v>Trachelospermum asiaticum var. intermedium</v>
          </cell>
          <cell r="E2359" t="str">
            <v>잎</v>
          </cell>
          <cell r="F2359" t="str">
            <v>Apocynaceae</v>
          </cell>
          <cell r="G2359" t="str">
            <v>협죽도과</v>
          </cell>
          <cell r="H2359">
            <v>38050</v>
          </cell>
          <cell r="I2359" t="str">
            <v>21.82±0.10</v>
          </cell>
        </row>
        <row r="2360">
          <cell r="A2360" t="str">
            <v>023-034</v>
          </cell>
          <cell r="B2360" t="str">
            <v>PB4256.5</v>
          </cell>
          <cell r="C2360" t="str">
            <v>마삭줄</v>
          </cell>
          <cell r="D2360" t="str">
            <v>Trachelospermum asiaticum var. intermedium</v>
          </cell>
          <cell r="E2360" t="str">
            <v>줄기</v>
          </cell>
          <cell r="F2360" t="str">
            <v>Apocynaceae</v>
          </cell>
          <cell r="G2360" t="str">
            <v>협죽도과</v>
          </cell>
          <cell r="H2360">
            <v>38050</v>
          </cell>
          <cell r="I2360" t="str">
            <v>21.57±0.06</v>
          </cell>
        </row>
        <row r="2361">
          <cell r="A2361" t="str">
            <v>023-035</v>
          </cell>
          <cell r="B2361" t="str">
            <v>PB5013A.1</v>
          </cell>
          <cell r="C2361" t="str">
            <v>만수국아재비</v>
          </cell>
          <cell r="D2361" t="str">
            <v>Tagetes minuta</v>
          </cell>
          <cell r="E2361" t="str">
            <v>전초</v>
          </cell>
          <cell r="F2361" t="str">
            <v>Compositae</v>
          </cell>
          <cell r="G2361" t="str">
            <v>국화과</v>
          </cell>
          <cell r="H2361">
            <v>37953</v>
          </cell>
          <cell r="I2361" t="str">
            <v>22.45±0.31</v>
          </cell>
        </row>
        <row r="2362">
          <cell r="A2362" t="str">
            <v>023-036</v>
          </cell>
          <cell r="B2362" t="str">
            <v>PB3277.1</v>
          </cell>
          <cell r="C2362" t="str">
            <v>매실나무</v>
          </cell>
          <cell r="D2362" t="str">
            <v>Prunus mume</v>
          </cell>
          <cell r="E2362" t="str">
            <v>줄기,꽃</v>
          </cell>
          <cell r="F2362" t="str">
            <v>Rosaceae</v>
          </cell>
          <cell r="G2362" t="str">
            <v>장미과</v>
          </cell>
          <cell r="H2362">
            <v>38057</v>
          </cell>
          <cell r="I2362" t="str">
            <v>34.23±0.12</v>
          </cell>
        </row>
        <row r="2363">
          <cell r="A2363" t="str">
            <v>023-037</v>
          </cell>
          <cell r="B2363" t="str">
            <v>PB2126.8</v>
          </cell>
          <cell r="C2363" t="str">
            <v>맥문동</v>
          </cell>
          <cell r="D2363" t="str">
            <v>Liriope platyphylla</v>
          </cell>
          <cell r="E2363" t="str">
            <v>뿌리(괴근)</v>
          </cell>
          <cell r="F2363" t="str">
            <v>Liliaceae</v>
          </cell>
          <cell r="G2363" t="str">
            <v>백합과</v>
          </cell>
          <cell r="H2363">
            <v>38050</v>
          </cell>
          <cell r="I2363" t="str">
            <v>20.27±0.07</v>
          </cell>
        </row>
        <row r="2364">
          <cell r="A2364" t="str">
            <v>023-038</v>
          </cell>
          <cell r="B2364" t="str">
            <v>PB2477.4</v>
          </cell>
          <cell r="C2364" t="str">
            <v>모람</v>
          </cell>
          <cell r="D2364" t="str">
            <v>Ficus nipponica</v>
          </cell>
          <cell r="E2364" t="str">
            <v>잎</v>
          </cell>
          <cell r="F2364" t="str">
            <v>Moraceae</v>
          </cell>
          <cell r="G2364" t="str">
            <v>뽕나무과</v>
          </cell>
          <cell r="H2364">
            <v>38050</v>
          </cell>
          <cell r="I2364" t="str">
            <v>20.74±0.18</v>
          </cell>
        </row>
        <row r="2365">
          <cell r="A2365" t="str">
            <v>023-039</v>
          </cell>
          <cell r="B2365" t="str">
            <v>PB2477.5</v>
          </cell>
          <cell r="C2365" t="str">
            <v>모람</v>
          </cell>
          <cell r="D2365" t="str">
            <v>Ficus nipponica</v>
          </cell>
          <cell r="E2365" t="str">
            <v>줄기</v>
          </cell>
          <cell r="F2365" t="str">
            <v>Moraceae</v>
          </cell>
          <cell r="G2365" t="str">
            <v>뽕나무과</v>
          </cell>
          <cell r="H2365">
            <v>38050</v>
          </cell>
          <cell r="I2365" t="str">
            <v>23.54±0.17</v>
          </cell>
        </row>
        <row r="2366">
          <cell r="A2366" t="str">
            <v>023-040</v>
          </cell>
          <cell r="B2366" t="str">
            <v>PB1334.1</v>
          </cell>
          <cell r="C2366" t="str">
            <v>미역고사리</v>
          </cell>
          <cell r="D2366" t="str">
            <v>Polypodium vulgare</v>
          </cell>
          <cell r="E2366" t="str">
            <v>전초</v>
          </cell>
          <cell r="F2366" t="str">
            <v>Polypodiaceae</v>
          </cell>
          <cell r="G2366" t="str">
            <v>고란초과</v>
          </cell>
          <cell r="H2366">
            <v>37916</v>
          </cell>
          <cell r="I2366" t="str">
            <v>20.33±0.12</v>
          </cell>
        </row>
        <row r="2367">
          <cell r="A2367" t="str">
            <v>023-041</v>
          </cell>
          <cell r="B2367" t="str">
            <v>PB1888.1</v>
          </cell>
          <cell r="C2367" t="str">
            <v>바람하늘지기</v>
          </cell>
          <cell r="D2367" t="str">
            <v>Fimbristylis miliacea</v>
          </cell>
          <cell r="E2367" t="str">
            <v>전초</v>
          </cell>
          <cell r="F2367" t="str">
            <v>Cyperaceae</v>
          </cell>
          <cell r="G2367" t="str">
            <v>사초과</v>
          </cell>
          <cell r="H2367">
            <v>37904</v>
          </cell>
          <cell r="I2367" t="str">
            <v>19.83±0.14</v>
          </cell>
        </row>
        <row r="2368">
          <cell r="A2368" t="str">
            <v>023-042</v>
          </cell>
          <cell r="B2368" t="str">
            <v>PB1396.1</v>
          </cell>
          <cell r="C2368" t="str">
            <v>방크스소나무</v>
          </cell>
          <cell r="D2368" t="str">
            <v>Pinus banksiana</v>
          </cell>
          <cell r="E2368" t="str">
            <v>잎</v>
          </cell>
          <cell r="F2368" t="str">
            <v>Pinaceae</v>
          </cell>
          <cell r="G2368" t="str">
            <v>소나무과</v>
          </cell>
          <cell r="H2368">
            <v>38050</v>
          </cell>
          <cell r="I2368" t="str">
            <v>19.95±0.14</v>
          </cell>
        </row>
        <row r="2369">
          <cell r="A2369" t="str">
            <v>023-043</v>
          </cell>
          <cell r="B2369" t="str">
            <v>PB1396.2</v>
          </cell>
          <cell r="C2369" t="str">
            <v>방크스소나무</v>
          </cell>
          <cell r="D2369" t="str">
            <v>Pinus banksiana</v>
          </cell>
          <cell r="E2369" t="str">
            <v>줄기</v>
          </cell>
          <cell r="F2369" t="str">
            <v>Pinaceae</v>
          </cell>
          <cell r="G2369" t="str">
            <v>소나무과</v>
          </cell>
          <cell r="H2369">
            <v>38050</v>
          </cell>
          <cell r="I2369" t="str">
            <v>21.53±0.10</v>
          </cell>
        </row>
        <row r="2370">
          <cell r="A2370" t="str">
            <v>023-044</v>
          </cell>
          <cell r="B2370" t="str">
            <v>PB4055.1</v>
          </cell>
          <cell r="C2370" t="str">
            <v>백운기름나물</v>
          </cell>
          <cell r="D2370" t="str">
            <v>Peucedanum hakuunense</v>
          </cell>
          <cell r="E2370" t="str">
            <v>전초</v>
          </cell>
          <cell r="F2370" t="str">
            <v>Umbelliferae</v>
          </cell>
          <cell r="G2370" t="str">
            <v>산형과</v>
          </cell>
          <cell r="H2370">
            <v>37903</v>
          </cell>
          <cell r="I2370" t="str">
            <v>21.00±0.12</v>
          </cell>
        </row>
        <row r="2371">
          <cell r="A2371" t="str">
            <v>023-045</v>
          </cell>
          <cell r="B2371" t="str">
            <v>PB3166.1</v>
          </cell>
          <cell r="C2371" t="str">
            <v>뱀딸기</v>
          </cell>
          <cell r="D2371" t="str">
            <v>Duchesnea chrysantha</v>
          </cell>
          <cell r="E2371" t="str">
            <v>전초</v>
          </cell>
          <cell r="F2371" t="str">
            <v>Rosaceae</v>
          </cell>
          <cell r="G2371" t="str">
            <v>장미과</v>
          </cell>
          <cell r="H2371">
            <v>37925</v>
          </cell>
          <cell r="I2371" t="str">
            <v>20.36±0.11</v>
          </cell>
        </row>
        <row r="2372">
          <cell r="A2372" t="str">
            <v>023-046</v>
          </cell>
          <cell r="B2372" t="str">
            <v>PB2672.2</v>
          </cell>
          <cell r="C2372" t="str">
            <v>별꽃</v>
          </cell>
          <cell r="D2372" t="str">
            <v>Stellaria media</v>
          </cell>
          <cell r="E2372" t="str">
            <v>전초</v>
          </cell>
          <cell r="F2372" t="str">
            <v>Caryophyllaceae</v>
          </cell>
          <cell r="G2372" t="str">
            <v>석죽과</v>
          </cell>
          <cell r="H2372">
            <v>38050</v>
          </cell>
          <cell r="I2372" t="str">
            <v>20.26±0.12</v>
          </cell>
        </row>
        <row r="2373">
          <cell r="A2373" t="str">
            <v>023-047</v>
          </cell>
          <cell r="B2373" t="str">
            <v>PB4880A.1</v>
          </cell>
          <cell r="C2373" t="str">
            <v>별꽃아재비</v>
          </cell>
          <cell r="D2373" t="str">
            <v xml:space="preserve">Galinsoga parviflora </v>
          </cell>
          <cell r="E2373" t="str">
            <v>전초</v>
          </cell>
          <cell r="F2373" t="str">
            <v>Compositae</v>
          </cell>
          <cell r="G2373" t="str">
            <v>국화과</v>
          </cell>
          <cell r="H2373">
            <v>37979</v>
          </cell>
          <cell r="I2373" t="str">
            <v>23.78±0.04</v>
          </cell>
        </row>
        <row r="2374">
          <cell r="A2374" t="str">
            <v>023-048</v>
          </cell>
          <cell r="B2374" t="str">
            <v>PB5061.1</v>
          </cell>
          <cell r="C2374" t="str">
            <v>병솔꽃나무</v>
          </cell>
          <cell r="D2374" t="str">
            <v>Callistemon lanceola</v>
          </cell>
          <cell r="E2374" t="str">
            <v>잎</v>
          </cell>
          <cell r="F2374" t="str">
            <v>Myrtaceae</v>
          </cell>
          <cell r="G2374" t="str">
            <v>도금양과</v>
          </cell>
          <cell r="H2374">
            <v>38057</v>
          </cell>
          <cell r="I2374" t="str">
            <v>21.87±0.06</v>
          </cell>
        </row>
        <row r="2375">
          <cell r="A2375" t="str">
            <v>023-049</v>
          </cell>
          <cell r="B2375" t="str">
            <v>PB1465.1</v>
          </cell>
          <cell r="C2375" t="str">
            <v>보풀</v>
          </cell>
          <cell r="D2375" t="str">
            <v>Sagittaria aginashi</v>
          </cell>
          <cell r="E2375" t="str">
            <v>전초</v>
          </cell>
          <cell r="F2375" t="str">
            <v>Alismataceae</v>
          </cell>
          <cell r="G2375" t="str">
            <v>택사과</v>
          </cell>
          <cell r="H2375">
            <v>37910</v>
          </cell>
          <cell r="I2375" t="str">
            <v>22.80±0.13</v>
          </cell>
        </row>
        <row r="2376">
          <cell r="A2376" t="str">
            <v>023-050</v>
          </cell>
          <cell r="B2376" t="str">
            <v>PB2146A.1</v>
          </cell>
          <cell r="C2376" t="str">
            <v>붉노랑상사화</v>
          </cell>
          <cell r="D2376" t="str">
            <v>Lycoris flavescens</v>
          </cell>
          <cell r="E2376" t="str">
            <v>지상부</v>
          </cell>
          <cell r="F2376" t="str">
            <v>Amaryllidaceae</v>
          </cell>
          <cell r="G2376" t="str">
            <v>수선화과</v>
          </cell>
          <cell r="H2376">
            <v>38057</v>
          </cell>
          <cell r="I2376" t="str">
            <v>21.00±0.11</v>
          </cell>
        </row>
        <row r="2377">
          <cell r="A2377" t="str">
            <v>023-051</v>
          </cell>
          <cell r="B2377" t="str">
            <v>PB2146A.2</v>
          </cell>
          <cell r="C2377" t="str">
            <v>붉노랑상사화</v>
          </cell>
          <cell r="D2377" t="str">
            <v>Lycoris flavescens</v>
          </cell>
          <cell r="E2377" t="str">
            <v>지하부</v>
          </cell>
          <cell r="F2377" t="str">
            <v>Amaryllidaceae</v>
          </cell>
          <cell r="G2377" t="str">
            <v>수선화과</v>
          </cell>
          <cell r="H2377">
            <v>38057</v>
          </cell>
          <cell r="I2377" t="str">
            <v>22.13±0.10</v>
          </cell>
        </row>
        <row r="2378">
          <cell r="A2378" t="str">
            <v>023-052</v>
          </cell>
          <cell r="B2378" t="str">
            <v>PB2716.1</v>
          </cell>
          <cell r="C2378" t="str">
            <v>붕어마름</v>
          </cell>
          <cell r="D2378" t="str">
            <v>Ceratophyllum demersum</v>
          </cell>
          <cell r="E2378" t="str">
            <v>전초</v>
          </cell>
          <cell r="F2378" t="str">
            <v>Ceratophyllaceae</v>
          </cell>
          <cell r="G2378" t="str">
            <v>붕어마름과</v>
          </cell>
          <cell r="H2378">
            <v>37910</v>
          </cell>
          <cell r="I2378" t="str">
            <v>21.67±0.14</v>
          </cell>
        </row>
        <row r="2379">
          <cell r="A2379" t="str">
            <v>023-053</v>
          </cell>
          <cell r="B2379" t="str">
            <v>PB2090.1</v>
          </cell>
          <cell r="C2379" t="str">
            <v>비짜루</v>
          </cell>
          <cell r="D2379" t="str">
            <v>Asparagus schoberioides</v>
          </cell>
          <cell r="E2379" t="str">
            <v>전초</v>
          </cell>
          <cell r="F2379" t="str">
            <v>Liliaceae</v>
          </cell>
          <cell r="G2379" t="str">
            <v>백합과</v>
          </cell>
          <cell r="H2379">
            <v>37979</v>
          </cell>
          <cell r="I2379" t="str">
            <v>22.40±0.19</v>
          </cell>
        </row>
        <row r="2380">
          <cell r="A2380" t="str">
            <v>023-054</v>
          </cell>
          <cell r="B2380" t="str">
            <v>PB5050.1</v>
          </cell>
          <cell r="C2380" t="str">
            <v>사데풀</v>
          </cell>
          <cell r="D2380" t="str">
            <v>Sonchus brachyotus</v>
          </cell>
          <cell r="E2380" t="str">
            <v>전초</v>
          </cell>
          <cell r="F2380" t="str">
            <v>Compositae</v>
          </cell>
          <cell r="G2380" t="str">
            <v>국화과</v>
          </cell>
          <cell r="H2380">
            <v>37916</v>
          </cell>
          <cell r="I2380" t="str">
            <v>22.77±0.14</v>
          </cell>
        </row>
        <row r="2381">
          <cell r="A2381" t="str">
            <v>023-055</v>
          </cell>
          <cell r="B2381" t="str">
            <v>PB4128.2</v>
          </cell>
          <cell r="C2381" t="str">
            <v>산호수</v>
          </cell>
          <cell r="D2381" t="str">
            <v>Ardisia pusilla</v>
          </cell>
          <cell r="E2381" t="str">
            <v>전초</v>
          </cell>
          <cell r="F2381" t="str">
            <v>Myrsinaceae</v>
          </cell>
          <cell r="G2381" t="str">
            <v>자금우과</v>
          </cell>
          <cell r="H2381">
            <v>37967</v>
          </cell>
          <cell r="I2381" t="str">
            <v>22.59±0.16</v>
          </cell>
        </row>
        <row r="2382">
          <cell r="A2382" t="str">
            <v>023-056</v>
          </cell>
          <cell r="B2382" t="str">
            <v>PB3908.3</v>
          </cell>
          <cell r="C2382" t="str">
            <v>삼지닥나무</v>
          </cell>
          <cell r="D2382" t="str">
            <v>Edgeworthia papyrifera</v>
          </cell>
          <cell r="E2382" t="str">
            <v>줄기</v>
          </cell>
          <cell r="F2382" t="str">
            <v>Thymelaeaceae</v>
          </cell>
          <cell r="G2382" t="str">
            <v>팥꽃나무과</v>
          </cell>
          <cell r="H2382">
            <v>38042</v>
          </cell>
          <cell r="I2382" t="str">
            <v>22.10±0.11</v>
          </cell>
        </row>
        <row r="2383">
          <cell r="A2383" t="str">
            <v>023-057</v>
          </cell>
          <cell r="B2383" t="str">
            <v>PB3819.2</v>
          </cell>
          <cell r="C2383" t="str">
            <v>섬다래</v>
          </cell>
          <cell r="D2383" t="str">
            <v>Actinidia rufa</v>
          </cell>
          <cell r="E2383" t="str">
            <v>잎,줄기</v>
          </cell>
          <cell r="F2383" t="str">
            <v>Actinidiaceae</v>
          </cell>
          <cell r="G2383" t="str">
            <v>다래나무과</v>
          </cell>
          <cell r="H2383">
            <v>37953</v>
          </cell>
          <cell r="I2383" t="str">
            <v>20.03±0.17</v>
          </cell>
        </row>
        <row r="2384">
          <cell r="A2384" t="str">
            <v>023-058</v>
          </cell>
          <cell r="B2384" t="str">
            <v>PB4744.1</v>
          </cell>
          <cell r="C2384" t="str">
            <v>섬초롱꽃</v>
          </cell>
          <cell r="D2384" t="str">
            <v>Campanula takesimana</v>
          </cell>
          <cell r="E2384" t="str">
            <v>전초</v>
          </cell>
          <cell r="F2384" t="str">
            <v>Campanulaceae</v>
          </cell>
          <cell r="G2384" t="str">
            <v>초롱꽃과</v>
          </cell>
          <cell r="H2384">
            <v>37916</v>
          </cell>
          <cell r="I2384" t="str">
            <v>22.08±0.17</v>
          </cell>
        </row>
        <row r="2385">
          <cell r="A2385" t="str">
            <v>023-059</v>
          </cell>
          <cell r="B2385" t="str">
            <v>PB3783.3</v>
          </cell>
          <cell r="C2385" t="str">
            <v>섬피나무</v>
          </cell>
          <cell r="D2385" t="str">
            <v>Tilia insularis</v>
          </cell>
          <cell r="E2385" t="str">
            <v>뿌리</v>
          </cell>
          <cell r="F2385" t="str">
            <v>Tiliaceae</v>
          </cell>
          <cell r="G2385" t="str">
            <v>피나무과</v>
          </cell>
          <cell r="H2385">
            <v>37916</v>
          </cell>
          <cell r="I2385" t="str">
            <v>23.43±0.15</v>
          </cell>
        </row>
        <row r="2386">
          <cell r="A2386" t="str">
            <v>023-060</v>
          </cell>
          <cell r="B2386" t="str">
            <v>PB2912.5</v>
          </cell>
          <cell r="C2386" t="str">
            <v>센달나무</v>
          </cell>
          <cell r="D2386" t="str">
            <v>Machilus japonica</v>
          </cell>
          <cell r="E2386" t="str">
            <v>잎,줄기</v>
          </cell>
          <cell r="F2386" t="str">
            <v>Lauraceae</v>
          </cell>
          <cell r="G2386" t="str">
            <v>녹나무과</v>
          </cell>
          <cell r="H2386">
            <v>37967</v>
          </cell>
          <cell r="I2386" t="str">
            <v>22.78±0.15</v>
          </cell>
        </row>
        <row r="2387">
          <cell r="A2387" t="str">
            <v>023-061</v>
          </cell>
          <cell r="B2387" t="str">
            <v>PB1398.3</v>
          </cell>
          <cell r="C2387" t="str">
            <v>소나무</v>
          </cell>
          <cell r="D2387" t="str">
            <v>Pinus densiflora</v>
          </cell>
          <cell r="E2387" t="str">
            <v>뿌리</v>
          </cell>
          <cell r="F2387" t="str">
            <v>Pinaceae</v>
          </cell>
          <cell r="G2387" t="str">
            <v>소나무과</v>
          </cell>
          <cell r="H2387">
            <v>37903</v>
          </cell>
          <cell r="I2387" t="str">
            <v>22.09±0.12</v>
          </cell>
        </row>
        <row r="2388">
          <cell r="A2388" t="str">
            <v>023-062</v>
          </cell>
          <cell r="B2388" t="str">
            <v>PB2530.4</v>
          </cell>
          <cell r="C2388" t="str">
            <v>소리쟁이</v>
          </cell>
          <cell r="D2388" t="str">
            <v>Rumex crispus</v>
          </cell>
          <cell r="E2388" t="str">
            <v>전초</v>
          </cell>
          <cell r="F2388" t="str">
            <v>Polygonaceae</v>
          </cell>
          <cell r="G2388" t="str">
            <v>마디풀과</v>
          </cell>
          <cell r="H2388">
            <v>37904</v>
          </cell>
          <cell r="I2388" t="str">
            <v>18.55±0.15</v>
          </cell>
        </row>
        <row r="2389">
          <cell r="A2389" t="str">
            <v>023-063</v>
          </cell>
          <cell r="B2389" t="str">
            <v>PB2128.4</v>
          </cell>
          <cell r="C2389" t="str">
            <v>소엽맥문동</v>
          </cell>
          <cell r="D2389" t="str">
            <v>Ophiopogon japonicus</v>
          </cell>
          <cell r="E2389" t="str">
            <v>지상부</v>
          </cell>
          <cell r="F2389" t="str">
            <v>Liliaceae</v>
          </cell>
          <cell r="G2389" t="str">
            <v>백합과</v>
          </cell>
          <cell r="H2389">
            <v>38057</v>
          </cell>
          <cell r="I2389" t="str">
            <v>21.55±0.07</v>
          </cell>
        </row>
        <row r="2390">
          <cell r="A2390" t="str">
            <v>023-064</v>
          </cell>
          <cell r="B2390" t="str">
            <v>PB1915.3</v>
          </cell>
          <cell r="C2390" t="str">
            <v>송이고랭이</v>
          </cell>
          <cell r="D2390" t="str">
            <v>Scirpus triangulatus</v>
          </cell>
          <cell r="E2390" t="str">
            <v>전초</v>
          </cell>
          <cell r="F2390" t="str">
            <v>Cyperaceae</v>
          </cell>
          <cell r="G2390" t="str">
            <v>사초과</v>
          </cell>
          <cell r="H2390">
            <v>37910</v>
          </cell>
          <cell r="I2390" t="str">
            <v>25.26±0.12</v>
          </cell>
        </row>
        <row r="2391">
          <cell r="A2391" t="str">
            <v>023-065</v>
          </cell>
          <cell r="B2391" t="str">
            <v>PB4578.1</v>
          </cell>
          <cell r="C2391" t="str">
            <v>수정목</v>
          </cell>
          <cell r="D2391" t="str">
            <v>Damnacanthus major</v>
          </cell>
          <cell r="E2391" t="str">
            <v>잎,줄기</v>
          </cell>
          <cell r="F2391" t="str">
            <v>Rubiaceae</v>
          </cell>
          <cell r="G2391" t="str">
            <v>꼭두선이과</v>
          </cell>
          <cell r="H2391">
            <v>38042</v>
          </cell>
          <cell r="I2391" t="str">
            <v>22.37±0.13</v>
          </cell>
        </row>
        <row r="2392">
          <cell r="A2392" t="str">
            <v>023-066</v>
          </cell>
          <cell r="B2392" t="str">
            <v>PB3431.4</v>
          </cell>
          <cell r="C2392" t="str">
            <v>싸리</v>
          </cell>
          <cell r="D2392" t="str">
            <v>Lespedeza bicolor</v>
          </cell>
          <cell r="E2392" t="str">
            <v>줄기</v>
          </cell>
          <cell r="F2392" t="str">
            <v>Leguminosae</v>
          </cell>
          <cell r="G2392" t="str">
            <v>콩과</v>
          </cell>
          <cell r="H2392">
            <v>38042</v>
          </cell>
          <cell r="I2392" t="str">
            <v>24.55±0.12</v>
          </cell>
        </row>
        <row r="2393">
          <cell r="A2393" t="str">
            <v>023-067</v>
          </cell>
          <cell r="B2393" t="str">
            <v>PB2487.1</v>
          </cell>
          <cell r="C2393" t="str">
            <v>쐐기풀</v>
          </cell>
          <cell r="D2393" t="str">
            <v>Urtica thunbergiana</v>
          </cell>
          <cell r="E2393" t="str">
            <v>전초</v>
          </cell>
          <cell r="F2393" t="str">
            <v>Urticaceae</v>
          </cell>
          <cell r="G2393" t="str">
            <v>쐐기풀과</v>
          </cell>
          <cell r="H2393">
            <v>37925</v>
          </cell>
          <cell r="I2393" t="str">
            <v>23.05±0.23</v>
          </cell>
        </row>
        <row r="2394">
          <cell r="A2394" t="str">
            <v>023-068</v>
          </cell>
          <cell r="B2394" t="str">
            <v>PB4921.5</v>
          </cell>
          <cell r="C2394" t="str">
            <v>쑥</v>
          </cell>
          <cell r="D2394" t="str">
            <v>Artemisia princeps var. orientalis</v>
          </cell>
          <cell r="E2394" t="str">
            <v>전초</v>
          </cell>
          <cell r="F2394" t="str">
            <v>Compositae</v>
          </cell>
          <cell r="G2394" t="str">
            <v>국화과</v>
          </cell>
          <cell r="H2394">
            <v>37967</v>
          </cell>
          <cell r="I2394" t="str">
            <v>22.40±0.14</v>
          </cell>
        </row>
        <row r="2395">
          <cell r="A2395" t="str">
            <v>023-069</v>
          </cell>
          <cell r="B2395" t="str">
            <v>PB3354.1</v>
          </cell>
          <cell r="C2395" t="str">
            <v>아그배나무</v>
          </cell>
          <cell r="D2395" t="str">
            <v>Malus sieboldii</v>
          </cell>
          <cell r="E2395" t="str">
            <v>줄기</v>
          </cell>
          <cell r="F2395" t="str">
            <v>Rosaceae</v>
          </cell>
          <cell r="G2395" t="str">
            <v>장미과</v>
          </cell>
          <cell r="H2395">
            <v>37953</v>
          </cell>
          <cell r="I2395" t="str">
            <v>25.08±0.26</v>
          </cell>
        </row>
        <row r="2396">
          <cell r="A2396" t="str">
            <v>023-070</v>
          </cell>
          <cell r="B2396" t="str">
            <v>PB3065.2</v>
          </cell>
          <cell r="C2396" t="str">
            <v>애기괭이눈</v>
          </cell>
          <cell r="D2396" t="str">
            <v>Chrysosplenium flagelliferum</v>
          </cell>
          <cell r="E2396" t="str">
            <v>전초</v>
          </cell>
          <cell r="F2396" t="str">
            <v>Saxifragaceae</v>
          </cell>
          <cell r="G2396" t="str">
            <v>범의귀과</v>
          </cell>
          <cell r="H2396">
            <v>37916</v>
          </cell>
          <cell r="I2396" t="str">
            <v>21.18±0.17</v>
          </cell>
        </row>
        <row r="2397">
          <cell r="A2397" t="str">
            <v>023-071</v>
          </cell>
          <cell r="B2397" t="str">
            <v>PB3959A.2</v>
          </cell>
          <cell r="C2397" t="str">
            <v>애기달맞이꽃</v>
          </cell>
          <cell r="D2397" t="str">
            <v>Oenothera laciniata</v>
          </cell>
          <cell r="E2397" t="str">
            <v>전초</v>
          </cell>
          <cell r="F2397" t="str">
            <v>Onagraceae</v>
          </cell>
          <cell r="G2397" t="str">
            <v>바늘꽃과</v>
          </cell>
          <cell r="H2397">
            <v>37953</v>
          </cell>
          <cell r="I2397" t="str">
            <v>21.58±0.22</v>
          </cell>
        </row>
        <row r="2398">
          <cell r="A2398" t="str">
            <v>023-072</v>
          </cell>
          <cell r="B2398" t="str">
            <v>PB3799A.1</v>
          </cell>
          <cell r="C2398" t="str">
            <v>애기아욱</v>
          </cell>
          <cell r="D2398" t="str">
            <v>Malva parviflora</v>
          </cell>
          <cell r="E2398" t="str">
            <v>지상부</v>
          </cell>
          <cell r="F2398" t="str">
            <v>Malvaceae</v>
          </cell>
          <cell r="G2398" t="str">
            <v>아욱과</v>
          </cell>
          <cell r="H2398">
            <v>38057</v>
          </cell>
          <cell r="I2398" t="str">
            <v>20.54±0.12</v>
          </cell>
        </row>
        <row r="2399">
          <cell r="A2399" t="str">
            <v>023-073</v>
          </cell>
          <cell r="B2399" t="str">
            <v>PB1755.1</v>
          </cell>
          <cell r="C2399" t="str">
            <v>여우꼬리사초</v>
          </cell>
          <cell r="D2399" t="str">
            <v>Carex blepharicarpa var. insularis</v>
          </cell>
          <cell r="E2399" t="str">
            <v>전초</v>
          </cell>
          <cell r="F2399" t="str">
            <v>Cyperaceae</v>
          </cell>
          <cell r="G2399" t="str">
            <v>사초과</v>
          </cell>
          <cell r="H2399">
            <v>37916</v>
          </cell>
          <cell r="I2399" t="str">
            <v>21.34±0.12</v>
          </cell>
        </row>
        <row r="2400">
          <cell r="A2400" t="str">
            <v>023-074</v>
          </cell>
          <cell r="B2400" t="str">
            <v>PB2350.5</v>
          </cell>
          <cell r="C2400" t="str">
            <v>오리나무</v>
          </cell>
          <cell r="D2400" t="str">
            <v>Alnus japonica</v>
          </cell>
          <cell r="E2400" t="str">
            <v>꽃</v>
          </cell>
          <cell r="F2400" t="str">
            <v>Betulaceae</v>
          </cell>
          <cell r="G2400" t="str">
            <v>자작나무과</v>
          </cell>
          <cell r="H2400">
            <v>38057</v>
          </cell>
          <cell r="I2400" t="str">
            <v>20.40±0.12</v>
          </cell>
        </row>
        <row r="2401">
          <cell r="A2401" t="str">
            <v>023-075</v>
          </cell>
          <cell r="B2401" t="str">
            <v>PB1452.1</v>
          </cell>
          <cell r="C2401" t="str">
            <v>왕거머리말</v>
          </cell>
          <cell r="D2401" t="str">
            <v>Zostera asiatica</v>
          </cell>
          <cell r="E2401" t="str">
            <v>전초</v>
          </cell>
          <cell r="F2401" t="str">
            <v>Zosteraceae</v>
          </cell>
          <cell r="G2401" t="str">
            <v>거머리말과</v>
          </cell>
          <cell r="H2401">
            <v>37904</v>
          </cell>
          <cell r="I2401" t="str">
            <v>24.96±0.13</v>
          </cell>
        </row>
        <row r="2402">
          <cell r="A2402" t="str">
            <v>023-076</v>
          </cell>
          <cell r="B2402" t="str">
            <v>PB5045.3</v>
          </cell>
          <cell r="C2402" t="str">
            <v>왕고들빼기</v>
          </cell>
          <cell r="D2402" t="str">
            <v>Lactuca indica var. laciniata</v>
          </cell>
          <cell r="E2402" t="str">
            <v>전초</v>
          </cell>
          <cell r="F2402" t="str">
            <v>Compositae</v>
          </cell>
          <cell r="G2402" t="str">
            <v>국화과</v>
          </cell>
          <cell r="H2402">
            <v>37852</v>
          </cell>
          <cell r="I2402" t="str">
            <v>23.28±0.18</v>
          </cell>
        </row>
        <row r="2403">
          <cell r="A2403" t="str">
            <v>023-077</v>
          </cell>
          <cell r="B2403" t="str">
            <v>PB1480.2</v>
          </cell>
          <cell r="C2403" t="str">
            <v>왕대</v>
          </cell>
          <cell r="D2403" t="str">
            <v>Phyllostachys bambusoides</v>
          </cell>
          <cell r="E2403" t="str">
            <v>잎</v>
          </cell>
          <cell r="F2403" t="str">
            <v>Gramineae</v>
          </cell>
          <cell r="G2403" t="str">
            <v>벼과</v>
          </cell>
          <cell r="H2403">
            <v>38050</v>
          </cell>
          <cell r="I2403" t="str">
            <v>24.77±0.14</v>
          </cell>
        </row>
        <row r="2404">
          <cell r="A2404" t="str">
            <v>023-078</v>
          </cell>
          <cell r="B2404" t="str">
            <v>PB1480.3</v>
          </cell>
          <cell r="C2404" t="str">
            <v>왕대</v>
          </cell>
          <cell r="D2404" t="str">
            <v>Phyllostachys bambusoides</v>
          </cell>
          <cell r="E2404" t="str">
            <v>줄기</v>
          </cell>
          <cell r="F2404" t="str">
            <v>Gramineae</v>
          </cell>
          <cell r="G2404" t="str">
            <v>벼과</v>
          </cell>
          <cell r="H2404">
            <v>38050</v>
          </cell>
          <cell r="I2404" t="str">
            <v>22.19±0.12</v>
          </cell>
        </row>
        <row r="2405">
          <cell r="A2405" t="str">
            <v>023-079</v>
          </cell>
          <cell r="B2405" t="str">
            <v>PB2478.1</v>
          </cell>
          <cell r="C2405" t="str">
            <v>왕모람</v>
          </cell>
          <cell r="D2405" t="str">
            <v>Ficus stipulata</v>
          </cell>
          <cell r="E2405" t="str">
            <v>잎,줄기</v>
          </cell>
          <cell r="F2405" t="str">
            <v>Moraceae</v>
          </cell>
          <cell r="G2405" t="str">
            <v>뽕나무과</v>
          </cell>
          <cell r="H2405">
            <v>38057</v>
          </cell>
          <cell r="I2405" t="str">
            <v>21.85±0.09</v>
          </cell>
        </row>
        <row r="2406">
          <cell r="A2406" t="str">
            <v>023-080</v>
          </cell>
          <cell r="B2406" t="str">
            <v>PB4243.1</v>
          </cell>
          <cell r="C2406" t="str">
            <v>용담</v>
          </cell>
          <cell r="D2406" t="str">
            <v>Gentiana scabra var. bungeri</v>
          </cell>
          <cell r="E2406" t="str">
            <v>전초</v>
          </cell>
          <cell r="F2406" t="str">
            <v>Gentianaceae</v>
          </cell>
          <cell r="G2406" t="str">
            <v>용담과</v>
          </cell>
          <cell r="H2406">
            <v>37901</v>
          </cell>
          <cell r="I2406" t="str">
            <v>22.00±0.13</v>
          </cell>
        </row>
        <row r="2407">
          <cell r="A2407" t="str">
            <v>023-081</v>
          </cell>
          <cell r="B2407" t="str">
            <v>PB3607.3</v>
          </cell>
          <cell r="C2407" t="str">
            <v>유자나무</v>
          </cell>
          <cell r="D2407" t="str">
            <v>Citrus junos</v>
          </cell>
          <cell r="E2407" t="str">
            <v>뿌리</v>
          </cell>
          <cell r="F2407" t="str">
            <v>Rutaceae</v>
          </cell>
          <cell r="G2407" t="str">
            <v>운향과</v>
          </cell>
          <cell r="H2407">
            <v>38050</v>
          </cell>
          <cell r="I2407" t="str">
            <v>23.48±0.13</v>
          </cell>
        </row>
        <row r="2408">
          <cell r="A2408" t="str">
            <v>023-082</v>
          </cell>
          <cell r="B2408" t="str">
            <v>PB3607.1</v>
          </cell>
          <cell r="C2408" t="str">
            <v>유자나무</v>
          </cell>
          <cell r="D2408" t="str">
            <v>Citrus junos</v>
          </cell>
          <cell r="E2408" t="str">
            <v>잎</v>
          </cell>
          <cell r="F2408" t="str">
            <v>Rutaceae</v>
          </cell>
          <cell r="G2408" t="str">
            <v>운향과</v>
          </cell>
          <cell r="H2408">
            <v>38050</v>
          </cell>
          <cell r="I2408" t="str">
            <v>22.78±0.12</v>
          </cell>
        </row>
        <row r="2409">
          <cell r="A2409" t="str">
            <v>023-083</v>
          </cell>
          <cell r="B2409" t="str">
            <v>PB3607.2</v>
          </cell>
          <cell r="C2409" t="str">
            <v>유자나무</v>
          </cell>
          <cell r="D2409" t="str">
            <v>Citrus junos</v>
          </cell>
          <cell r="E2409" t="str">
            <v>줄기</v>
          </cell>
          <cell r="F2409" t="str">
            <v>Rutaceae</v>
          </cell>
          <cell r="G2409" t="str">
            <v>운향과</v>
          </cell>
          <cell r="H2409">
            <v>38050</v>
          </cell>
          <cell r="I2409" t="str">
            <v>22.30±0.14</v>
          </cell>
        </row>
        <row r="2410">
          <cell r="A2410" t="str">
            <v>023-084</v>
          </cell>
          <cell r="B2410" t="str">
            <v>PB2859.3</v>
          </cell>
          <cell r="C2410" t="str">
            <v>으름</v>
          </cell>
          <cell r="D2410" t="str">
            <v>Akebia quinata</v>
          </cell>
          <cell r="E2410" t="str">
            <v>지상부</v>
          </cell>
          <cell r="F2410" t="str">
            <v>Lardizabalaceae</v>
          </cell>
          <cell r="G2410" t="str">
            <v>으름덩굴과</v>
          </cell>
          <cell r="H2410">
            <v>37960</v>
          </cell>
          <cell r="I2410" t="str">
            <v>23.42±0.07</v>
          </cell>
        </row>
        <row r="2411">
          <cell r="A2411" t="str">
            <v>023-085</v>
          </cell>
          <cell r="B2411" t="str">
            <v>PB2740.7</v>
          </cell>
          <cell r="C2411" t="str">
            <v>으아리</v>
          </cell>
          <cell r="D2411" t="str">
            <v>Clematis mandshurica</v>
          </cell>
          <cell r="E2411" t="str">
            <v>지상부</v>
          </cell>
          <cell r="F2411" t="str">
            <v>Ranunculaceae</v>
          </cell>
          <cell r="G2411" t="str">
            <v>미나리아재비과</v>
          </cell>
          <cell r="H2411">
            <v>37960</v>
          </cell>
          <cell r="I2411" t="str">
            <v>21.69±0.12</v>
          </cell>
        </row>
        <row r="2412">
          <cell r="A2412" t="str">
            <v>023-086</v>
          </cell>
          <cell r="B2412" t="str">
            <v>PB3967.4</v>
          </cell>
          <cell r="C2412" t="str">
            <v>음나무</v>
          </cell>
          <cell r="D2412" t="str">
            <v>Kalopanax pictus</v>
          </cell>
          <cell r="E2412" t="str">
            <v>잎</v>
          </cell>
          <cell r="F2412" t="str">
            <v>Araliaceae</v>
          </cell>
          <cell r="G2412" t="str">
            <v>두릅나무과</v>
          </cell>
          <cell r="H2412">
            <v>37953</v>
          </cell>
          <cell r="I2412" t="str">
            <v>21.37±0.12</v>
          </cell>
        </row>
        <row r="2413">
          <cell r="A2413" t="str">
            <v>023-087</v>
          </cell>
          <cell r="B2413" t="str">
            <v>PB1489.5</v>
          </cell>
          <cell r="C2413" t="str">
            <v>이대</v>
          </cell>
          <cell r="D2413" t="str">
            <v>Pseudosasa japonica</v>
          </cell>
          <cell r="E2413" t="str">
            <v>잎</v>
          </cell>
          <cell r="F2413" t="str">
            <v>Gramineae</v>
          </cell>
          <cell r="G2413" t="str">
            <v>벼과</v>
          </cell>
          <cell r="H2413">
            <v>38050</v>
          </cell>
          <cell r="I2413" t="str">
            <v>21.72±0.11</v>
          </cell>
        </row>
        <row r="2414">
          <cell r="A2414" t="str">
            <v>023-088</v>
          </cell>
          <cell r="B2414" t="str">
            <v>PB1489.6</v>
          </cell>
          <cell r="C2414" t="str">
            <v>이대</v>
          </cell>
          <cell r="D2414" t="str">
            <v>Pseudosasa japonica</v>
          </cell>
          <cell r="E2414" t="str">
            <v>줄기</v>
          </cell>
          <cell r="F2414" t="str">
            <v>Gramineae</v>
          </cell>
          <cell r="G2414" t="str">
            <v>벼과</v>
          </cell>
          <cell r="H2414">
            <v>38050</v>
          </cell>
          <cell r="I2414" t="str">
            <v>23.58±0.12</v>
          </cell>
        </row>
        <row r="2415">
          <cell r="A2415" t="str">
            <v>023-089</v>
          </cell>
          <cell r="B2415" t="str">
            <v>PB1389.3</v>
          </cell>
          <cell r="C2415" t="str">
            <v>잣나무</v>
          </cell>
          <cell r="D2415" t="str">
            <v>Pinus koraiensis</v>
          </cell>
          <cell r="E2415" t="str">
            <v>뿌리</v>
          </cell>
          <cell r="F2415" t="str">
            <v>Pinaceae</v>
          </cell>
          <cell r="G2415" t="str">
            <v>소나무과</v>
          </cell>
          <cell r="H2415">
            <v>37931</v>
          </cell>
          <cell r="I2415" t="str">
            <v>21.48±0.20</v>
          </cell>
        </row>
        <row r="2416">
          <cell r="A2416" t="str">
            <v>023-090</v>
          </cell>
          <cell r="B2416" t="str">
            <v>PB3623.3</v>
          </cell>
          <cell r="C2416" t="str">
            <v>좀굴거리</v>
          </cell>
          <cell r="D2416" t="str">
            <v>Daphniphyllum glaucescens</v>
          </cell>
          <cell r="E2416" t="str">
            <v>잎</v>
          </cell>
          <cell r="F2416" t="str">
            <v>Euphorbiaceae</v>
          </cell>
          <cell r="G2416" t="str">
            <v>대극과</v>
          </cell>
          <cell r="H2416">
            <v>37953</v>
          </cell>
          <cell r="I2416" t="str">
            <v>21.19±0.21</v>
          </cell>
        </row>
        <row r="2417">
          <cell r="A2417" t="str">
            <v>023-091</v>
          </cell>
          <cell r="B2417" t="str">
            <v>PB4322.5</v>
          </cell>
          <cell r="C2417" t="str">
            <v>좀작살나무</v>
          </cell>
          <cell r="D2417" t="str">
            <v>Callicarpa dichotoma</v>
          </cell>
          <cell r="E2417" t="str">
            <v>열매</v>
          </cell>
          <cell r="F2417" t="str">
            <v>Verbenaceae</v>
          </cell>
          <cell r="G2417" t="str">
            <v>마편초과</v>
          </cell>
          <cell r="H2417">
            <v>37910</v>
          </cell>
          <cell r="I2417" t="str">
            <v>21.41±0.20</v>
          </cell>
        </row>
        <row r="2418">
          <cell r="A2418" t="str">
            <v>023-092</v>
          </cell>
          <cell r="B2418" t="str">
            <v>PB3683.1</v>
          </cell>
          <cell r="C2418" t="str">
            <v>좀참빗살나무</v>
          </cell>
          <cell r="D2418" t="str">
            <v>Euonymus bungeanus</v>
          </cell>
          <cell r="E2418" t="str">
            <v>잎,줄기</v>
          </cell>
          <cell r="F2418" t="str">
            <v>Celastraceae</v>
          </cell>
          <cell r="G2418" t="str">
            <v>노박덩굴과</v>
          </cell>
          <cell r="H2418">
            <v>37967</v>
          </cell>
          <cell r="I2418" t="str">
            <v>24.67±0.12</v>
          </cell>
        </row>
        <row r="2419">
          <cell r="A2419" t="str">
            <v>023-093</v>
          </cell>
          <cell r="B2419" t="str">
            <v>PB5033A.1</v>
          </cell>
          <cell r="C2419" t="str">
            <v>주홍서나물</v>
          </cell>
          <cell r="D2419" t="str">
            <v>Crassocephalum crepidioides</v>
          </cell>
          <cell r="E2419" t="str">
            <v>전초</v>
          </cell>
          <cell r="F2419" t="str">
            <v>Compositae</v>
          </cell>
          <cell r="G2419" t="str">
            <v>국화과</v>
          </cell>
          <cell r="H2419">
            <v>37953</v>
          </cell>
          <cell r="I2419" t="str">
            <v>22.19±0.13</v>
          </cell>
        </row>
        <row r="2420">
          <cell r="A2420" t="str">
            <v>023-094</v>
          </cell>
          <cell r="B2420" t="str">
            <v>PB4188.3</v>
          </cell>
          <cell r="C2420" t="str">
            <v>쥐똥나무</v>
          </cell>
          <cell r="D2420" t="str">
            <v>Ligustrum obtusifolium</v>
          </cell>
          <cell r="E2420" t="str">
            <v>열매</v>
          </cell>
          <cell r="F2420" t="str">
            <v>Oleaceae</v>
          </cell>
          <cell r="G2420" t="str">
            <v>물푸레나무과</v>
          </cell>
          <cell r="H2420">
            <v>38043</v>
          </cell>
          <cell r="I2420" t="str">
            <v>21.75±0.08</v>
          </cell>
        </row>
        <row r="2421">
          <cell r="A2421" t="str">
            <v>023-095</v>
          </cell>
          <cell r="B2421" t="str">
            <v>PB2913.4</v>
          </cell>
          <cell r="C2421" t="str">
            <v>참식나무</v>
          </cell>
          <cell r="D2421" t="str">
            <v>Neolitsea sericea</v>
          </cell>
          <cell r="E2421" t="str">
            <v>잎</v>
          </cell>
          <cell r="F2421" t="str">
            <v>Lauraceae</v>
          </cell>
          <cell r="G2421" t="str">
            <v>녹나무과</v>
          </cell>
          <cell r="H2421">
            <v>37921</v>
          </cell>
          <cell r="I2421" t="str">
            <v>20.16±0.17</v>
          </cell>
        </row>
        <row r="2422">
          <cell r="A2422" t="str">
            <v>023-096</v>
          </cell>
          <cell r="B2422" t="str">
            <v>PB2913.5</v>
          </cell>
          <cell r="C2422" t="str">
            <v>참식나무</v>
          </cell>
          <cell r="D2422" t="str">
            <v>Neolitsea sericea</v>
          </cell>
          <cell r="E2422" t="str">
            <v>줄기</v>
          </cell>
          <cell r="F2422" t="str">
            <v>Lauraceae</v>
          </cell>
          <cell r="G2422" t="str">
            <v>녹나무과</v>
          </cell>
          <cell r="H2422">
            <v>37921</v>
          </cell>
          <cell r="I2422" t="str">
            <v>23.14±0.22</v>
          </cell>
        </row>
        <row r="2423">
          <cell r="A2423" t="str">
            <v>023-097</v>
          </cell>
          <cell r="B2423" t="str">
            <v>PB1348.1</v>
          </cell>
          <cell r="C2423" t="str">
            <v>창고사리</v>
          </cell>
          <cell r="D2423" t="str">
            <v>Colysis simplicifrons</v>
          </cell>
          <cell r="E2423" t="str">
            <v>전초</v>
          </cell>
          <cell r="F2423" t="str">
            <v>Polypodiaceae</v>
          </cell>
          <cell r="G2423" t="str">
            <v>고란초과</v>
          </cell>
          <cell r="H2423">
            <v>38042</v>
          </cell>
          <cell r="I2423" t="str">
            <v>21.13±0.11</v>
          </cell>
        </row>
        <row r="2424">
          <cell r="A2424" t="str">
            <v>023-098</v>
          </cell>
          <cell r="B2424" t="str">
            <v>PB1411.3</v>
          </cell>
          <cell r="C2424" t="str">
            <v>측백나무</v>
          </cell>
          <cell r="D2424" t="str">
            <v>Thuja orientalis</v>
          </cell>
          <cell r="E2424" t="str">
            <v>잎</v>
          </cell>
          <cell r="F2424" t="str">
            <v>Cupressaceae</v>
          </cell>
          <cell r="G2424" t="str">
            <v>측백나무과</v>
          </cell>
          <cell r="H2424">
            <v>38057</v>
          </cell>
          <cell r="I2424" t="str">
            <v>19.60±0.14</v>
          </cell>
        </row>
        <row r="2425">
          <cell r="A2425" t="str">
            <v>023-099</v>
          </cell>
          <cell r="B2425" t="str">
            <v>PB2618.2</v>
          </cell>
          <cell r="C2425" t="str">
            <v>칠면초</v>
          </cell>
          <cell r="D2425" t="str">
            <v>Suaeda japonica</v>
          </cell>
          <cell r="E2425" t="str">
            <v>전초</v>
          </cell>
          <cell r="F2425" t="str">
            <v>Chenopodiaceae</v>
          </cell>
          <cell r="G2425" t="str">
            <v>명아주과</v>
          </cell>
          <cell r="H2425">
            <v>37904</v>
          </cell>
          <cell r="I2425" t="str">
            <v>20.24±0.13</v>
          </cell>
        </row>
        <row r="2426">
          <cell r="A2426" t="str">
            <v>023-100</v>
          </cell>
          <cell r="B2426" t="str">
            <v>PB5012A.1</v>
          </cell>
          <cell r="C2426" t="str">
            <v>큰망초</v>
          </cell>
          <cell r="D2426" t="str">
            <v>Conyza sumatrensis</v>
          </cell>
          <cell r="E2426" t="str">
            <v>전초</v>
          </cell>
          <cell r="F2426" t="str">
            <v>Compositae</v>
          </cell>
          <cell r="G2426" t="str">
            <v>국화과</v>
          </cell>
          <cell r="H2426">
            <v>37903</v>
          </cell>
          <cell r="I2426" t="str">
            <v>23.40±0.14</v>
          </cell>
        </row>
        <row r="2427">
          <cell r="A2427" t="str">
            <v>024-001</v>
          </cell>
          <cell r="B2427" t="str">
            <v>PB2401.2</v>
          </cell>
          <cell r="C2427" t="str">
            <v>갈참나무</v>
          </cell>
          <cell r="D2427" t="str">
            <v>Quercus aliena</v>
          </cell>
          <cell r="E2427" t="str">
            <v>줄기-수피</v>
          </cell>
          <cell r="F2427" t="str">
            <v>Fagaceae</v>
          </cell>
          <cell r="G2427" t="str">
            <v>참나무과</v>
          </cell>
          <cell r="H2427">
            <v>38084</v>
          </cell>
          <cell r="I2427" t="str">
            <v>21.53±0.09</v>
          </cell>
        </row>
        <row r="2428">
          <cell r="A2428" t="str">
            <v>024-002</v>
          </cell>
          <cell r="B2428" t="str">
            <v>PB2948.2</v>
          </cell>
          <cell r="C2428" t="str">
            <v>갓</v>
          </cell>
          <cell r="D2428" t="str">
            <v>Brassica juncea var. integrifolia</v>
          </cell>
          <cell r="E2428" t="str">
            <v>전초</v>
          </cell>
          <cell r="F2428" t="str">
            <v>Cruciferae</v>
          </cell>
          <cell r="G2428" t="str">
            <v>십자화과</v>
          </cell>
          <cell r="H2428">
            <v>38073</v>
          </cell>
          <cell r="I2428" t="str">
            <v>23.08±0.20</v>
          </cell>
        </row>
        <row r="2429">
          <cell r="A2429" t="str">
            <v>024-003</v>
          </cell>
          <cell r="B2429" t="str">
            <v>PB4206.2</v>
          </cell>
          <cell r="C2429" t="str">
            <v>개나리</v>
          </cell>
          <cell r="D2429" t="str">
            <v>Forsythia koreana</v>
          </cell>
          <cell r="E2429" t="str">
            <v>줄기,꽃</v>
          </cell>
          <cell r="F2429" t="str">
            <v>Oleaceae</v>
          </cell>
          <cell r="G2429" t="str">
            <v>물푸레나무과</v>
          </cell>
          <cell r="H2429">
            <v>38057</v>
          </cell>
          <cell r="I2429" t="str">
            <v>22.27±0.08</v>
          </cell>
        </row>
        <row r="2430">
          <cell r="A2430" t="str">
            <v>024-004</v>
          </cell>
          <cell r="B2430" t="str">
            <v>PB2125.1</v>
          </cell>
          <cell r="C2430" t="str">
            <v>개맥문동</v>
          </cell>
          <cell r="D2430" t="str">
            <v>Liriope specata</v>
          </cell>
          <cell r="E2430" t="str">
            <v>전초</v>
          </cell>
          <cell r="F2430" t="str">
            <v>Liliaceae</v>
          </cell>
          <cell r="G2430" t="str">
            <v>백합과</v>
          </cell>
          <cell r="H2430">
            <v>38057</v>
          </cell>
          <cell r="I2430" t="str">
            <v>21.34±0.12</v>
          </cell>
        </row>
        <row r="2431">
          <cell r="A2431" t="str">
            <v>024-005</v>
          </cell>
          <cell r="B2431" t="str">
            <v>PB3315.1</v>
          </cell>
          <cell r="C2431" t="str">
            <v>개벚나무</v>
          </cell>
          <cell r="D2431" t="str">
            <v>Prunus leveilleana</v>
          </cell>
          <cell r="E2431" t="str">
            <v>줄기-수피</v>
          </cell>
          <cell r="F2431" t="str">
            <v>Rosaceae</v>
          </cell>
          <cell r="G2431" t="str">
            <v>장미과</v>
          </cell>
          <cell r="H2431">
            <v>38084</v>
          </cell>
          <cell r="I2431" t="str">
            <v>22.39±0.08</v>
          </cell>
        </row>
        <row r="2432">
          <cell r="A2432" t="str">
            <v>024-006</v>
          </cell>
          <cell r="B2432" t="str">
            <v>PB1367.4</v>
          </cell>
          <cell r="C2432" t="str">
            <v>개비자나무</v>
          </cell>
          <cell r="D2432" t="str">
            <v>Cephalotaxus koreana</v>
          </cell>
          <cell r="E2432" t="str">
            <v>잎</v>
          </cell>
          <cell r="F2432" t="str">
            <v>Taxaceae</v>
          </cell>
          <cell r="G2432" t="str">
            <v>주목과</v>
          </cell>
          <cell r="H2432">
            <v>38070</v>
          </cell>
          <cell r="I2432" t="str">
            <v>20.45±0.16</v>
          </cell>
        </row>
        <row r="2433">
          <cell r="A2433" t="str">
            <v>024-007</v>
          </cell>
          <cell r="B2433" t="str">
            <v>PB1367.5</v>
          </cell>
          <cell r="C2433" t="str">
            <v>개비자나무</v>
          </cell>
          <cell r="D2433" t="str">
            <v>Cephalotaxus koreana</v>
          </cell>
          <cell r="E2433" t="str">
            <v>줄기-수피</v>
          </cell>
          <cell r="F2433" t="str">
            <v>Taxaceae</v>
          </cell>
          <cell r="G2433" t="str">
            <v>주목과</v>
          </cell>
          <cell r="H2433">
            <v>38070</v>
          </cell>
          <cell r="I2433" t="str">
            <v>21.90±0.10</v>
          </cell>
        </row>
        <row r="2434">
          <cell r="A2434" t="str">
            <v>024-008</v>
          </cell>
          <cell r="B2434" t="str">
            <v>PB3280.3</v>
          </cell>
          <cell r="C2434" t="str">
            <v>개살구</v>
          </cell>
          <cell r="D2434" t="str">
            <v>Prunus mandshurica var. glabra</v>
          </cell>
          <cell r="E2434" t="str">
            <v>줄기-수피</v>
          </cell>
          <cell r="F2434" t="str">
            <v>Rosaceae</v>
          </cell>
          <cell r="G2434" t="str">
            <v>장미과</v>
          </cell>
          <cell r="H2434">
            <v>38090</v>
          </cell>
          <cell r="I2434" t="str">
            <v>21.89±0.14</v>
          </cell>
        </row>
        <row r="2435">
          <cell r="A2435" t="str">
            <v>024-009</v>
          </cell>
          <cell r="B2435" t="str">
            <v>PB3657.2</v>
          </cell>
          <cell r="C2435" t="str">
            <v>개옻나무</v>
          </cell>
          <cell r="D2435" t="str">
            <v>Rhus trichocarpa</v>
          </cell>
          <cell r="E2435" t="str">
            <v>줄기-수피</v>
          </cell>
          <cell r="F2435" t="str">
            <v>Anacardiaceae</v>
          </cell>
          <cell r="G2435" t="str">
            <v>옻나무과</v>
          </cell>
          <cell r="H2435">
            <v>38084</v>
          </cell>
          <cell r="I2435" t="str">
            <v>21.20±0.14</v>
          </cell>
        </row>
        <row r="2436">
          <cell r="A2436" t="str">
            <v>024-010</v>
          </cell>
          <cell r="B2436" t="str">
            <v>PB2946.3</v>
          </cell>
          <cell r="C2436" t="str">
            <v>갯무</v>
          </cell>
          <cell r="D2436" t="str">
            <v>Raphanus sativus var. hortensis for. raphanistroides</v>
          </cell>
          <cell r="E2436" t="str">
            <v>지상부</v>
          </cell>
          <cell r="F2436" t="str">
            <v>Cruciferae</v>
          </cell>
          <cell r="G2436" t="str">
            <v>십자화과</v>
          </cell>
          <cell r="H2436">
            <v>38070</v>
          </cell>
          <cell r="I2436" t="str">
            <v>21.78±0.08</v>
          </cell>
        </row>
        <row r="2437">
          <cell r="A2437" t="str">
            <v>024-011</v>
          </cell>
          <cell r="B2437" t="str">
            <v>PB2946.4</v>
          </cell>
          <cell r="C2437" t="str">
            <v>갯무</v>
          </cell>
          <cell r="D2437" t="str">
            <v>Raphanus sativus var. hortensis for. raphanistroides</v>
          </cell>
          <cell r="E2437" t="str">
            <v>지하부</v>
          </cell>
          <cell r="F2437" t="str">
            <v>Cruciferae</v>
          </cell>
          <cell r="G2437" t="str">
            <v>십자화과</v>
          </cell>
          <cell r="H2437">
            <v>38070</v>
          </cell>
          <cell r="I2437" t="str">
            <v>21.85±0.14</v>
          </cell>
        </row>
        <row r="2438">
          <cell r="A2438" t="str">
            <v>024-012</v>
          </cell>
          <cell r="B2438" t="str">
            <v>PB3656.6</v>
          </cell>
          <cell r="C2438" t="str">
            <v>검양옻나무</v>
          </cell>
          <cell r="D2438" t="str">
            <v>Rhus succedanea</v>
          </cell>
          <cell r="E2438" t="str">
            <v>줄기-수피</v>
          </cell>
          <cell r="F2438" t="str">
            <v>Anacardiaceae</v>
          </cell>
          <cell r="G2438" t="str">
            <v>옻나무과</v>
          </cell>
          <cell r="H2438">
            <v>38070</v>
          </cell>
          <cell r="I2438" t="str">
            <v>21.94±0.09</v>
          </cell>
        </row>
        <row r="2439">
          <cell r="A2439" t="str">
            <v>024-013</v>
          </cell>
          <cell r="B2439" t="str">
            <v>PB3088.2</v>
          </cell>
          <cell r="C2439" t="str">
            <v>고광나무</v>
          </cell>
          <cell r="D2439" t="str">
            <v>Philadelphus schrenckii</v>
          </cell>
          <cell r="E2439" t="str">
            <v>잎,줄기</v>
          </cell>
          <cell r="F2439" t="str">
            <v>Saxifragaceae</v>
          </cell>
          <cell r="G2439" t="str">
            <v>범의귀과</v>
          </cell>
          <cell r="H2439">
            <v>38100</v>
          </cell>
          <cell r="I2439" t="str">
            <v>22.00±0.15</v>
          </cell>
        </row>
        <row r="2440">
          <cell r="A2440" t="str">
            <v>024-014</v>
          </cell>
          <cell r="B2440" t="str">
            <v>PB3699.4</v>
          </cell>
          <cell r="C2440" t="str">
            <v>고로쇠나무</v>
          </cell>
          <cell r="D2440" t="str">
            <v>Acer mono</v>
          </cell>
          <cell r="E2440" t="str">
            <v>줄기-수피</v>
          </cell>
          <cell r="F2440" t="str">
            <v>Aceraceae</v>
          </cell>
          <cell r="G2440" t="str">
            <v>단풍나무과</v>
          </cell>
          <cell r="H2440">
            <v>38084</v>
          </cell>
          <cell r="I2440" t="str">
            <v>22.50±0.12</v>
          </cell>
        </row>
        <row r="2441">
          <cell r="A2441" t="str">
            <v>024-015</v>
          </cell>
          <cell r="B2441" t="str">
            <v>PB4158.3</v>
          </cell>
          <cell r="C2441" t="str">
            <v>고욤나무</v>
          </cell>
          <cell r="D2441" t="str">
            <v>Diospyros lotus</v>
          </cell>
          <cell r="E2441" t="str">
            <v>줄기-수피</v>
          </cell>
          <cell r="F2441" t="str">
            <v>Ebenaceae</v>
          </cell>
          <cell r="G2441" t="str">
            <v>감나무과</v>
          </cell>
          <cell r="H2441">
            <v>38084</v>
          </cell>
          <cell r="I2441" t="str">
            <v>21.11±0.17</v>
          </cell>
        </row>
        <row r="2442">
          <cell r="A2442" t="str">
            <v>024-016</v>
          </cell>
          <cell r="B2442" t="str">
            <v>PB3694.11</v>
          </cell>
          <cell r="C2442" t="str">
            <v>고추나무</v>
          </cell>
          <cell r="D2442" t="str">
            <v>Staphylea bumalda</v>
          </cell>
          <cell r="E2442" t="str">
            <v>잎</v>
          </cell>
          <cell r="F2442" t="str">
            <v>Staphyleaceae</v>
          </cell>
          <cell r="G2442" t="str">
            <v>고추나무과</v>
          </cell>
          <cell r="H2442">
            <v>38100</v>
          </cell>
          <cell r="I2442" t="str">
            <v>22.00±0.11</v>
          </cell>
        </row>
        <row r="2443">
          <cell r="A2443" t="str">
            <v>024-017</v>
          </cell>
          <cell r="B2443" t="str">
            <v>PB3694.5</v>
          </cell>
          <cell r="C2443" t="str">
            <v>고추나무</v>
          </cell>
          <cell r="D2443" t="str">
            <v>Staphylea bumalda</v>
          </cell>
          <cell r="E2443" t="str">
            <v>줄기-수피</v>
          </cell>
          <cell r="F2443" t="str">
            <v>Staphyleaceae</v>
          </cell>
          <cell r="G2443" t="str">
            <v>고추나무과</v>
          </cell>
          <cell r="H2443">
            <v>38100</v>
          </cell>
          <cell r="I2443" t="str">
            <v>23.35±0.14</v>
          </cell>
        </row>
        <row r="2444">
          <cell r="A2444" t="str">
            <v>024-018</v>
          </cell>
          <cell r="B2444" t="str">
            <v>PB1788.1</v>
          </cell>
          <cell r="C2444" t="str">
            <v>그늘사초</v>
          </cell>
          <cell r="D2444" t="str">
            <v>Carex lanceolata</v>
          </cell>
          <cell r="E2444" t="str">
            <v>전초</v>
          </cell>
          <cell r="F2444" t="str">
            <v>Cyperaceae</v>
          </cell>
          <cell r="G2444" t="str">
            <v>사초과</v>
          </cell>
          <cell r="H2444">
            <v>38073</v>
          </cell>
          <cell r="I2444" t="str">
            <v>22.90±0.17</v>
          </cell>
        </row>
        <row r="2445">
          <cell r="A2445" t="str">
            <v>024-019</v>
          </cell>
          <cell r="B2445" t="str">
            <v>PB3738.7</v>
          </cell>
          <cell r="C2445" t="str">
            <v>나도밤나무</v>
          </cell>
          <cell r="D2445" t="str">
            <v>Meliosma myriantha</v>
          </cell>
          <cell r="E2445" t="str">
            <v>줄기-수피</v>
          </cell>
          <cell r="F2445" t="str">
            <v>Sabiaceae</v>
          </cell>
          <cell r="G2445" t="str">
            <v>나도밤나무과</v>
          </cell>
          <cell r="H2445">
            <v>38070</v>
          </cell>
          <cell r="I2445" t="str">
            <v>22.10±0.12</v>
          </cell>
        </row>
        <row r="2446">
          <cell r="A2446" t="str">
            <v>024-020</v>
          </cell>
          <cell r="B2446" t="str">
            <v>PB3820.3</v>
          </cell>
          <cell r="C2446" t="str">
            <v>노각나무</v>
          </cell>
          <cell r="D2446" t="str">
            <v>Stewartia koreana</v>
          </cell>
          <cell r="E2446" t="str">
            <v>줄기-수피</v>
          </cell>
          <cell r="F2446" t="str">
            <v>Theaceae</v>
          </cell>
          <cell r="G2446" t="str">
            <v>차나무과</v>
          </cell>
          <cell r="H2446">
            <v>38084</v>
          </cell>
          <cell r="I2446" t="str">
            <v>22.62±0.13</v>
          </cell>
        </row>
        <row r="2447">
          <cell r="A2447" t="str">
            <v>024-021</v>
          </cell>
          <cell r="B2447" t="str">
            <v>PB3688.5</v>
          </cell>
          <cell r="C2447" t="str">
            <v>노박덩굴</v>
          </cell>
          <cell r="D2447" t="str">
            <v>Celastrus orbiculatus</v>
          </cell>
          <cell r="E2447" t="str">
            <v>줄기-수피</v>
          </cell>
          <cell r="F2447" t="str">
            <v>Celastraceae</v>
          </cell>
          <cell r="G2447" t="str">
            <v>노박덩굴과</v>
          </cell>
          <cell r="H2447">
            <v>38100</v>
          </cell>
          <cell r="I2447" t="str">
            <v>21.30±0.05</v>
          </cell>
        </row>
        <row r="2448">
          <cell r="A2448" t="str">
            <v>024-022 (2nd)</v>
          </cell>
          <cell r="B2448" t="str">
            <v>PB2436.5</v>
          </cell>
          <cell r="C2448" t="str">
            <v>느릅나무</v>
          </cell>
          <cell r="D2448" t="str">
            <v>Ulmus davidiana var. japonica</v>
          </cell>
          <cell r="E2448" t="str">
            <v>줄기-수피</v>
          </cell>
          <cell r="F2448" t="str">
            <v>Ulmaceae</v>
          </cell>
          <cell r="G2448" t="str">
            <v>느릅나무과</v>
          </cell>
          <cell r="H2448">
            <v>38100</v>
          </cell>
          <cell r="I2448" t="str">
            <v>20.74±0.05</v>
          </cell>
        </row>
        <row r="2449">
          <cell r="A2449" t="str">
            <v>024-023</v>
          </cell>
          <cell r="B2449" t="str">
            <v>PB3816.5</v>
          </cell>
          <cell r="C2449" t="str">
            <v>다래</v>
          </cell>
          <cell r="D2449" t="str">
            <v>Actinidia arguta</v>
          </cell>
          <cell r="E2449" t="str">
            <v>잎</v>
          </cell>
          <cell r="F2449" t="str">
            <v>Actinidiaceae</v>
          </cell>
          <cell r="G2449" t="str">
            <v>다래나무과</v>
          </cell>
          <cell r="H2449">
            <v>38100</v>
          </cell>
          <cell r="I2449" t="str">
            <v>23.10±0.17</v>
          </cell>
        </row>
        <row r="2450">
          <cell r="A2450" t="str">
            <v>024-024</v>
          </cell>
          <cell r="B2450" t="str">
            <v>PB3816.6</v>
          </cell>
          <cell r="C2450" t="str">
            <v>다래</v>
          </cell>
          <cell r="D2450" t="str">
            <v>Actinidia arguta</v>
          </cell>
          <cell r="E2450" t="str">
            <v>줄기</v>
          </cell>
          <cell r="F2450" t="str">
            <v>Actinidiaceae</v>
          </cell>
          <cell r="G2450" t="str">
            <v>다래나무과</v>
          </cell>
          <cell r="H2450">
            <v>38100</v>
          </cell>
          <cell r="I2450" t="str">
            <v>21.60±0.26</v>
          </cell>
        </row>
        <row r="2451">
          <cell r="A2451" t="str">
            <v>024-025</v>
          </cell>
          <cell r="B2451" t="str">
            <v>PB3778.5</v>
          </cell>
          <cell r="C2451" t="str">
            <v>담쟁이덩굴</v>
          </cell>
          <cell r="D2451" t="str">
            <v>Parthenocissua tricuspidata</v>
          </cell>
          <cell r="E2451" t="str">
            <v>줄기</v>
          </cell>
          <cell r="F2451" t="str">
            <v>Vitaceae</v>
          </cell>
          <cell r="G2451" t="str">
            <v>포도과</v>
          </cell>
          <cell r="H2451">
            <v>38070</v>
          </cell>
          <cell r="I2451" t="str">
            <v>22.35±0.10</v>
          </cell>
        </row>
        <row r="2452">
          <cell r="A2452" t="str">
            <v>024-026</v>
          </cell>
          <cell r="B2452" t="str">
            <v>PB3823.12</v>
          </cell>
          <cell r="C2452" t="str">
            <v>동백나무</v>
          </cell>
          <cell r="D2452" t="str">
            <v>Camellia japonica</v>
          </cell>
          <cell r="E2452" t="str">
            <v>꽃</v>
          </cell>
          <cell r="F2452" t="str">
            <v>Theaceae</v>
          </cell>
          <cell r="G2452" t="str">
            <v>차나무과</v>
          </cell>
          <cell r="H2452">
            <v>38070</v>
          </cell>
          <cell r="I2452" t="str">
            <v>21.68±0.15</v>
          </cell>
        </row>
        <row r="2453">
          <cell r="A2453" t="str">
            <v>024-027</v>
          </cell>
          <cell r="B2453" t="str">
            <v>PB3980.7</v>
          </cell>
          <cell r="C2453" t="str">
            <v>두릅나무</v>
          </cell>
          <cell r="D2453" t="str">
            <v>Aralia elata</v>
          </cell>
          <cell r="E2453" t="str">
            <v>줄기-수피</v>
          </cell>
          <cell r="F2453" t="str">
            <v>Araliaceae</v>
          </cell>
          <cell r="G2453" t="str">
            <v>두릅나무과</v>
          </cell>
          <cell r="H2453">
            <v>38084</v>
          </cell>
          <cell r="I2453" t="str">
            <v>22.49±0.18</v>
          </cell>
        </row>
        <row r="2454">
          <cell r="A2454" t="str">
            <v>024-028</v>
          </cell>
          <cell r="B2454" t="str">
            <v>PB3980.8</v>
          </cell>
          <cell r="C2454" t="str">
            <v>두릅나무</v>
          </cell>
          <cell r="D2454" t="str">
            <v>Aralia elata</v>
          </cell>
          <cell r="E2454" t="str">
            <v>뿌리(근피)</v>
          </cell>
          <cell r="F2454" t="str">
            <v>Araliaceae</v>
          </cell>
          <cell r="G2454" t="str">
            <v>두릅나무과</v>
          </cell>
          <cell r="H2454">
            <v>38084</v>
          </cell>
          <cell r="I2454" t="str">
            <v>21.73±0.14</v>
          </cell>
        </row>
        <row r="2455">
          <cell r="A2455" t="str">
            <v>024-029</v>
          </cell>
          <cell r="B2455" t="str">
            <v>PB1394.4</v>
          </cell>
          <cell r="C2455" t="str">
            <v>리기다소나무</v>
          </cell>
          <cell r="D2455" t="str">
            <v>Pinus rigida</v>
          </cell>
          <cell r="E2455" t="str">
            <v>줄기-수피</v>
          </cell>
          <cell r="F2455" t="str">
            <v>Pinaceae</v>
          </cell>
          <cell r="G2455" t="str">
            <v>소나무과</v>
          </cell>
          <cell r="H2455">
            <v>38083</v>
          </cell>
          <cell r="I2455" t="str">
            <v>21.11±0.10</v>
          </cell>
        </row>
        <row r="2456">
          <cell r="A2456" t="str">
            <v>024-030</v>
          </cell>
          <cell r="B2456" t="str">
            <v>PB3706.4</v>
          </cell>
          <cell r="C2456" t="str">
            <v>만주고로쇠</v>
          </cell>
          <cell r="D2456" t="str">
            <v>Acer truncatum</v>
          </cell>
          <cell r="E2456" t="str">
            <v>잎,줄기</v>
          </cell>
          <cell r="F2456" t="str">
            <v>Aceraceae</v>
          </cell>
          <cell r="G2456" t="str">
            <v>단풍나무과</v>
          </cell>
          <cell r="H2456">
            <v>38100</v>
          </cell>
          <cell r="I2456" t="str">
            <v>22.73±0.06</v>
          </cell>
        </row>
        <row r="2457">
          <cell r="A2457" t="str">
            <v>024-031</v>
          </cell>
          <cell r="B2457" t="str">
            <v>PB4924.2</v>
          </cell>
          <cell r="C2457" t="str">
            <v>멸가치</v>
          </cell>
          <cell r="D2457" t="str">
            <v>Adenocaulon himalaicum</v>
          </cell>
          <cell r="E2457" t="str">
            <v>지상부</v>
          </cell>
          <cell r="F2457" t="str">
            <v>Compositae</v>
          </cell>
          <cell r="G2457" t="str">
            <v>국화과</v>
          </cell>
          <cell r="H2457">
            <v>38098</v>
          </cell>
          <cell r="I2457" t="str">
            <v>22.55±0.29</v>
          </cell>
        </row>
        <row r="2458">
          <cell r="A2458" t="str">
            <v>024-032</v>
          </cell>
          <cell r="B2458" t="str">
            <v>PB2885.5</v>
          </cell>
          <cell r="C2458" t="str">
            <v>목련</v>
          </cell>
          <cell r="D2458" t="str">
            <v>Magnolia kobus</v>
          </cell>
          <cell r="E2458" t="str">
            <v>줄기</v>
          </cell>
          <cell r="F2458" t="str">
            <v>Magnoliaceae</v>
          </cell>
          <cell r="G2458" t="str">
            <v>목련과</v>
          </cell>
          <cell r="H2458">
            <v>38070</v>
          </cell>
          <cell r="I2458" t="str">
            <v>22.50±0.18</v>
          </cell>
        </row>
        <row r="2459">
          <cell r="A2459" t="str">
            <v>024-033</v>
          </cell>
          <cell r="B2459" t="str">
            <v>PB2357.3</v>
          </cell>
          <cell r="C2459" t="str">
            <v>물오리나무</v>
          </cell>
          <cell r="D2459" t="str">
            <v>Alnus hirsuta</v>
          </cell>
          <cell r="E2459" t="str">
            <v>줄기-수피</v>
          </cell>
          <cell r="F2459" t="str">
            <v>Betulaceae</v>
          </cell>
          <cell r="G2459" t="str">
            <v>자작나무과</v>
          </cell>
          <cell r="H2459">
            <v>38084</v>
          </cell>
          <cell r="I2459" t="str">
            <v>20.57±0.16</v>
          </cell>
        </row>
        <row r="2460">
          <cell r="A2460" t="str">
            <v>024-034</v>
          </cell>
          <cell r="B2460" t="str">
            <v>PB4172.1</v>
          </cell>
          <cell r="C2460" t="str">
            <v>물푸레나무</v>
          </cell>
          <cell r="D2460" t="str">
            <v>Fraxinus rhynchophylla</v>
          </cell>
          <cell r="E2460" t="str">
            <v>줄기-수피</v>
          </cell>
          <cell r="F2460" t="str">
            <v>Oleaceae</v>
          </cell>
          <cell r="G2460" t="str">
            <v>물푸레나무과</v>
          </cell>
          <cell r="H2460">
            <v>38084</v>
          </cell>
          <cell r="I2460" t="str">
            <v>21.10±0.23</v>
          </cell>
        </row>
        <row r="2461">
          <cell r="A2461" t="str">
            <v>024-035</v>
          </cell>
          <cell r="B2461" t="str">
            <v>PB4437.3</v>
          </cell>
          <cell r="C2461" t="str">
            <v>미치광이풀</v>
          </cell>
          <cell r="D2461" t="str">
            <v>Scopolia japonica</v>
          </cell>
          <cell r="E2461" t="str">
            <v>지상부</v>
          </cell>
          <cell r="F2461" t="str">
            <v>Solanaceae</v>
          </cell>
          <cell r="G2461" t="str">
            <v>가지과</v>
          </cell>
          <cell r="H2461">
            <v>38100</v>
          </cell>
          <cell r="I2461" t="str">
            <v>21.45±0.12</v>
          </cell>
        </row>
        <row r="2462">
          <cell r="A2462" t="str">
            <v>024-036</v>
          </cell>
          <cell r="B2462" t="str">
            <v>PB4437.4</v>
          </cell>
          <cell r="C2462" t="str">
            <v>미치광이풀</v>
          </cell>
          <cell r="D2462" t="str">
            <v>Scopolia japonica</v>
          </cell>
          <cell r="E2462" t="str">
            <v>지하부</v>
          </cell>
          <cell r="F2462" t="str">
            <v>Solanaceae</v>
          </cell>
          <cell r="G2462" t="str">
            <v>가지과</v>
          </cell>
          <cell r="H2462">
            <v>38100</v>
          </cell>
          <cell r="I2462" t="str">
            <v>21.05±0.09</v>
          </cell>
        </row>
        <row r="2463">
          <cell r="A2463" t="str">
            <v>024-037</v>
          </cell>
          <cell r="B2463" t="str">
            <v>PB2390.3</v>
          </cell>
          <cell r="C2463" t="str">
            <v>밤나무</v>
          </cell>
          <cell r="D2463" t="str">
            <v>Castanea crenata</v>
          </cell>
          <cell r="E2463" t="str">
            <v>줄기-수피</v>
          </cell>
          <cell r="F2463" t="str">
            <v>Fagaceae</v>
          </cell>
          <cell r="G2463" t="str">
            <v>참나무과</v>
          </cell>
          <cell r="H2463">
            <v>38084</v>
          </cell>
          <cell r="I2463" t="str">
            <v>34.45±0.24</v>
          </cell>
        </row>
        <row r="2464">
          <cell r="A2464" t="str">
            <v>024-038</v>
          </cell>
          <cell r="B2464" t="str">
            <v>PB3166.2</v>
          </cell>
          <cell r="C2464" t="str">
            <v>뱀딸기</v>
          </cell>
          <cell r="D2464" t="str">
            <v>Duchesnea chrysantha</v>
          </cell>
          <cell r="E2464" t="str">
            <v>전초</v>
          </cell>
          <cell r="F2464" t="str">
            <v>Rosaceae</v>
          </cell>
          <cell r="G2464" t="str">
            <v>장미과</v>
          </cell>
          <cell r="H2464">
            <v>38070</v>
          </cell>
          <cell r="I2464" t="str">
            <v>19.58±0.09</v>
          </cell>
        </row>
        <row r="2465">
          <cell r="A2465" t="str">
            <v>024-039</v>
          </cell>
          <cell r="B2465" t="str">
            <v>PB1112.3</v>
          </cell>
          <cell r="C2465" t="str">
            <v>뱀톱</v>
          </cell>
          <cell r="D2465" t="str">
            <v>Lycopodium serratum</v>
          </cell>
          <cell r="E2465" t="str">
            <v>전초</v>
          </cell>
          <cell r="F2465" t="str">
            <v>Lycopodiaceae</v>
          </cell>
          <cell r="G2465" t="str">
            <v>석송과</v>
          </cell>
          <cell r="H2465">
            <v>38057</v>
          </cell>
          <cell r="I2465" t="str">
            <v>21.44±0.16</v>
          </cell>
        </row>
        <row r="2466">
          <cell r="A2466" t="str">
            <v>024-040</v>
          </cell>
          <cell r="B2466" t="str">
            <v>PB2675.1</v>
          </cell>
          <cell r="C2466" t="str">
            <v>벼룩나물</v>
          </cell>
          <cell r="D2466" t="str">
            <v>Stellaria alsine var. undulata</v>
          </cell>
          <cell r="E2466" t="str">
            <v>전초</v>
          </cell>
          <cell r="F2466" t="str">
            <v>Caryophyllaceae</v>
          </cell>
          <cell r="G2466" t="str">
            <v>석죽과</v>
          </cell>
          <cell r="H2466">
            <v>38078</v>
          </cell>
          <cell r="I2466" t="str">
            <v>23.00±0.17</v>
          </cell>
        </row>
        <row r="2467">
          <cell r="A2467" t="str">
            <v>024-041</v>
          </cell>
          <cell r="B2467" t="str">
            <v>PB2658.1</v>
          </cell>
          <cell r="C2467" t="str">
            <v>벼룩이자리</v>
          </cell>
          <cell r="D2467" t="str">
            <v>Arenaria serphyllifolia</v>
          </cell>
          <cell r="E2467" t="str">
            <v>전초</v>
          </cell>
          <cell r="F2467" t="str">
            <v>Caryophyllaceae</v>
          </cell>
          <cell r="G2467" t="str">
            <v>석죽과</v>
          </cell>
          <cell r="H2467">
            <v>38073</v>
          </cell>
          <cell r="I2467" t="str">
            <v>22.76±0.11</v>
          </cell>
        </row>
        <row r="2468">
          <cell r="A2468" t="str">
            <v>024-042</v>
          </cell>
          <cell r="B2468" t="str">
            <v>PB4660.2</v>
          </cell>
          <cell r="C2468" t="str">
            <v>병꽃나무</v>
          </cell>
          <cell r="D2468" t="str">
            <v>Weigela subsessilis</v>
          </cell>
          <cell r="E2468" t="str">
            <v>잎</v>
          </cell>
          <cell r="F2468" t="str">
            <v>Caprifoliaceae</v>
          </cell>
          <cell r="G2468" t="str">
            <v>인동과</v>
          </cell>
          <cell r="H2468">
            <v>38100</v>
          </cell>
          <cell r="I2468" t="str">
            <v>21.76±0.10</v>
          </cell>
        </row>
        <row r="2469">
          <cell r="A2469" t="str">
            <v>024-043</v>
          </cell>
          <cell r="B2469" t="str">
            <v>PB4660.3</v>
          </cell>
          <cell r="C2469" t="str">
            <v>병꽃나무</v>
          </cell>
          <cell r="D2469" t="str">
            <v>Weigela subsessilis</v>
          </cell>
          <cell r="E2469" t="str">
            <v>줄기</v>
          </cell>
          <cell r="F2469" t="str">
            <v>Caprifoliaceae</v>
          </cell>
          <cell r="G2469" t="str">
            <v>인동과</v>
          </cell>
          <cell r="H2469">
            <v>38100</v>
          </cell>
          <cell r="I2469" t="str">
            <v>21.06±0.10</v>
          </cell>
        </row>
        <row r="2470">
          <cell r="A2470" t="str">
            <v>024-044</v>
          </cell>
          <cell r="B2470" t="str">
            <v>PB4660.4</v>
          </cell>
          <cell r="C2470" t="str">
            <v>병꽃나무</v>
          </cell>
          <cell r="D2470" t="str">
            <v>Weigela subsessilis</v>
          </cell>
          <cell r="E2470" t="str">
            <v>꽃</v>
          </cell>
          <cell r="F2470" t="str">
            <v>Caprifoliaceae</v>
          </cell>
          <cell r="G2470" t="str">
            <v>인동과</v>
          </cell>
          <cell r="H2470">
            <v>38100</v>
          </cell>
          <cell r="I2470" t="str">
            <v>20.91±0.14</v>
          </cell>
        </row>
        <row r="2471">
          <cell r="A2471" t="str">
            <v>024-045</v>
          </cell>
          <cell r="B2471" t="str">
            <v>PB5061.2</v>
          </cell>
          <cell r="C2471" t="str">
            <v>병솔꽃나무</v>
          </cell>
          <cell r="D2471" t="str">
            <v>Callistemon lanceola</v>
          </cell>
          <cell r="E2471" t="str">
            <v>줄기</v>
          </cell>
          <cell r="F2471" t="str">
            <v>Myrtaceae</v>
          </cell>
          <cell r="G2471" t="str">
            <v>도금양과</v>
          </cell>
          <cell r="H2471">
            <v>38057</v>
          </cell>
          <cell r="I2471" t="str">
            <v>22.33±0.12</v>
          </cell>
        </row>
        <row r="2472">
          <cell r="A2472" t="str">
            <v>024-046</v>
          </cell>
          <cell r="B2472" t="str">
            <v>PB2724.1</v>
          </cell>
          <cell r="C2472" t="str">
            <v>병조희풀</v>
          </cell>
          <cell r="D2472" t="str">
            <v>Clematis heracleifolia</v>
          </cell>
          <cell r="E2472" t="str">
            <v>뿌리</v>
          </cell>
          <cell r="F2472" t="str">
            <v>Ranunculaceae</v>
          </cell>
          <cell r="G2472" t="str">
            <v>미나리아재비과</v>
          </cell>
          <cell r="H2472">
            <v>38066</v>
          </cell>
          <cell r="I2472" t="str">
            <v>21.90±0.11</v>
          </cell>
        </row>
        <row r="2473">
          <cell r="A2473" t="str">
            <v>024-047</v>
          </cell>
          <cell r="B2473" t="str">
            <v>PB2253.2</v>
          </cell>
          <cell r="C2473" t="str">
            <v>보춘화</v>
          </cell>
          <cell r="D2473" t="str">
            <v>Cymbidium goeringii</v>
          </cell>
          <cell r="E2473" t="str">
            <v>지상부</v>
          </cell>
          <cell r="F2473" t="str">
            <v>Orchidaceae</v>
          </cell>
          <cell r="G2473" t="str">
            <v>난초과</v>
          </cell>
          <cell r="H2473">
            <v>38070</v>
          </cell>
          <cell r="I2473" t="str">
            <v>24.09±0.17</v>
          </cell>
        </row>
        <row r="2474">
          <cell r="A2474" t="str">
            <v>024-048</v>
          </cell>
          <cell r="B2474" t="str">
            <v>PB2253.3</v>
          </cell>
          <cell r="C2474" t="str">
            <v>보춘화</v>
          </cell>
          <cell r="D2474" t="str">
            <v>Cymbidium goeringii</v>
          </cell>
          <cell r="E2474" t="str">
            <v>지하부</v>
          </cell>
          <cell r="F2474" t="str">
            <v>Orchidaceae</v>
          </cell>
          <cell r="G2474" t="str">
            <v>난초과</v>
          </cell>
          <cell r="H2474">
            <v>38070</v>
          </cell>
          <cell r="I2474" t="str">
            <v>22.80±0.16</v>
          </cell>
        </row>
        <row r="2475">
          <cell r="A2475" t="str">
            <v>024-049</v>
          </cell>
          <cell r="B2475" t="str">
            <v>PB3284.8</v>
          </cell>
          <cell r="C2475" t="str">
            <v>복사나무</v>
          </cell>
          <cell r="D2475" t="str">
            <v>Prunus persica</v>
          </cell>
          <cell r="E2475" t="str">
            <v>꽃</v>
          </cell>
          <cell r="F2475" t="str">
            <v>Rosaceae</v>
          </cell>
          <cell r="G2475" t="str">
            <v>장미과</v>
          </cell>
          <cell r="H2475">
            <v>38084</v>
          </cell>
          <cell r="I2475" t="str">
            <v>22.69±0.24</v>
          </cell>
        </row>
        <row r="2476">
          <cell r="A2476" t="str">
            <v>024-050</v>
          </cell>
          <cell r="B2476" t="str">
            <v>PB3284.9</v>
          </cell>
          <cell r="C2476" t="str">
            <v>복사나무</v>
          </cell>
          <cell r="D2476" t="str">
            <v>Prunus persica</v>
          </cell>
          <cell r="E2476" t="str">
            <v>줄기-수피</v>
          </cell>
          <cell r="F2476" t="str">
            <v>Rosaceae</v>
          </cell>
          <cell r="G2476" t="str">
            <v>장미과</v>
          </cell>
          <cell r="H2476">
            <v>38084</v>
          </cell>
          <cell r="I2476" t="str">
            <v>21.76±0.05</v>
          </cell>
        </row>
        <row r="2477">
          <cell r="A2477" t="str">
            <v>024-051</v>
          </cell>
          <cell r="B2477" t="str">
            <v>PB2905.7</v>
          </cell>
          <cell r="C2477" t="str">
            <v>비목나무</v>
          </cell>
          <cell r="D2477" t="str">
            <v>Lindera erythrocarpa</v>
          </cell>
          <cell r="E2477" t="str">
            <v>잎,꽃</v>
          </cell>
          <cell r="F2477" t="str">
            <v>Lauraceae</v>
          </cell>
          <cell r="G2477" t="str">
            <v>녹나무과</v>
          </cell>
          <cell r="H2477">
            <v>38100</v>
          </cell>
          <cell r="I2477" t="str">
            <v>21.20±0.14</v>
          </cell>
        </row>
        <row r="2478">
          <cell r="A2478" t="str">
            <v>024-052</v>
          </cell>
          <cell r="B2478" t="str">
            <v>PB2905.8</v>
          </cell>
          <cell r="C2478" t="str">
            <v>비목나무</v>
          </cell>
          <cell r="D2478" t="str">
            <v>Lindera erythrocarpa</v>
          </cell>
          <cell r="E2478" t="str">
            <v>줄기</v>
          </cell>
          <cell r="F2478" t="str">
            <v>Lauraceae</v>
          </cell>
          <cell r="G2478" t="str">
            <v>녹나무과</v>
          </cell>
          <cell r="H2478">
            <v>38100</v>
          </cell>
          <cell r="I2478" t="str">
            <v>21.82±0.08</v>
          </cell>
        </row>
        <row r="2479">
          <cell r="A2479" t="str">
            <v>024-053</v>
          </cell>
          <cell r="B2479" t="str">
            <v>PB2366.3</v>
          </cell>
          <cell r="C2479" t="str">
            <v>사방오리</v>
          </cell>
          <cell r="D2479" t="str">
            <v>Alnus firma</v>
          </cell>
          <cell r="E2479" t="str">
            <v>꽃</v>
          </cell>
          <cell r="F2479" t="str">
            <v>Betulaceae</v>
          </cell>
          <cell r="G2479" t="str">
            <v>자작나무과</v>
          </cell>
          <cell r="H2479">
            <v>38070</v>
          </cell>
          <cell r="I2479" t="str">
            <v>21.00±0.15</v>
          </cell>
        </row>
        <row r="2480">
          <cell r="A2480" t="str">
            <v>024-054</v>
          </cell>
          <cell r="B2480" t="str">
            <v>PB3355.3</v>
          </cell>
          <cell r="C2480" t="str">
            <v>산돌배</v>
          </cell>
          <cell r="D2480" t="str">
            <v>Pyrus ussuriensis</v>
          </cell>
          <cell r="E2480" t="str">
            <v>줄기-수피</v>
          </cell>
          <cell r="F2480" t="str">
            <v>Rosaceae</v>
          </cell>
          <cell r="G2480" t="str">
            <v>장미과</v>
          </cell>
          <cell r="H2480">
            <v>38084</v>
          </cell>
          <cell r="I2480" t="str">
            <v>22.35±0.08</v>
          </cell>
        </row>
        <row r="2481">
          <cell r="A2481" t="str">
            <v>024-055</v>
          </cell>
          <cell r="B2481" t="str">
            <v>PB1739.1</v>
          </cell>
          <cell r="C2481" t="str">
            <v>산뚝사초</v>
          </cell>
          <cell r="D2481" t="str">
            <v>Carex forficula</v>
          </cell>
          <cell r="E2481" t="str">
            <v>전초</v>
          </cell>
          <cell r="F2481" t="str">
            <v>Cyperaceae</v>
          </cell>
          <cell r="G2481" t="str">
            <v>사초과</v>
          </cell>
          <cell r="H2481">
            <v>38100</v>
          </cell>
          <cell r="I2481" t="str">
            <v>22.92±0.13</v>
          </cell>
        </row>
        <row r="2482">
          <cell r="A2482" t="str">
            <v>024-056</v>
          </cell>
          <cell r="B2482" t="str">
            <v>PB2462.7</v>
          </cell>
          <cell r="C2482" t="str">
            <v>산뽕나무</v>
          </cell>
          <cell r="D2482" t="str">
            <v>Morus bombycis</v>
          </cell>
          <cell r="E2482" t="str">
            <v>줄기-수피</v>
          </cell>
          <cell r="F2482" t="str">
            <v>Moraceae</v>
          </cell>
          <cell r="G2482" t="str">
            <v>뽕나무과</v>
          </cell>
          <cell r="H2482">
            <v>38084</v>
          </cell>
          <cell r="I2482" t="str">
            <v>25.32±0.21</v>
          </cell>
        </row>
        <row r="2483">
          <cell r="A2483" t="str">
            <v>024-057</v>
          </cell>
          <cell r="B2483" t="str">
            <v>PB2462.8</v>
          </cell>
          <cell r="C2483" t="str">
            <v>산뽕나무</v>
          </cell>
          <cell r="D2483" t="str">
            <v>Morus bombycis</v>
          </cell>
          <cell r="E2483" t="str">
            <v>꽃(화서)</v>
          </cell>
          <cell r="F2483" t="str">
            <v>Moraceae</v>
          </cell>
          <cell r="G2483" t="str">
            <v>뽕나무과</v>
          </cell>
          <cell r="H2483">
            <v>38084</v>
          </cell>
          <cell r="I2483" t="str">
            <v>21.03±0.20</v>
          </cell>
        </row>
        <row r="2484">
          <cell r="A2484" t="str">
            <v>024-058</v>
          </cell>
          <cell r="B2484" t="str">
            <v>PB1407.5</v>
          </cell>
          <cell r="C2484" t="str">
            <v>삼나무</v>
          </cell>
          <cell r="D2484" t="str">
            <v>Cryptomeria japonica</v>
          </cell>
          <cell r="E2484" t="str">
            <v>줄기-수피</v>
          </cell>
          <cell r="F2484" t="str">
            <v>Taxodiaceae</v>
          </cell>
          <cell r="G2484" t="str">
            <v>낙우송과</v>
          </cell>
          <cell r="H2484">
            <v>38070</v>
          </cell>
          <cell r="I2484" t="str">
            <v>22.60±0.28</v>
          </cell>
        </row>
        <row r="2485">
          <cell r="A2485" t="str">
            <v>024-059</v>
          </cell>
          <cell r="B2485" t="str">
            <v>PB2899.6</v>
          </cell>
          <cell r="C2485" t="str">
            <v>생강나무</v>
          </cell>
          <cell r="D2485" t="str">
            <v>Lindera obtusiloba</v>
          </cell>
          <cell r="E2485" t="str">
            <v>줄기-수피</v>
          </cell>
          <cell r="F2485" t="str">
            <v>Lauraceae</v>
          </cell>
          <cell r="G2485" t="str">
            <v>녹나무과</v>
          </cell>
          <cell r="H2485">
            <v>38084</v>
          </cell>
          <cell r="I2485" t="str">
            <v>21.47±0.14</v>
          </cell>
        </row>
        <row r="2486">
          <cell r="A2486" t="str">
            <v>024-060</v>
          </cell>
          <cell r="B2486" t="str">
            <v>PB2899.7</v>
          </cell>
          <cell r="C2486" t="str">
            <v>생강나무</v>
          </cell>
          <cell r="D2486" t="str">
            <v>Lindera obtusiloba</v>
          </cell>
          <cell r="E2486" t="str">
            <v>꽃</v>
          </cell>
          <cell r="F2486" t="str">
            <v>Lauraceae</v>
          </cell>
          <cell r="G2486" t="str">
            <v>녹나무과</v>
          </cell>
          <cell r="H2486">
            <v>38084</v>
          </cell>
          <cell r="I2486" t="str">
            <v>22.60±0.14</v>
          </cell>
        </row>
        <row r="2487">
          <cell r="A2487" t="str">
            <v>024-061</v>
          </cell>
          <cell r="B2487" t="str">
            <v>PB2064.3</v>
          </cell>
          <cell r="C2487" t="str">
            <v>섬말나리</v>
          </cell>
          <cell r="D2487" t="str">
            <v>Lilium hansonii</v>
          </cell>
          <cell r="E2487" t="str">
            <v>지상부</v>
          </cell>
          <cell r="F2487" t="str">
            <v>Liliaceae</v>
          </cell>
          <cell r="G2487" t="str">
            <v>백합과</v>
          </cell>
          <cell r="H2487">
            <v>38098</v>
          </cell>
          <cell r="I2487" t="str">
            <v>20.91±0.17</v>
          </cell>
        </row>
        <row r="2488">
          <cell r="A2488" t="str">
            <v>024-062</v>
          </cell>
          <cell r="B2488" t="str">
            <v>PB4032.3</v>
          </cell>
          <cell r="C2488" t="str">
            <v>섬바디</v>
          </cell>
          <cell r="D2488" t="str">
            <v>Dystaenia takeshimana</v>
          </cell>
          <cell r="E2488" t="str">
            <v>지상부</v>
          </cell>
          <cell r="F2488" t="str">
            <v>Umbelliferae</v>
          </cell>
          <cell r="G2488" t="str">
            <v>산형과</v>
          </cell>
          <cell r="H2488">
            <v>38075</v>
          </cell>
          <cell r="I2488" t="str">
            <v>19.51±0.14</v>
          </cell>
        </row>
        <row r="2489">
          <cell r="A2489" t="str">
            <v>024-063</v>
          </cell>
          <cell r="B2489" t="str">
            <v>PB4032.4</v>
          </cell>
          <cell r="C2489" t="str">
            <v>섬바디</v>
          </cell>
          <cell r="D2489" t="str">
            <v>Dystaenia takeshimana</v>
          </cell>
          <cell r="E2489" t="str">
            <v>뿌리</v>
          </cell>
          <cell r="F2489" t="str">
            <v>Umbelliferae</v>
          </cell>
          <cell r="G2489" t="str">
            <v>산형과</v>
          </cell>
          <cell r="H2489">
            <v>38075</v>
          </cell>
          <cell r="I2489" t="str">
            <v>23.24±0.23</v>
          </cell>
        </row>
        <row r="2490">
          <cell r="A2490" t="str">
            <v>024-064</v>
          </cell>
          <cell r="B2490" t="str">
            <v>PB1391.2</v>
          </cell>
          <cell r="C2490" t="str">
            <v>섬잣나무</v>
          </cell>
          <cell r="D2490" t="str">
            <v>Pinus parviflora</v>
          </cell>
          <cell r="E2490" t="str">
            <v>잎</v>
          </cell>
          <cell r="F2490" t="str">
            <v>Pinaceae</v>
          </cell>
          <cell r="G2490" t="str">
            <v>소나무과</v>
          </cell>
          <cell r="H2490">
            <v>38078</v>
          </cell>
          <cell r="I2490" t="str">
            <v>20.41±0.22</v>
          </cell>
        </row>
        <row r="2491">
          <cell r="A2491" t="str">
            <v>024-065</v>
          </cell>
          <cell r="B2491" t="str">
            <v>PB1391.3</v>
          </cell>
          <cell r="C2491" t="str">
            <v>섬잣나무</v>
          </cell>
          <cell r="D2491" t="str">
            <v>Pinus parviflora</v>
          </cell>
          <cell r="E2491" t="str">
            <v>줄기-수피</v>
          </cell>
          <cell r="F2491" t="str">
            <v>Pinaceae</v>
          </cell>
          <cell r="G2491" t="str">
            <v>소나무과</v>
          </cell>
          <cell r="H2491">
            <v>38078</v>
          </cell>
          <cell r="I2491" t="str">
            <v>21.69±0.12</v>
          </cell>
        </row>
        <row r="2492">
          <cell r="A2492" t="str">
            <v>024-066</v>
          </cell>
          <cell r="B2492" t="str">
            <v>PB2128.5</v>
          </cell>
          <cell r="C2492" t="str">
            <v>소엽맥문동</v>
          </cell>
          <cell r="D2492" t="str">
            <v>Ophiopogon japonicus</v>
          </cell>
          <cell r="E2492" t="str">
            <v>지하부(괴경)</v>
          </cell>
          <cell r="F2492" t="str">
            <v>Liliaceae</v>
          </cell>
          <cell r="G2492" t="str">
            <v>백합과</v>
          </cell>
          <cell r="H2492">
            <v>38057</v>
          </cell>
          <cell r="I2492" t="str">
            <v>22.43±0.21</v>
          </cell>
        </row>
        <row r="2493">
          <cell r="A2493" t="str">
            <v>024-067</v>
          </cell>
          <cell r="B2493" t="str">
            <v>PB3612.5</v>
          </cell>
          <cell r="C2493" t="str">
            <v>소태나무</v>
          </cell>
          <cell r="D2493" t="str">
            <v>Picrasma quassioides</v>
          </cell>
          <cell r="E2493" t="str">
            <v>줄기-수피</v>
          </cell>
          <cell r="F2493" t="str">
            <v>Simaroubaceae</v>
          </cell>
          <cell r="G2493" t="str">
            <v>소태나무과</v>
          </cell>
          <cell r="H2493">
            <v>38084</v>
          </cell>
          <cell r="I2493" t="str">
            <v>23.74±0.08</v>
          </cell>
        </row>
        <row r="2494">
          <cell r="A2494" t="str">
            <v>024-068</v>
          </cell>
          <cell r="B2494" t="str">
            <v>PB1392.1</v>
          </cell>
          <cell r="C2494" t="str">
            <v>스트로브잣나무</v>
          </cell>
          <cell r="D2494" t="str">
            <v>Pinus strobus</v>
          </cell>
          <cell r="E2494" t="str">
            <v>잎</v>
          </cell>
          <cell r="F2494" t="str">
            <v>Pinaceae</v>
          </cell>
          <cell r="G2494" t="str">
            <v>소나무과</v>
          </cell>
          <cell r="H2494">
            <v>38075</v>
          </cell>
          <cell r="I2494" t="str">
            <v>21.20±0.14</v>
          </cell>
        </row>
        <row r="2495">
          <cell r="A2495" t="str">
            <v>024-069</v>
          </cell>
          <cell r="B2495" t="str">
            <v>PB1392.2</v>
          </cell>
          <cell r="C2495" t="str">
            <v>스트로브잣나무</v>
          </cell>
          <cell r="D2495" t="str">
            <v>Pinus strobus</v>
          </cell>
          <cell r="E2495" t="str">
            <v>줄기-수피</v>
          </cell>
          <cell r="F2495" t="str">
            <v>Pinaceae</v>
          </cell>
          <cell r="G2495" t="str">
            <v>소나무과</v>
          </cell>
          <cell r="H2495">
            <v>38075</v>
          </cell>
          <cell r="I2495" t="str">
            <v>20.10±0.03</v>
          </cell>
        </row>
        <row r="2496">
          <cell r="A2496" t="str">
            <v>024-070</v>
          </cell>
          <cell r="B2496" t="str">
            <v>PB2439.2</v>
          </cell>
          <cell r="C2496" t="str">
            <v>시무나무</v>
          </cell>
          <cell r="D2496" t="str">
            <v>Hemiptelea davidii</v>
          </cell>
          <cell r="E2496" t="str">
            <v>잎,화서</v>
          </cell>
          <cell r="F2496" t="str">
            <v>Ulmaceae</v>
          </cell>
          <cell r="G2496" t="str">
            <v>느릅나무과</v>
          </cell>
          <cell r="H2496">
            <v>38089</v>
          </cell>
          <cell r="I2496" t="str">
            <v>19.79±0.21</v>
          </cell>
        </row>
        <row r="2497">
          <cell r="A2497" t="str">
            <v>024-071</v>
          </cell>
          <cell r="B2497" t="str">
            <v>PB2439.3</v>
          </cell>
          <cell r="C2497" t="str">
            <v>시무나무</v>
          </cell>
          <cell r="D2497" t="str">
            <v>Hemiptelea davidii</v>
          </cell>
          <cell r="E2497" t="str">
            <v>줄기-수피</v>
          </cell>
          <cell r="F2497" t="str">
            <v>Ulmaceae</v>
          </cell>
          <cell r="G2497" t="str">
            <v>느릅나무과</v>
          </cell>
          <cell r="H2497">
            <v>38089</v>
          </cell>
          <cell r="I2497" t="str">
            <v>24.08±0.15</v>
          </cell>
        </row>
        <row r="2498">
          <cell r="A2498" t="str">
            <v>024-072</v>
          </cell>
          <cell r="B2498" t="str">
            <v>PB2405.2</v>
          </cell>
          <cell r="C2498" t="str">
            <v>신갈나무</v>
          </cell>
          <cell r="D2498" t="str">
            <v>Quercus mongolica</v>
          </cell>
          <cell r="E2498" t="str">
            <v>줄기-수피</v>
          </cell>
          <cell r="F2498" t="str">
            <v>Fagaceae</v>
          </cell>
          <cell r="G2498" t="str">
            <v>참나무과</v>
          </cell>
          <cell r="H2498">
            <v>38100</v>
          </cell>
          <cell r="I2498" t="str">
            <v>22.96±0.17</v>
          </cell>
        </row>
        <row r="2499">
          <cell r="A2499" t="str">
            <v>024-073</v>
          </cell>
          <cell r="B2499" t="str">
            <v>PB4667.5</v>
          </cell>
          <cell r="C2499" t="str">
            <v>인동</v>
          </cell>
          <cell r="D2499" t="str">
            <v>Lonicera japonica</v>
          </cell>
          <cell r="E2499" t="str">
            <v>전초</v>
          </cell>
          <cell r="F2499" t="str">
            <v>Caprifoliaceae</v>
          </cell>
          <cell r="G2499" t="str">
            <v>인동과</v>
          </cell>
          <cell r="H2499">
            <v>38070</v>
          </cell>
          <cell r="I2499" t="str">
            <v>22.65±0.14</v>
          </cell>
        </row>
        <row r="2500">
          <cell r="A2500" t="str">
            <v>024-074</v>
          </cell>
          <cell r="B2500" t="str">
            <v>PB2887.1</v>
          </cell>
          <cell r="C2500" t="str">
            <v>일본목련</v>
          </cell>
          <cell r="D2500" t="str">
            <v>Magnolia obovata</v>
          </cell>
          <cell r="E2500" t="str">
            <v>줄기-수피</v>
          </cell>
          <cell r="F2500" t="str">
            <v>Magnoliaceae</v>
          </cell>
          <cell r="G2500" t="str">
            <v>목련과</v>
          </cell>
          <cell r="H2500">
            <v>38078</v>
          </cell>
          <cell r="I2500" t="str">
            <v>21.25±0.19</v>
          </cell>
        </row>
        <row r="2501">
          <cell r="A2501" t="str">
            <v>024-075</v>
          </cell>
          <cell r="B2501" t="str">
            <v>PB3396.5</v>
          </cell>
          <cell r="C2501" t="str">
            <v>자귀나무</v>
          </cell>
          <cell r="D2501" t="str">
            <v>Albizzia julibrissin</v>
          </cell>
          <cell r="E2501" t="str">
            <v>줄기-수피</v>
          </cell>
          <cell r="F2501" t="str">
            <v>Leguminosae</v>
          </cell>
          <cell r="G2501" t="str">
            <v>콩과</v>
          </cell>
          <cell r="H2501">
            <v>38070</v>
          </cell>
          <cell r="I2501" t="str">
            <v>22.53±0.12</v>
          </cell>
        </row>
        <row r="2502">
          <cell r="A2502" t="str">
            <v>024-076</v>
          </cell>
          <cell r="B2502" t="str">
            <v>PB4129.6</v>
          </cell>
          <cell r="C2502" t="str">
            <v>자금우</v>
          </cell>
          <cell r="D2502" t="str">
            <v>Ardisia japonica</v>
          </cell>
          <cell r="E2502" t="str">
            <v>전초</v>
          </cell>
          <cell r="F2502" t="str">
            <v>Myrsinaceae</v>
          </cell>
          <cell r="G2502" t="str">
            <v>자금우과</v>
          </cell>
          <cell r="H2502">
            <v>38070</v>
          </cell>
          <cell r="I2502" t="str">
            <v>21.29±0.21</v>
          </cell>
        </row>
        <row r="2503">
          <cell r="A2503" t="str">
            <v>024-077</v>
          </cell>
          <cell r="B2503" t="str">
            <v>PB3551.1</v>
          </cell>
          <cell r="C2503" t="str">
            <v>잔개자리</v>
          </cell>
          <cell r="D2503" t="str">
            <v>Medicago lupulina</v>
          </cell>
          <cell r="E2503" t="str">
            <v>전초</v>
          </cell>
          <cell r="F2503" t="str">
            <v>Leguminosae</v>
          </cell>
          <cell r="G2503" t="str">
            <v>콩과</v>
          </cell>
          <cell r="H2503">
            <v>38073</v>
          </cell>
          <cell r="I2503" t="str">
            <v>24.04±0.13</v>
          </cell>
        </row>
        <row r="2504">
          <cell r="A2504" t="str">
            <v>024-078</v>
          </cell>
          <cell r="B2504" t="str">
            <v>PB2666.1</v>
          </cell>
          <cell r="C2504" t="str">
            <v>점나도나물</v>
          </cell>
          <cell r="D2504" t="str">
            <v>Cerastium holosteoides var. hallaisanense</v>
          </cell>
          <cell r="E2504" t="str">
            <v>전초</v>
          </cell>
          <cell r="F2504" t="str">
            <v>Caryophyllaceae</v>
          </cell>
          <cell r="G2504" t="str">
            <v>석죽과</v>
          </cell>
          <cell r="H2504">
            <v>38073</v>
          </cell>
          <cell r="I2504" t="str">
            <v>22.00±0.19</v>
          </cell>
        </row>
        <row r="2505">
          <cell r="A2505" t="str">
            <v>024-079</v>
          </cell>
          <cell r="B2505" t="str">
            <v>PB4165.7</v>
          </cell>
          <cell r="C2505" t="str">
            <v>쪽동백나무</v>
          </cell>
          <cell r="D2505" t="str">
            <v>Styrax obassia</v>
          </cell>
          <cell r="E2505" t="str">
            <v>잎</v>
          </cell>
          <cell r="F2505" t="str">
            <v>Styracaceae</v>
          </cell>
          <cell r="G2505" t="str">
            <v>때죽나무과</v>
          </cell>
          <cell r="H2505">
            <v>38100</v>
          </cell>
          <cell r="I2505" t="str">
            <v>24.01±0.23</v>
          </cell>
        </row>
        <row r="2506">
          <cell r="A2506" t="str">
            <v>024-080</v>
          </cell>
          <cell r="B2506" t="str">
            <v>PB1411.4</v>
          </cell>
          <cell r="C2506" t="str">
            <v>측백나무</v>
          </cell>
          <cell r="D2506" t="str">
            <v>Thuja orientalis</v>
          </cell>
          <cell r="E2506" t="str">
            <v>줄기</v>
          </cell>
          <cell r="F2506" t="str">
            <v>Cupressaceae</v>
          </cell>
          <cell r="G2506" t="str">
            <v>측백나무과</v>
          </cell>
          <cell r="H2506">
            <v>38057</v>
          </cell>
          <cell r="I2506" t="str">
            <v>18.55±0.07</v>
          </cell>
        </row>
        <row r="2507">
          <cell r="A2507" t="str">
            <v>024-081</v>
          </cell>
          <cell r="B2507" t="str">
            <v>PB3197.2</v>
          </cell>
          <cell r="C2507" t="str">
            <v>큰뱀무</v>
          </cell>
          <cell r="D2507" t="str">
            <v>Geum aleppicum</v>
          </cell>
          <cell r="E2507" t="str">
            <v>전초</v>
          </cell>
          <cell r="F2507" t="str">
            <v>Rosaceae</v>
          </cell>
          <cell r="G2507" t="str">
            <v>장미과</v>
          </cell>
          <cell r="H2507">
            <v>37979</v>
          </cell>
          <cell r="I2507" t="str">
            <v>21.95±0.07</v>
          </cell>
        </row>
        <row r="2508">
          <cell r="A2508" t="str">
            <v>024-082</v>
          </cell>
          <cell r="B2508" t="str">
            <v>PB3602.4</v>
          </cell>
          <cell r="C2508" t="str">
            <v>탱자나무</v>
          </cell>
          <cell r="D2508" t="str">
            <v>Poncirus trifoliata</v>
          </cell>
          <cell r="E2508" t="str">
            <v>줄기</v>
          </cell>
          <cell r="F2508" t="str">
            <v>Rutaceae</v>
          </cell>
          <cell r="G2508" t="str">
            <v>운향과</v>
          </cell>
          <cell r="H2508">
            <v>38070</v>
          </cell>
          <cell r="I2508" t="str">
            <v>21.75±0.21</v>
          </cell>
        </row>
        <row r="2509">
          <cell r="A2509" t="str">
            <v>024-083</v>
          </cell>
          <cell r="B2509" t="str">
            <v>PB3317.2</v>
          </cell>
          <cell r="C2509" t="str">
            <v>털개벚</v>
          </cell>
          <cell r="D2509" t="str">
            <v>Prunus leveilleana var. pilosa</v>
          </cell>
          <cell r="E2509" t="str">
            <v>줄기-수피</v>
          </cell>
          <cell r="F2509" t="str">
            <v>Rosaceae</v>
          </cell>
          <cell r="G2509" t="str">
            <v>장미과</v>
          </cell>
          <cell r="H2509">
            <v>38070</v>
          </cell>
          <cell r="I2509" t="str">
            <v>22.55±0.24</v>
          </cell>
        </row>
        <row r="2510">
          <cell r="A2510" t="str">
            <v>024-084</v>
          </cell>
          <cell r="B2510" t="str">
            <v>PB1939.1</v>
          </cell>
          <cell r="C2510" t="str">
            <v>파대가리</v>
          </cell>
          <cell r="D2510" t="str">
            <v>Kyllinga brevifolius var. leiolepis</v>
          </cell>
          <cell r="E2510" t="str">
            <v>전초</v>
          </cell>
          <cell r="F2510" t="str">
            <v>Cyperaceae</v>
          </cell>
          <cell r="G2510" t="str">
            <v>사초과</v>
          </cell>
          <cell r="H2510">
            <v>37910</v>
          </cell>
          <cell r="I2510" t="str">
            <v>24.58±0.13</v>
          </cell>
        </row>
        <row r="2511">
          <cell r="A2511" t="str">
            <v>024-085</v>
          </cell>
          <cell r="B2511" t="str">
            <v>PB4006.2</v>
          </cell>
          <cell r="C2511" t="str">
            <v>파드득나물</v>
          </cell>
          <cell r="D2511" t="str">
            <v>Cryptotaenia japonica</v>
          </cell>
          <cell r="E2511" t="str">
            <v>전초</v>
          </cell>
          <cell r="F2511" t="str">
            <v>Umbelliferae</v>
          </cell>
          <cell r="G2511" t="str">
            <v>산형과</v>
          </cell>
          <cell r="H2511">
            <v>38098</v>
          </cell>
          <cell r="I2511" t="str">
            <v>23.08±0.31</v>
          </cell>
        </row>
        <row r="2512">
          <cell r="A2512" t="str">
            <v>024-086</v>
          </cell>
          <cell r="B2512" t="str">
            <v>PB3966.5</v>
          </cell>
          <cell r="C2512" t="str">
            <v>팔손이</v>
          </cell>
          <cell r="D2512" t="str">
            <v>Fatsia japonica</v>
          </cell>
          <cell r="E2512" t="str">
            <v>잎</v>
          </cell>
          <cell r="F2512" t="str">
            <v>Araliaceae</v>
          </cell>
          <cell r="G2512" t="str">
            <v>두릅나무과</v>
          </cell>
          <cell r="H2512">
            <v>38050</v>
          </cell>
          <cell r="I2512" t="str">
            <v>21.48±0.19</v>
          </cell>
        </row>
        <row r="2513">
          <cell r="A2513" t="str">
            <v>024-087</v>
          </cell>
          <cell r="B2513" t="str">
            <v>PB3966.6</v>
          </cell>
          <cell r="C2513" t="str">
            <v>팔손이</v>
          </cell>
          <cell r="D2513" t="str">
            <v>Fatsia japonica</v>
          </cell>
          <cell r="E2513" t="str">
            <v>줄기</v>
          </cell>
          <cell r="F2513" t="str">
            <v>Araliaceae</v>
          </cell>
          <cell r="G2513" t="str">
            <v>두릅나무과</v>
          </cell>
          <cell r="H2513">
            <v>38050</v>
          </cell>
          <cell r="I2513" t="str">
            <v>21.07±0.16</v>
          </cell>
        </row>
        <row r="2514">
          <cell r="A2514" t="str">
            <v>024-088</v>
          </cell>
          <cell r="B2514" t="str">
            <v>PB2500.1</v>
          </cell>
          <cell r="C2514" t="str">
            <v>펠리온나무</v>
          </cell>
          <cell r="D2514" t="str">
            <v>Pellionia scabra</v>
          </cell>
          <cell r="E2514" t="str">
            <v>전초</v>
          </cell>
          <cell r="F2514" t="str">
            <v>Urticaceae</v>
          </cell>
          <cell r="G2514" t="str">
            <v>쐐기풀과</v>
          </cell>
          <cell r="H2514">
            <v>38042</v>
          </cell>
          <cell r="I2514" t="str">
            <v>22.73±0.18</v>
          </cell>
        </row>
        <row r="2515">
          <cell r="A2515" t="str">
            <v>024-089</v>
          </cell>
          <cell r="B2515" t="str">
            <v>PB1413.5</v>
          </cell>
          <cell r="C2515" t="str">
            <v>편백</v>
          </cell>
          <cell r="D2515" t="str">
            <v>Chamaecyparis obtusa</v>
          </cell>
          <cell r="E2515" t="str">
            <v>줄기-수피</v>
          </cell>
          <cell r="F2515" t="str">
            <v>Cupressaceae</v>
          </cell>
          <cell r="G2515" t="str">
            <v>측백나무과</v>
          </cell>
          <cell r="H2515">
            <v>38070</v>
          </cell>
          <cell r="I2515" t="str">
            <v>22.57±0.21</v>
          </cell>
        </row>
        <row r="2516">
          <cell r="A2516" t="str">
            <v>024-090</v>
          </cell>
          <cell r="B2516" t="str">
            <v>PB1585.2</v>
          </cell>
          <cell r="C2516" t="str">
            <v>포아풀</v>
          </cell>
          <cell r="D2516" t="str">
            <v>Poa sphondylodes</v>
          </cell>
          <cell r="E2516" t="str">
            <v>전초</v>
          </cell>
          <cell r="F2516" t="str">
            <v>Gramineae</v>
          </cell>
          <cell r="G2516" t="str">
            <v>벼과</v>
          </cell>
          <cell r="H2516">
            <v>37967</v>
          </cell>
          <cell r="I2516" t="str">
            <v>33.48±0.18</v>
          </cell>
        </row>
        <row r="2517">
          <cell r="A2517" t="str">
            <v>024-091</v>
          </cell>
          <cell r="B2517" t="str">
            <v>PB1533.2</v>
          </cell>
          <cell r="C2517" t="str">
            <v>향모</v>
          </cell>
          <cell r="D2517" t="str">
            <v>Hierochloe odorata</v>
          </cell>
          <cell r="E2517" t="str">
            <v>전초</v>
          </cell>
          <cell r="F2517" t="str">
            <v>Gramineae</v>
          </cell>
          <cell r="G2517" t="str">
            <v>벼과</v>
          </cell>
          <cell r="H2517">
            <v>38078</v>
          </cell>
          <cell r="I2517" t="str">
            <v>23.69±0.16</v>
          </cell>
        </row>
        <row r="2518">
          <cell r="A2518" t="str">
            <v>024-092</v>
          </cell>
          <cell r="B2518" t="str">
            <v>PB2437.1</v>
          </cell>
          <cell r="C2518" t="str">
            <v>혹느릅나무</v>
          </cell>
          <cell r="D2518" t="str">
            <v>Ulmus davidiana for. suberosa</v>
          </cell>
          <cell r="E2518" t="str">
            <v>줄기-수피</v>
          </cell>
          <cell r="F2518" t="str">
            <v>Ulmaceae</v>
          </cell>
          <cell r="G2518" t="str">
            <v>느릅나무과</v>
          </cell>
          <cell r="H2518">
            <v>38090</v>
          </cell>
          <cell r="I2518" t="str">
            <v>21.34±0.11</v>
          </cell>
        </row>
        <row r="2519">
          <cell r="A2519" t="str">
            <v>024-093</v>
          </cell>
          <cell r="B2519" t="str">
            <v>PB3671.5</v>
          </cell>
          <cell r="C2519" t="str">
            <v>화살나무</v>
          </cell>
          <cell r="D2519" t="str">
            <v>Euonymus alatus</v>
          </cell>
          <cell r="E2519" t="str">
            <v>줄기</v>
          </cell>
          <cell r="F2519" t="str">
            <v>Celastraceae</v>
          </cell>
          <cell r="G2519" t="str">
            <v>노박덩굴과</v>
          </cell>
          <cell r="H2519">
            <v>38042</v>
          </cell>
          <cell r="I2519" t="str">
            <v>22.03±0.10</v>
          </cell>
        </row>
        <row r="2520">
          <cell r="A2520" t="str">
            <v>024-094</v>
          </cell>
          <cell r="B2520" t="str">
            <v>PB3600.2</v>
          </cell>
          <cell r="C2520" t="str">
            <v>황벽나무</v>
          </cell>
          <cell r="D2520" t="str">
            <v>Phellodendron amurense</v>
          </cell>
          <cell r="E2520" t="str">
            <v>잎,줄기</v>
          </cell>
          <cell r="F2520" t="str">
            <v>Rutaceae</v>
          </cell>
          <cell r="G2520" t="str">
            <v>운향과</v>
          </cell>
          <cell r="H2520">
            <v>38100</v>
          </cell>
          <cell r="I2520" t="str">
            <v>22.38±0.13</v>
          </cell>
        </row>
        <row r="2521">
          <cell r="A2521" t="str">
            <v>024-095</v>
          </cell>
          <cell r="B2521" t="str">
            <v>PB3649.3</v>
          </cell>
          <cell r="C2521" t="str">
            <v>회양목</v>
          </cell>
          <cell r="D2521" t="str">
            <v>Buxus microphylla var. koreana</v>
          </cell>
          <cell r="E2521" t="str">
            <v>잎,줄기</v>
          </cell>
          <cell r="F2521" t="str">
            <v>Buxaceae</v>
          </cell>
          <cell r="G2521" t="str">
            <v>회향목과</v>
          </cell>
          <cell r="H2521">
            <v>38042</v>
          </cell>
          <cell r="I2521" t="str">
            <v>21.12±0.21</v>
          </cell>
        </row>
        <row r="2522">
          <cell r="A2522" t="str">
            <v>024-096</v>
          </cell>
          <cell r="B2522" t="str">
            <v>PB2910.6</v>
          </cell>
          <cell r="C2522" t="str">
            <v>후박나무</v>
          </cell>
          <cell r="D2522" t="str">
            <v>Machilus thunbergii</v>
          </cell>
          <cell r="E2522" t="str">
            <v>잎</v>
          </cell>
          <cell r="F2522" t="str">
            <v>Lauraceae</v>
          </cell>
          <cell r="G2522" t="str">
            <v>녹나무과</v>
          </cell>
          <cell r="H2522">
            <v>37921</v>
          </cell>
          <cell r="I2522" t="str">
            <v>22.08±0.25</v>
          </cell>
        </row>
        <row r="2523">
          <cell r="A2523" t="str">
            <v>024-097</v>
          </cell>
          <cell r="B2523" t="str">
            <v>PB2910.7</v>
          </cell>
          <cell r="C2523" t="str">
            <v>후박나무</v>
          </cell>
          <cell r="D2523" t="str">
            <v>Machilus thunbergii</v>
          </cell>
          <cell r="E2523" t="str">
            <v>줄기</v>
          </cell>
          <cell r="F2523" t="str">
            <v>Lauraceae</v>
          </cell>
          <cell r="G2523" t="str">
            <v>녹나무과</v>
          </cell>
          <cell r="H2523">
            <v>37921</v>
          </cell>
          <cell r="I2523" t="str">
            <v>24.43±0.29</v>
          </cell>
        </row>
        <row r="2524">
          <cell r="A2524" t="str">
            <v>024-098</v>
          </cell>
          <cell r="B2524" t="str">
            <v>PB2583.1</v>
          </cell>
          <cell r="C2524" t="str">
            <v>흰꽃여뀌</v>
          </cell>
          <cell r="D2524" t="str">
            <v>Persicaria japonicum</v>
          </cell>
          <cell r="E2524" t="str">
            <v>전초</v>
          </cell>
          <cell r="F2524" t="str">
            <v>Polygonaceae</v>
          </cell>
          <cell r="G2524" t="str">
            <v>마디풀과</v>
          </cell>
          <cell r="H2524">
            <v>37882</v>
          </cell>
          <cell r="I2524" t="str">
            <v>19.63±0.15</v>
          </cell>
        </row>
        <row r="2525">
          <cell r="A2525" t="str">
            <v>024-099</v>
          </cell>
          <cell r="B2525" t="str">
            <v>PB2914.3</v>
          </cell>
          <cell r="C2525" t="str">
            <v>흰새덕이(새덕이)</v>
          </cell>
          <cell r="D2525" t="str">
            <v>Neolitsea aciculata</v>
          </cell>
          <cell r="E2525" t="str">
            <v>잎</v>
          </cell>
          <cell r="F2525" t="str">
            <v>Lauraceae</v>
          </cell>
          <cell r="G2525" t="str">
            <v>녹나무과</v>
          </cell>
          <cell r="H2525">
            <v>37921</v>
          </cell>
          <cell r="I2525" t="str">
            <v>21.26±0.28</v>
          </cell>
        </row>
        <row r="2526">
          <cell r="A2526" t="str">
            <v>024-100</v>
          </cell>
          <cell r="B2526" t="str">
            <v>PB2914.4</v>
          </cell>
          <cell r="C2526" t="str">
            <v>흰새덕이(새덕이)</v>
          </cell>
          <cell r="D2526" t="str">
            <v>Neolitsea aciculata</v>
          </cell>
          <cell r="E2526" t="str">
            <v>줄기</v>
          </cell>
          <cell r="F2526" t="str">
            <v>Lauraceae</v>
          </cell>
          <cell r="G2526" t="str">
            <v>녹나무과</v>
          </cell>
          <cell r="H2526">
            <v>37921</v>
          </cell>
          <cell r="I2526" t="str">
            <v>23.28±0.38</v>
          </cell>
        </row>
        <row r="2527">
          <cell r="A2527" t="str">
            <v>025-001</v>
          </cell>
          <cell r="B2527" t="str">
            <v>PB3814.6</v>
          </cell>
          <cell r="C2527" t="str">
            <v>개다래</v>
          </cell>
          <cell r="D2527" t="str">
            <v>Actinidia polygama</v>
          </cell>
          <cell r="E2527" t="str">
            <v>잎</v>
          </cell>
          <cell r="F2527" t="str">
            <v>Actinidiaceae</v>
          </cell>
          <cell r="G2527" t="str">
            <v>다래나무과</v>
          </cell>
          <cell r="H2527">
            <v>38224</v>
          </cell>
          <cell r="I2527" t="str">
            <v>21.46±0.15</v>
          </cell>
        </row>
        <row r="2528">
          <cell r="A2528" t="str">
            <v>025-002</v>
          </cell>
          <cell r="B2528" t="str">
            <v>PB3814.7</v>
          </cell>
          <cell r="C2528" t="str">
            <v>개다래</v>
          </cell>
          <cell r="D2528" t="str">
            <v>Actinidia polygama</v>
          </cell>
          <cell r="E2528" t="str">
            <v>줄기,뿌리</v>
          </cell>
          <cell r="F2528" t="str">
            <v>Actinidiaceae</v>
          </cell>
          <cell r="G2528" t="str">
            <v>다래나무과</v>
          </cell>
          <cell r="H2528">
            <v>38224</v>
          </cell>
          <cell r="I2528" t="str">
            <v>23.05±0.19</v>
          </cell>
        </row>
        <row r="2529">
          <cell r="A2529" t="str">
            <v>025-003</v>
          </cell>
          <cell r="B2529" t="str">
            <v>PB2384.2</v>
          </cell>
          <cell r="C2529" t="str">
            <v>개암나무</v>
          </cell>
          <cell r="D2529" t="str">
            <v>Corylus heterophylla var. thunbergii</v>
          </cell>
          <cell r="E2529" t="str">
            <v>잎,줄기</v>
          </cell>
          <cell r="F2529" t="str">
            <v>Betulaceae</v>
          </cell>
          <cell r="G2529" t="str">
            <v>자작나무과</v>
          </cell>
          <cell r="H2529">
            <v>38177</v>
          </cell>
          <cell r="I2529" t="str">
            <v>22.73±0.32</v>
          </cell>
        </row>
        <row r="2530">
          <cell r="A2530" t="str">
            <v>025-004</v>
          </cell>
          <cell r="B2530" t="str">
            <v>PB4285.2</v>
          </cell>
          <cell r="C2530" t="str">
            <v>갯메꽃</v>
          </cell>
          <cell r="D2530" t="str">
            <v>Calystegia soldanella</v>
          </cell>
          <cell r="E2530" t="str">
            <v>전초</v>
          </cell>
          <cell r="F2530" t="str">
            <v>Convolvulaceae</v>
          </cell>
          <cell r="G2530" t="str">
            <v>메꽃과</v>
          </cell>
          <cell r="H2530">
            <v>38230</v>
          </cell>
          <cell r="I2530" t="str">
            <v>21.03±0.15</v>
          </cell>
        </row>
        <row r="2531">
          <cell r="A2531" t="str">
            <v>025-005</v>
          </cell>
          <cell r="B2531" t="str">
            <v>PB4580.3</v>
          </cell>
          <cell r="C2531" t="str">
            <v>계요등</v>
          </cell>
          <cell r="D2531" t="str">
            <v>Paederia scandens</v>
          </cell>
          <cell r="E2531" t="str">
            <v>전초</v>
          </cell>
          <cell r="F2531" t="str">
            <v>Rubiaceae</v>
          </cell>
          <cell r="G2531" t="str">
            <v>꼭두선이과</v>
          </cell>
          <cell r="H2531">
            <v>38273</v>
          </cell>
          <cell r="I2531" t="str">
            <v>20.73±0.05</v>
          </cell>
        </row>
        <row r="2532">
          <cell r="A2532" t="str">
            <v>025-006</v>
          </cell>
          <cell r="B2532" t="str">
            <v>PB4283.1</v>
          </cell>
          <cell r="C2532" t="str">
            <v>고구마</v>
          </cell>
          <cell r="D2532" t="str">
            <v>Ipomoea batatas</v>
          </cell>
          <cell r="E2532" t="str">
            <v>잎,줄기</v>
          </cell>
          <cell r="F2532" t="str">
            <v>Convolvulaceae</v>
          </cell>
          <cell r="G2532" t="str">
            <v>메꽃과</v>
          </cell>
          <cell r="H2532">
            <v>38230</v>
          </cell>
          <cell r="I2532" t="str">
            <v>21.29±0.12</v>
          </cell>
        </row>
        <row r="2533">
          <cell r="A2533" t="str">
            <v>025-007</v>
          </cell>
          <cell r="B2533" t="str">
            <v>PB3699.5</v>
          </cell>
          <cell r="C2533" t="str">
            <v>고로쇠나무</v>
          </cell>
          <cell r="D2533" t="str">
            <v>Acer pictum var. mono</v>
          </cell>
          <cell r="E2533" t="str">
            <v>잎</v>
          </cell>
          <cell r="F2533" t="str">
            <v>Aceraceae</v>
          </cell>
          <cell r="G2533" t="str">
            <v>단풍나무과</v>
          </cell>
          <cell r="H2533">
            <v>38230</v>
          </cell>
          <cell r="I2533" t="str">
            <v>20.98±0.16</v>
          </cell>
        </row>
        <row r="2534">
          <cell r="A2534" t="str">
            <v>025-008</v>
          </cell>
          <cell r="B2534" t="str">
            <v>PB3699.6</v>
          </cell>
          <cell r="C2534" t="str">
            <v>고로쇠나무</v>
          </cell>
          <cell r="D2534" t="str">
            <v>Acer pictum var. mono</v>
          </cell>
          <cell r="E2534" t="str">
            <v>줄기</v>
          </cell>
          <cell r="F2534" t="str">
            <v>Aceraceae</v>
          </cell>
          <cell r="G2534" t="str">
            <v>단풍나무과</v>
          </cell>
          <cell r="H2534">
            <v>38230</v>
          </cell>
          <cell r="I2534" t="str">
            <v>21.68±0.15</v>
          </cell>
        </row>
        <row r="2535">
          <cell r="A2535" t="str">
            <v>025-009</v>
          </cell>
          <cell r="B2535" t="str">
            <v>PB3408.5</v>
          </cell>
          <cell r="C2535" t="str">
            <v>고삼</v>
          </cell>
          <cell r="D2535" t="str">
            <v>Sophora flavescens</v>
          </cell>
          <cell r="E2535" t="str">
            <v>전초</v>
          </cell>
          <cell r="F2535" t="str">
            <v>Leguminosae</v>
          </cell>
          <cell r="G2535" t="str">
            <v>콩과</v>
          </cell>
          <cell r="H2535">
            <v>38189</v>
          </cell>
          <cell r="I2535" t="str">
            <v>21.30±0.18</v>
          </cell>
        </row>
        <row r="2536">
          <cell r="A2536" t="str">
            <v>025-010</v>
          </cell>
          <cell r="B2536" t="str">
            <v>PB3694.12</v>
          </cell>
          <cell r="C2536" t="str">
            <v>고추나무</v>
          </cell>
          <cell r="D2536" t="str">
            <v>Staphylea bumalda</v>
          </cell>
          <cell r="E2536" t="str">
            <v>열매</v>
          </cell>
          <cell r="F2536" t="str">
            <v>Staphyleaceae</v>
          </cell>
          <cell r="G2536" t="str">
            <v>고추나무과</v>
          </cell>
          <cell r="H2536">
            <v>38224</v>
          </cell>
          <cell r="I2536" t="str">
            <v>21.15±0.21</v>
          </cell>
        </row>
        <row r="2537">
          <cell r="A2537" t="str">
            <v>025-011</v>
          </cell>
          <cell r="B2537" t="str">
            <v>PB1989.3</v>
          </cell>
          <cell r="C2537" t="str">
            <v>골풀</v>
          </cell>
          <cell r="D2537" t="str">
            <v>Juncus effusus var. decipiens</v>
          </cell>
          <cell r="E2537" t="str">
            <v>전초</v>
          </cell>
          <cell r="F2537" t="str">
            <v>Juncaceae</v>
          </cell>
          <cell r="G2537" t="str">
            <v>골풀과</v>
          </cell>
          <cell r="H2537">
            <v>38266</v>
          </cell>
          <cell r="I2537" t="str">
            <v>19.22±0.12</v>
          </cell>
        </row>
        <row r="2538">
          <cell r="A2538" t="str">
            <v>025-012</v>
          </cell>
          <cell r="B2538" t="str">
            <v>PB1229.6</v>
          </cell>
          <cell r="C2538" t="str">
            <v>관중</v>
          </cell>
          <cell r="D2538" t="str">
            <v>Dryopteris crassirhizoma</v>
          </cell>
          <cell r="E2538" t="str">
            <v>지상부</v>
          </cell>
          <cell r="F2538" t="str">
            <v>Aspidaceae</v>
          </cell>
          <cell r="G2538" t="str">
            <v>면마과</v>
          </cell>
          <cell r="H2538">
            <v>38097</v>
          </cell>
          <cell r="I2538" t="str">
            <v>21.28±0.13</v>
          </cell>
        </row>
        <row r="2539">
          <cell r="A2539" t="str">
            <v>025-013</v>
          </cell>
          <cell r="B2539" t="str">
            <v>PB1229.7</v>
          </cell>
          <cell r="C2539" t="str">
            <v>관중</v>
          </cell>
          <cell r="D2539" t="str">
            <v>Dryopteris crassirhizoma</v>
          </cell>
          <cell r="E2539" t="str">
            <v>지하부</v>
          </cell>
          <cell r="F2539" t="str">
            <v>Aspidaceae</v>
          </cell>
          <cell r="G2539" t="str">
            <v>면마과</v>
          </cell>
          <cell r="H2539">
            <v>38097</v>
          </cell>
          <cell r="I2539" t="str">
            <v>20.51±0.22</v>
          </cell>
        </row>
        <row r="2540">
          <cell r="A2540" t="str">
            <v>025-014</v>
          </cell>
          <cell r="B2540" t="str">
            <v>PB3627.6</v>
          </cell>
          <cell r="C2540" t="str">
            <v>광대싸리</v>
          </cell>
          <cell r="D2540" t="str">
            <v>Securinega suffruticosa</v>
          </cell>
          <cell r="E2540" t="str">
            <v>잎,줄기</v>
          </cell>
          <cell r="F2540" t="str">
            <v>Euphorbiaceae</v>
          </cell>
          <cell r="G2540" t="str">
            <v>대극과</v>
          </cell>
          <cell r="H2540">
            <v>38177</v>
          </cell>
          <cell r="I2540" t="str">
            <v>23.23±0.15</v>
          </cell>
        </row>
        <row r="2541">
          <cell r="A2541" t="str">
            <v>025-015</v>
          </cell>
          <cell r="B2541" t="str">
            <v>PB2327.7</v>
          </cell>
          <cell r="C2541" t="str">
            <v>굴피나무</v>
          </cell>
          <cell r="D2541" t="str">
            <v>Platycarya strobilacea</v>
          </cell>
          <cell r="E2541" t="str">
            <v>줄기</v>
          </cell>
          <cell r="F2541" t="str">
            <v>Juglandaceae</v>
          </cell>
          <cell r="G2541" t="str">
            <v>가래나무과</v>
          </cell>
          <cell r="H2541">
            <v>38230</v>
          </cell>
          <cell r="I2541" t="str">
            <v>22.35±0.07</v>
          </cell>
        </row>
        <row r="2542">
          <cell r="A2542" t="str">
            <v>025-016</v>
          </cell>
          <cell r="B2542" t="str">
            <v>PB1788.2</v>
          </cell>
          <cell r="C2542" t="str">
            <v>그늘사초</v>
          </cell>
          <cell r="D2542" t="str">
            <v>Carex lanceolata</v>
          </cell>
          <cell r="E2542" t="str">
            <v>전초</v>
          </cell>
          <cell r="F2542" t="str">
            <v>Cyperaceae</v>
          </cell>
          <cell r="G2542" t="str">
            <v>사초과</v>
          </cell>
          <cell r="H2542">
            <v>38273</v>
          </cell>
          <cell r="I2542" t="str">
            <v>22.00±0.12</v>
          </cell>
        </row>
        <row r="2543">
          <cell r="A2543" t="str">
            <v>025-017</v>
          </cell>
          <cell r="B2543" t="str">
            <v>PB4140.1</v>
          </cell>
          <cell r="C2543" t="str">
            <v>까치수영</v>
          </cell>
          <cell r="D2543" t="str">
            <v>Lysimachia barystachys</v>
          </cell>
          <cell r="E2543" t="str">
            <v>전초</v>
          </cell>
          <cell r="F2543" t="str">
            <v>Primulaceae</v>
          </cell>
          <cell r="G2543" t="str">
            <v>앵초과</v>
          </cell>
          <cell r="H2543">
            <v>38177</v>
          </cell>
          <cell r="I2543" t="str">
            <v>21.01±0.16</v>
          </cell>
        </row>
        <row r="2544">
          <cell r="A2544" t="str">
            <v>025-018</v>
          </cell>
          <cell r="B2544" t="str">
            <v>PB4318.1</v>
          </cell>
          <cell r="C2544" t="str">
            <v>꽃마리</v>
          </cell>
          <cell r="D2544" t="str">
            <v>Trigonotis peduncularis</v>
          </cell>
          <cell r="E2544" t="str">
            <v>전초</v>
          </cell>
          <cell r="F2544" t="str">
            <v>Boraginaceae</v>
          </cell>
          <cell r="G2544" t="str">
            <v>지치과</v>
          </cell>
          <cell r="H2544">
            <v>38119</v>
          </cell>
          <cell r="I2544" t="str">
            <v>21.35±0.07</v>
          </cell>
        </row>
        <row r="2545">
          <cell r="A2545" t="str">
            <v>025-019</v>
          </cell>
          <cell r="B2545" t="str">
            <v>PB3025.1</v>
          </cell>
          <cell r="C2545" t="str">
            <v>꿩의비름</v>
          </cell>
          <cell r="D2545" t="str">
            <v>Hylotelephium erythrostichum</v>
          </cell>
          <cell r="E2545" t="str">
            <v>전초</v>
          </cell>
          <cell r="F2545" t="str">
            <v>Crassulaceae</v>
          </cell>
          <cell r="G2545" t="str">
            <v>돌나물과</v>
          </cell>
          <cell r="H2545">
            <v>38230</v>
          </cell>
          <cell r="I2545" t="str">
            <v>23.29±0.21</v>
          </cell>
        </row>
        <row r="2546">
          <cell r="A2546" t="str">
            <v>025-020</v>
          </cell>
          <cell r="B2546" t="str">
            <v>PB2587.1</v>
          </cell>
          <cell r="C2546" t="str">
            <v>끈끈이여뀌</v>
          </cell>
          <cell r="D2546" t="str">
            <v>Polygonum viscoferum</v>
          </cell>
          <cell r="E2546" t="str">
            <v>전초</v>
          </cell>
          <cell r="F2546" t="str">
            <v>Polygonaceae</v>
          </cell>
          <cell r="G2546" t="str">
            <v>마디풀과</v>
          </cell>
          <cell r="H2546">
            <v>38253</v>
          </cell>
          <cell r="I2546" t="str">
            <v>20.50±0.25</v>
          </cell>
        </row>
        <row r="2547">
          <cell r="A2547" t="str">
            <v>025-021</v>
          </cell>
          <cell r="B2547" t="str">
            <v>PB2896.4</v>
          </cell>
          <cell r="C2547" t="str">
            <v>남오미자</v>
          </cell>
          <cell r="D2547" t="str">
            <v>Kadsura japonica</v>
          </cell>
          <cell r="E2547" t="str">
            <v>지상부</v>
          </cell>
          <cell r="F2547" t="str">
            <v>Magnoliaceae</v>
          </cell>
          <cell r="G2547" t="str">
            <v>목련과</v>
          </cell>
          <cell r="H2547">
            <v>38230</v>
          </cell>
          <cell r="I2547" t="str">
            <v>22.78±0.12</v>
          </cell>
        </row>
        <row r="2548">
          <cell r="A2548" t="str">
            <v>025-022</v>
          </cell>
          <cell r="B2548" t="str">
            <v>PB3523.3</v>
          </cell>
          <cell r="C2548" t="str">
            <v>낭아초</v>
          </cell>
          <cell r="D2548" t="str">
            <v>Indigofera pseudotinctoria</v>
          </cell>
          <cell r="E2548" t="str">
            <v>잎,줄기,꽃</v>
          </cell>
          <cell r="F2548" t="str">
            <v>Leguminosae</v>
          </cell>
          <cell r="G2548" t="str">
            <v>콩과</v>
          </cell>
          <cell r="H2548">
            <v>38189</v>
          </cell>
          <cell r="I2548" t="str">
            <v>21.06±0.05</v>
          </cell>
        </row>
        <row r="2549">
          <cell r="A2549" t="str">
            <v>025-023</v>
          </cell>
          <cell r="B2549" t="str">
            <v>PB4729.3</v>
          </cell>
          <cell r="C2549" t="str">
            <v>넓은잔대</v>
          </cell>
          <cell r="D2549" t="str">
            <v>Adenophora divaricata var. manshurica</v>
          </cell>
          <cell r="E2549" t="str">
            <v>지상부</v>
          </cell>
          <cell r="F2549" t="str">
            <v>Campanulaceae</v>
          </cell>
          <cell r="G2549" t="str">
            <v>초롱꽃과</v>
          </cell>
          <cell r="H2549">
            <v>38224</v>
          </cell>
          <cell r="I2549" t="str">
            <v>22.80±0.16</v>
          </cell>
        </row>
        <row r="2550">
          <cell r="A2550" t="str">
            <v>025-024</v>
          </cell>
          <cell r="B2550" t="str">
            <v>PB4729.4</v>
          </cell>
          <cell r="C2550" t="str">
            <v>넓은잔대</v>
          </cell>
          <cell r="D2550" t="str">
            <v>Adenophora divaricata var. manshurica</v>
          </cell>
          <cell r="E2550" t="str">
            <v>지하부</v>
          </cell>
          <cell r="F2550" t="str">
            <v>Campanulaceae</v>
          </cell>
          <cell r="G2550" t="str">
            <v>초롱꽃과</v>
          </cell>
          <cell r="H2550">
            <v>38224</v>
          </cell>
          <cell r="I2550" t="str">
            <v>20.66±0.18</v>
          </cell>
        </row>
        <row r="2551">
          <cell r="A2551" t="str">
            <v>025-025</v>
          </cell>
          <cell r="B2551" t="str">
            <v>PB4331.6</v>
          </cell>
          <cell r="C2551" t="str">
            <v>누리장나무</v>
          </cell>
          <cell r="D2551" t="str">
            <v>Clerodendrum trichotomum</v>
          </cell>
          <cell r="E2551" t="str">
            <v>잎</v>
          </cell>
          <cell r="F2551" t="str">
            <v>Verbenaceae</v>
          </cell>
          <cell r="G2551" t="str">
            <v>마편초과</v>
          </cell>
          <cell r="H2551">
            <v>38224</v>
          </cell>
          <cell r="I2551" t="str">
            <v>21.44±0.21</v>
          </cell>
        </row>
        <row r="2552">
          <cell r="A2552" t="str">
            <v>025-026</v>
          </cell>
          <cell r="B2552" t="str">
            <v>PB4331.7</v>
          </cell>
          <cell r="C2552" t="str">
            <v>누리장나무</v>
          </cell>
          <cell r="D2552" t="str">
            <v>Clerodendrum trichotomum</v>
          </cell>
          <cell r="E2552" t="str">
            <v>줄기</v>
          </cell>
          <cell r="F2552" t="str">
            <v>Verbenaceae</v>
          </cell>
          <cell r="G2552" t="str">
            <v>마편초과</v>
          </cell>
          <cell r="H2552">
            <v>38224</v>
          </cell>
          <cell r="I2552" t="str">
            <v>23.50±0.31</v>
          </cell>
        </row>
        <row r="2553">
          <cell r="A2553" t="str">
            <v>025-027</v>
          </cell>
          <cell r="B2553" t="str">
            <v>PB4331.8</v>
          </cell>
          <cell r="C2553" t="str">
            <v>누리장나무</v>
          </cell>
          <cell r="D2553" t="str">
            <v>Clerodendrum trichotomum</v>
          </cell>
          <cell r="E2553" t="str">
            <v>열매</v>
          </cell>
          <cell r="F2553" t="str">
            <v>Verbenaceae</v>
          </cell>
          <cell r="G2553" t="str">
            <v>마편초과</v>
          </cell>
          <cell r="H2553">
            <v>38224</v>
          </cell>
          <cell r="I2553" t="str">
            <v>23.04±0.13</v>
          </cell>
        </row>
        <row r="2554">
          <cell r="A2554" t="str">
            <v>025-028</v>
          </cell>
          <cell r="B2554" t="str">
            <v>PB2287.1</v>
          </cell>
          <cell r="C2554" t="str">
            <v>능수버들</v>
          </cell>
          <cell r="D2554" t="str">
            <v>Salix pseudo-lasiogyne</v>
          </cell>
          <cell r="E2554" t="str">
            <v>잎,줄기</v>
          </cell>
          <cell r="F2554" t="str">
            <v>Salicaceae</v>
          </cell>
          <cell r="G2554" t="str">
            <v>버드나무과</v>
          </cell>
          <cell r="H2554">
            <v>38266</v>
          </cell>
          <cell r="I2554" t="str">
            <v>20.13±0.16</v>
          </cell>
        </row>
        <row r="2555">
          <cell r="A2555" t="str">
            <v>025-029</v>
          </cell>
          <cell r="B2555" t="str">
            <v>PB3816.4</v>
          </cell>
          <cell r="C2555" t="str">
            <v>다래</v>
          </cell>
          <cell r="D2555" t="str">
            <v>Actinidia arguta</v>
          </cell>
          <cell r="E2555" t="str">
            <v>줄기</v>
          </cell>
          <cell r="F2555" t="str">
            <v>Actinidiaceae</v>
          </cell>
          <cell r="G2555" t="str">
            <v>다래나무과</v>
          </cell>
          <cell r="H2555">
            <v>38097</v>
          </cell>
          <cell r="I2555" t="str">
            <v>25.09±0.08</v>
          </cell>
        </row>
        <row r="2556">
          <cell r="A2556" t="str">
            <v>025-030</v>
          </cell>
          <cell r="B2556" t="str">
            <v>PB4793.2</v>
          </cell>
          <cell r="C2556" t="str">
            <v>단풍취</v>
          </cell>
          <cell r="D2556" t="str">
            <v>Ainsliaea acerifolia</v>
          </cell>
          <cell r="E2556" t="str">
            <v>전초</v>
          </cell>
          <cell r="F2556" t="str">
            <v>Compositae</v>
          </cell>
          <cell r="G2556" t="str">
            <v>국화과</v>
          </cell>
          <cell r="H2556">
            <v>38268</v>
          </cell>
          <cell r="I2556" t="str">
            <v>22.15±0.21</v>
          </cell>
        </row>
        <row r="2557">
          <cell r="A2557" t="str">
            <v>025-031</v>
          </cell>
          <cell r="B2557" t="str">
            <v>PB1805.2</v>
          </cell>
          <cell r="C2557" t="str">
            <v>대사초</v>
          </cell>
          <cell r="D2557" t="str">
            <v>Carex siderosticta</v>
          </cell>
          <cell r="E2557" t="str">
            <v>전초</v>
          </cell>
          <cell r="F2557" t="str">
            <v>Cyperaceae</v>
          </cell>
          <cell r="G2557" t="str">
            <v>사초과</v>
          </cell>
          <cell r="H2557">
            <v>38273</v>
          </cell>
          <cell r="I2557" t="str">
            <v>21.46±0.20</v>
          </cell>
        </row>
        <row r="2558">
          <cell r="A2558" t="str">
            <v>025-032</v>
          </cell>
          <cell r="B2558" t="str">
            <v>PB2879.7</v>
          </cell>
          <cell r="C2558" t="str">
            <v>댕댕이덩굴</v>
          </cell>
          <cell r="D2558" t="str">
            <v>Cocculus trilobus</v>
          </cell>
          <cell r="E2558" t="str">
            <v>열매</v>
          </cell>
          <cell r="F2558" t="str">
            <v>Menispermaceae</v>
          </cell>
          <cell r="G2558" t="str">
            <v>새모래덩굴과</v>
          </cell>
          <cell r="H2558">
            <v>38280</v>
          </cell>
          <cell r="I2558" t="str">
            <v>20.37±0.18</v>
          </cell>
        </row>
        <row r="2559">
          <cell r="A2559" t="str">
            <v>025-033</v>
          </cell>
          <cell r="B2559" t="str">
            <v>PB4754.2</v>
          </cell>
          <cell r="C2559" t="str">
            <v>더덕</v>
          </cell>
          <cell r="D2559" t="str">
            <v>Codonopsis lanceolata</v>
          </cell>
          <cell r="E2559" t="str">
            <v>지상부</v>
          </cell>
          <cell r="F2559" t="str">
            <v>Campanulaceae</v>
          </cell>
          <cell r="G2559" t="str">
            <v>초롱꽃과</v>
          </cell>
          <cell r="H2559">
            <v>38097</v>
          </cell>
          <cell r="I2559" t="str">
            <v>22.03±0.18</v>
          </cell>
        </row>
        <row r="2560">
          <cell r="A2560" t="str">
            <v>025-034</v>
          </cell>
          <cell r="B2560" t="str">
            <v>PB4754.3</v>
          </cell>
          <cell r="C2560" t="str">
            <v>더덕</v>
          </cell>
          <cell r="D2560" t="str">
            <v>Codonopsis lanceolata</v>
          </cell>
          <cell r="E2560" t="str">
            <v>지하부</v>
          </cell>
          <cell r="F2560" t="str">
            <v>Campanulaceae</v>
          </cell>
          <cell r="G2560" t="str">
            <v>초롱꽃과</v>
          </cell>
          <cell r="H2560">
            <v>38097</v>
          </cell>
          <cell r="I2560" t="str">
            <v>22.54±0.17</v>
          </cell>
        </row>
        <row r="2561">
          <cell r="A2561" t="str">
            <v>025-035</v>
          </cell>
          <cell r="B2561" t="str">
            <v>PB4940.2</v>
          </cell>
          <cell r="C2561" t="str">
            <v>도깨비바늘</v>
          </cell>
          <cell r="D2561" t="str">
            <v>Bidens bipinnata</v>
          </cell>
          <cell r="E2561" t="str">
            <v>전초</v>
          </cell>
          <cell r="F2561" t="str">
            <v>Compositae</v>
          </cell>
          <cell r="G2561" t="str">
            <v>국화과</v>
          </cell>
          <cell r="H2561">
            <v>38230</v>
          </cell>
          <cell r="I2561" t="str">
            <v>21.51±0.09</v>
          </cell>
        </row>
        <row r="2562">
          <cell r="A2562" t="str">
            <v>025-036</v>
          </cell>
          <cell r="B2562" t="str">
            <v>PB3030.2</v>
          </cell>
          <cell r="C2562" t="str">
            <v>돌나물</v>
          </cell>
          <cell r="D2562" t="str">
            <v>Sedum sarmentosum</v>
          </cell>
          <cell r="E2562" t="str">
            <v>전초</v>
          </cell>
          <cell r="F2562" t="str">
            <v>Crassulaceae</v>
          </cell>
          <cell r="G2562" t="str">
            <v>돌나물과</v>
          </cell>
          <cell r="H2562">
            <v>38075</v>
          </cell>
          <cell r="I2562" t="str">
            <v>21.54±0.24</v>
          </cell>
        </row>
        <row r="2563">
          <cell r="A2563" t="str">
            <v>025-037</v>
          </cell>
          <cell r="B2563" t="str">
            <v>PB3980.9</v>
          </cell>
          <cell r="C2563" t="str">
            <v>두릅나무</v>
          </cell>
          <cell r="D2563" t="str">
            <v>Aralia elata</v>
          </cell>
          <cell r="E2563" t="str">
            <v>잎</v>
          </cell>
          <cell r="F2563" t="str">
            <v>Araliaceae</v>
          </cell>
          <cell r="G2563" t="str">
            <v>두릅나무과</v>
          </cell>
          <cell r="H2563">
            <v>38266</v>
          </cell>
          <cell r="I2563" t="str">
            <v>21.38±0.10</v>
          </cell>
        </row>
        <row r="2564">
          <cell r="A2564" t="str">
            <v>025-038</v>
          </cell>
          <cell r="B2564" t="str">
            <v>PB3566.1</v>
          </cell>
          <cell r="C2564" t="str">
            <v>둥근이질풀</v>
          </cell>
          <cell r="D2564" t="str">
            <v>Geranium koreanum</v>
          </cell>
          <cell r="E2564" t="str">
            <v>전초</v>
          </cell>
          <cell r="F2564" t="str">
            <v>Geraniaceae</v>
          </cell>
          <cell r="G2564" t="str">
            <v>쥐손이풀과</v>
          </cell>
          <cell r="H2564">
            <v>38224</v>
          </cell>
          <cell r="I2564" t="str">
            <v>19.93±0.25</v>
          </cell>
        </row>
        <row r="2565">
          <cell r="A2565" t="str">
            <v>025-039</v>
          </cell>
          <cell r="B2565" t="str">
            <v>PB3527.3</v>
          </cell>
          <cell r="C2565" t="str">
            <v>등</v>
          </cell>
          <cell r="D2565" t="str">
            <v>Wisteria floribunda</v>
          </cell>
          <cell r="E2565" t="str">
            <v>잎</v>
          </cell>
          <cell r="F2565" t="str">
            <v>Leguminosae</v>
          </cell>
          <cell r="G2565" t="str">
            <v>콩과</v>
          </cell>
          <cell r="H2565">
            <v>38274</v>
          </cell>
          <cell r="I2565" t="str">
            <v>21.13±0.32</v>
          </cell>
        </row>
        <row r="2566">
          <cell r="A2566" t="str">
            <v>025-040</v>
          </cell>
          <cell r="B2566" t="str">
            <v>PB4800.3</v>
          </cell>
          <cell r="C2566" t="str">
            <v>등골나물</v>
          </cell>
          <cell r="D2566" t="str">
            <v>Eupatorium japonicum</v>
          </cell>
          <cell r="E2566" t="str">
            <v>잎,줄기,꽃</v>
          </cell>
          <cell r="F2566" t="str">
            <v>Compositae</v>
          </cell>
          <cell r="G2566" t="str">
            <v>국화과</v>
          </cell>
          <cell r="H2566">
            <v>38230</v>
          </cell>
          <cell r="I2566" t="str">
            <v>21.60±0.10</v>
          </cell>
        </row>
        <row r="2567">
          <cell r="A2567" t="str">
            <v>025-041</v>
          </cell>
          <cell r="B2567" t="str">
            <v>PB3099.3</v>
          </cell>
          <cell r="C2567" t="str">
            <v>등수국</v>
          </cell>
          <cell r="D2567" t="str">
            <v>Hydrangea petiolaris</v>
          </cell>
          <cell r="E2567" t="str">
            <v>잎</v>
          </cell>
          <cell r="F2567" t="str">
            <v>Saxifragaceae</v>
          </cell>
          <cell r="G2567" t="str">
            <v>범의귀과</v>
          </cell>
          <cell r="H2567">
            <v>38097</v>
          </cell>
          <cell r="I2567" t="str">
            <v>21.13±0.31</v>
          </cell>
        </row>
        <row r="2568">
          <cell r="A2568" t="str">
            <v>025-042</v>
          </cell>
          <cell r="B2568" t="str">
            <v>PB3099.4</v>
          </cell>
          <cell r="C2568" t="str">
            <v>등수국</v>
          </cell>
          <cell r="D2568" t="str">
            <v>Hydrangea petiolaris</v>
          </cell>
          <cell r="E2568" t="str">
            <v>줄기</v>
          </cell>
          <cell r="F2568" t="str">
            <v>Saxifragaceae</v>
          </cell>
          <cell r="G2568" t="str">
            <v>범의귀과</v>
          </cell>
          <cell r="H2568">
            <v>38097</v>
          </cell>
          <cell r="I2568" t="str">
            <v>22.51±0.16</v>
          </cell>
        </row>
        <row r="2569">
          <cell r="A2569" t="str">
            <v>025-043</v>
          </cell>
          <cell r="B2569" t="str">
            <v>PB4702.2</v>
          </cell>
          <cell r="C2569" t="str">
            <v>뚝갈</v>
          </cell>
          <cell r="D2569" t="str">
            <v>Patrinia villosa</v>
          </cell>
          <cell r="E2569" t="str">
            <v>전초</v>
          </cell>
          <cell r="F2569" t="str">
            <v>Valerianaceae</v>
          </cell>
          <cell r="G2569" t="str">
            <v>마타리과</v>
          </cell>
          <cell r="H2569">
            <v>38230</v>
          </cell>
          <cell r="I2569" t="str">
            <v>22.65±0.06</v>
          </cell>
        </row>
        <row r="2570">
          <cell r="A2570" t="str">
            <v>025-044</v>
          </cell>
          <cell r="B2570" t="str">
            <v>PB1394.3</v>
          </cell>
          <cell r="C2570" t="str">
            <v>리기다소나무</v>
          </cell>
          <cell r="D2570" t="str">
            <v>Pinus rigida</v>
          </cell>
          <cell r="E2570" t="str">
            <v>잎</v>
          </cell>
          <cell r="F2570" t="str">
            <v>Pinaceae</v>
          </cell>
          <cell r="G2570" t="str">
            <v>소나무과</v>
          </cell>
          <cell r="H2570">
            <v>38083</v>
          </cell>
          <cell r="I2570" t="str">
            <v>20.69±0.29</v>
          </cell>
        </row>
        <row r="2571">
          <cell r="A2571" t="str">
            <v>025-045</v>
          </cell>
          <cell r="B2571" t="str">
            <v>PB4701.6</v>
          </cell>
          <cell r="C2571" t="str">
            <v>마타리</v>
          </cell>
          <cell r="D2571" t="str">
            <v>Patrinia scabiosaefolia</v>
          </cell>
          <cell r="E2571" t="str">
            <v>전초</v>
          </cell>
          <cell r="F2571" t="str">
            <v>Valerianaceae</v>
          </cell>
          <cell r="G2571" t="str">
            <v>마타리과</v>
          </cell>
          <cell r="H2571">
            <v>38230</v>
          </cell>
          <cell r="I2571" t="str">
            <v>20.16±0.13</v>
          </cell>
        </row>
        <row r="2572">
          <cell r="A2572" t="str">
            <v>025-046</v>
          </cell>
          <cell r="B2572" t="str">
            <v>PB3706.5</v>
          </cell>
          <cell r="C2572" t="str">
            <v>만주고로쇠</v>
          </cell>
          <cell r="D2572" t="str">
            <v>Acer pictum var. truncatum</v>
          </cell>
          <cell r="E2572" t="str">
            <v>줄기-수피</v>
          </cell>
          <cell r="F2572" t="str">
            <v>Aceraceae</v>
          </cell>
          <cell r="G2572" t="str">
            <v>단풍나무과</v>
          </cell>
          <cell r="H2572">
            <v>38100</v>
          </cell>
          <cell r="I2572" t="str">
            <v>21.95±0.18</v>
          </cell>
        </row>
        <row r="2573">
          <cell r="A2573" t="str">
            <v>025-047</v>
          </cell>
          <cell r="B2573" t="str">
            <v>PB1404.1</v>
          </cell>
          <cell r="C2573" t="str">
            <v>메타세쿼이아</v>
          </cell>
          <cell r="D2573" t="str">
            <v>Metasequoia glyptostroboides</v>
          </cell>
          <cell r="E2573" t="str">
            <v>잎</v>
          </cell>
          <cell r="F2573" t="str">
            <v>Taxodiaceae</v>
          </cell>
          <cell r="G2573" t="str">
            <v>낙우송과</v>
          </cell>
          <cell r="H2573">
            <v>38135</v>
          </cell>
          <cell r="I2573" t="str">
            <v>19.93±0.29</v>
          </cell>
        </row>
        <row r="2574">
          <cell r="A2574" t="str">
            <v>025-048</v>
          </cell>
          <cell r="B2574" t="str">
            <v>PB1404.2</v>
          </cell>
          <cell r="C2574" t="str">
            <v>메타세쿼이아</v>
          </cell>
          <cell r="D2574" t="str">
            <v>Metasequoia glyptostroboides</v>
          </cell>
          <cell r="E2574" t="str">
            <v>줄기</v>
          </cell>
          <cell r="F2574" t="str">
            <v>Taxodiaceae</v>
          </cell>
          <cell r="G2574" t="str">
            <v>낙우송과</v>
          </cell>
          <cell r="H2574">
            <v>38135</v>
          </cell>
          <cell r="I2574" t="str">
            <v>25.60±0.00</v>
          </cell>
        </row>
        <row r="2575">
          <cell r="A2575" t="str">
            <v>025-049</v>
          </cell>
          <cell r="B2575" t="str">
            <v>PB4924.3</v>
          </cell>
          <cell r="C2575" t="str">
            <v>멸가치</v>
          </cell>
          <cell r="D2575" t="str">
            <v>Adenocaulon himalaicum</v>
          </cell>
          <cell r="E2575" t="str">
            <v>지하부</v>
          </cell>
          <cell r="F2575" t="str">
            <v>Compositae</v>
          </cell>
          <cell r="G2575" t="str">
            <v>국화과</v>
          </cell>
          <cell r="H2575">
            <v>38098</v>
          </cell>
          <cell r="I2575" t="str">
            <v>22.80±0.12</v>
          </cell>
        </row>
        <row r="2576">
          <cell r="A2576" t="str">
            <v>025-050</v>
          </cell>
          <cell r="B2576" t="str">
            <v>PB4738.1</v>
          </cell>
          <cell r="C2576" t="str">
            <v>모시대</v>
          </cell>
          <cell r="D2576" t="str">
            <v>Adenophora remotiflora</v>
          </cell>
          <cell r="E2576" t="str">
            <v>지상부</v>
          </cell>
          <cell r="F2576" t="str">
            <v>Campanulaceae</v>
          </cell>
          <cell r="G2576" t="str">
            <v>초롱꽃과</v>
          </cell>
          <cell r="H2576">
            <v>38224</v>
          </cell>
          <cell r="I2576" t="str">
            <v>21.45±0.06</v>
          </cell>
        </row>
        <row r="2577">
          <cell r="A2577" t="str">
            <v>025-051</v>
          </cell>
          <cell r="B2577" t="str">
            <v>PB4738.2</v>
          </cell>
          <cell r="C2577" t="str">
            <v>모시대</v>
          </cell>
          <cell r="D2577" t="str">
            <v>Adenophora remotiflora</v>
          </cell>
          <cell r="E2577" t="str">
            <v>지하부</v>
          </cell>
          <cell r="F2577" t="str">
            <v>Campanulaceae</v>
          </cell>
          <cell r="G2577" t="str">
            <v>초롱꽃과</v>
          </cell>
          <cell r="H2577">
            <v>38224</v>
          </cell>
          <cell r="I2577" t="str">
            <v>21.91±0.11</v>
          </cell>
        </row>
        <row r="2578">
          <cell r="A2578" t="str">
            <v>025-052</v>
          </cell>
          <cell r="B2578" t="str">
            <v>PB2885.6</v>
          </cell>
          <cell r="C2578" t="str">
            <v>목련</v>
          </cell>
          <cell r="D2578" t="str">
            <v>Magnolia kobus</v>
          </cell>
          <cell r="E2578" t="str">
            <v>줄기-수피</v>
          </cell>
          <cell r="F2578" t="str">
            <v>Magnoliaceae</v>
          </cell>
          <cell r="G2578" t="str">
            <v>목련과</v>
          </cell>
          <cell r="H2578">
            <v>38078</v>
          </cell>
          <cell r="I2578" t="str">
            <v>21.33±0.10</v>
          </cell>
        </row>
        <row r="2579">
          <cell r="A2579" t="str">
            <v>025-053</v>
          </cell>
          <cell r="B2579" t="str">
            <v>PB2387.3</v>
          </cell>
          <cell r="C2579" t="str">
            <v>물개암나무</v>
          </cell>
          <cell r="D2579" t="str">
            <v>Corylus sieboldiana var. mandshurica</v>
          </cell>
          <cell r="E2579" t="str">
            <v>잎</v>
          </cell>
          <cell r="F2579" t="str">
            <v>Betulaceae</v>
          </cell>
          <cell r="G2579" t="str">
            <v>자작나무과</v>
          </cell>
          <cell r="H2579">
            <v>38273</v>
          </cell>
          <cell r="I2579" t="str">
            <v>18.51±0.09</v>
          </cell>
        </row>
        <row r="2580">
          <cell r="A2580" t="str">
            <v>025-054</v>
          </cell>
          <cell r="B2580" t="str">
            <v>PB2387.4</v>
          </cell>
          <cell r="C2580" t="str">
            <v>물개암나무</v>
          </cell>
          <cell r="D2580" t="str">
            <v>Corylus sieboldiana var. mandshurica</v>
          </cell>
          <cell r="E2580" t="str">
            <v>줄기</v>
          </cell>
          <cell r="F2580" t="str">
            <v>Betulaceae</v>
          </cell>
          <cell r="G2580" t="str">
            <v>자작나무과</v>
          </cell>
          <cell r="H2580">
            <v>38273</v>
          </cell>
          <cell r="I2580" t="str">
            <v>21.40±0.12</v>
          </cell>
        </row>
        <row r="2581">
          <cell r="A2581" t="str">
            <v>025-055</v>
          </cell>
          <cell r="B2581" t="str">
            <v>PB3081.6</v>
          </cell>
          <cell r="C2581" t="str">
            <v>물참대</v>
          </cell>
          <cell r="D2581" t="str">
            <v>Deutzia glabrata</v>
          </cell>
          <cell r="E2581" t="str">
            <v>줄기</v>
          </cell>
          <cell r="F2581" t="str">
            <v>Saxifragaceae</v>
          </cell>
          <cell r="G2581" t="str">
            <v>범의귀과</v>
          </cell>
          <cell r="H2581">
            <v>38273</v>
          </cell>
          <cell r="I2581" t="str">
            <v>21.62±0.04</v>
          </cell>
        </row>
        <row r="2582">
          <cell r="A2582" t="str">
            <v>025-056</v>
          </cell>
          <cell r="B2582" t="str">
            <v>PB4172.2</v>
          </cell>
          <cell r="C2582" t="str">
            <v>물푸레나무</v>
          </cell>
          <cell r="D2582" t="str">
            <v>Fraxinus rhynchophylla</v>
          </cell>
          <cell r="E2582" t="str">
            <v>잎</v>
          </cell>
          <cell r="F2582" t="str">
            <v>Oleaceae</v>
          </cell>
          <cell r="G2582" t="str">
            <v>물푸레나무과</v>
          </cell>
          <cell r="H2582">
            <v>38177</v>
          </cell>
          <cell r="I2582" t="str">
            <v>21.50±0.17</v>
          </cell>
        </row>
        <row r="2583">
          <cell r="A2583" t="str">
            <v>025-057</v>
          </cell>
          <cell r="B2583" t="str">
            <v>PB4172.3</v>
          </cell>
          <cell r="C2583" t="str">
            <v>물푸레나무</v>
          </cell>
          <cell r="D2583" t="str">
            <v>Fraxinus rhynchophylla</v>
          </cell>
          <cell r="E2583" t="str">
            <v>줄기</v>
          </cell>
          <cell r="F2583" t="str">
            <v>Oleaceae</v>
          </cell>
          <cell r="G2583" t="str">
            <v>물푸레나무과</v>
          </cell>
          <cell r="H2583">
            <v>38177</v>
          </cell>
          <cell r="I2583" t="str">
            <v>20.07±0.11</v>
          </cell>
        </row>
        <row r="2584">
          <cell r="A2584" t="str">
            <v>025-058</v>
          </cell>
          <cell r="B2584" t="str">
            <v>PB4172.4</v>
          </cell>
          <cell r="C2584" t="str">
            <v>물푸레나무</v>
          </cell>
          <cell r="D2584" t="str">
            <v>Fraxinus rhynchophylla</v>
          </cell>
          <cell r="E2584" t="str">
            <v>열매</v>
          </cell>
          <cell r="F2584" t="str">
            <v>Oleaceae</v>
          </cell>
          <cell r="G2584" t="str">
            <v>물푸레나무과</v>
          </cell>
          <cell r="H2584">
            <v>38177</v>
          </cell>
          <cell r="I2584" t="str">
            <v>22.64±0.24</v>
          </cell>
        </row>
        <row r="2585">
          <cell r="A2585" t="str">
            <v>025-059</v>
          </cell>
          <cell r="B2585" t="str">
            <v>PB4810A.1</v>
          </cell>
          <cell r="C2585" t="str">
            <v>미국쑥부쟁이</v>
          </cell>
          <cell r="D2585" t="str">
            <v>Aster pilosus</v>
          </cell>
          <cell r="E2585" t="str">
            <v>전초</v>
          </cell>
          <cell r="F2585" t="str">
            <v>Compositae</v>
          </cell>
          <cell r="G2585" t="str">
            <v>국화과</v>
          </cell>
          <cell r="H2585">
            <v>38266</v>
          </cell>
          <cell r="I2585" t="str">
            <v>22.15±0.15</v>
          </cell>
        </row>
        <row r="2586">
          <cell r="A2586" t="str">
            <v>025-060</v>
          </cell>
          <cell r="B2586" t="str">
            <v>PB2639.3</v>
          </cell>
          <cell r="C2586" t="str">
            <v>미국자리공</v>
          </cell>
          <cell r="D2586" t="str">
            <v>Phytolacca americana</v>
          </cell>
          <cell r="E2586" t="str">
            <v>지상부</v>
          </cell>
          <cell r="F2586" t="str">
            <v>Phytolaccaceae</v>
          </cell>
          <cell r="G2586" t="str">
            <v>자리공과</v>
          </cell>
          <cell r="H2586">
            <v>38230</v>
          </cell>
          <cell r="I2586" t="str">
            <v>22.56±0.17</v>
          </cell>
        </row>
        <row r="2587">
          <cell r="A2587" t="str">
            <v>025-061</v>
          </cell>
          <cell r="B2587" t="str">
            <v>PB2639.4</v>
          </cell>
          <cell r="C2587" t="str">
            <v>미국자리공</v>
          </cell>
          <cell r="D2587" t="str">
            <v>Phytolacca americana</v>
          </cell>
          <cell r="E2587" t="str">
            <v>뿌리</v>
          </cell>
          <cell r="F2587" t="str">
            <v>Phytolaccaceae</v>
          </cell>
          <cell r="G2587" t="str">
            <v>자리공과</v>
          </cell>
          <cell r="H2587">
            <v>38230</v>
          </cell>
          <cell r="I2587" t="str">
            <v>21.47±0.10</v>
          </cell>
        </row>
        <row r="2588">
          <cell r="A2588" t="str">
            <v>025-062</v>
          </cell>
          <cell r="B2588" t="str">
            <v>PB2639.5</v>
          </cell>
          <cell r="C2588" t="str">
            <v>미국자리공</v>
          </cell>
          <cell r="D2588" t="str">
            <v>Phytolacca americana</v>
          </cell>
          <cell r="E2588" t="str">
            <v>열매</v>
          </cell>
          <cell r="F2588" t="str">
            <v>Phytolaccaceae</v>
          </cell>
          <cell r="G2588" t="str">
            <v>자리공과</v>
          </cell>
          <cell r="H2588">
            <v>38230</v>
          </cell>
          <cell r="I2588" t="str">
            <v>20.90±0.14</v>
          </cell>
        </row>
        <row r="2589">
          <cell r="A2589" t="str">
            <v>025-063</v>
          </cell>
          <cell r="B2589" t="str">
            <v>PB2570.2</v>
          </cell>
          <cell r="C2589" t="str">
            <v>미꾸리낚시</v>
          </cell>
          <cell r="D2589" t="str">
            <v>Polygonum sagittatum var. sieboldii</v>
          </cell>
          <cell r="E2589" t="str">
            <v>전초</v>
          </cell>
          <cell r="F2589" t="str">
            <v>Polygonaceae</v>
          </cell>
          <cell r="G2589" t="str">
            <v>마디풀과</v>
          </cell>
          <cell r="H2589">
            <v>38253</v>
          </cell>
          <cell r="I2589" t="str">
            <v>20.44±0.30</v>
          </cell>
        </row>
        <row r="2590">
          <cell r="A2590" t="str">
            <v>025-064</v>
          </cell>
          <cell r="B2590" t="str">
            <v>PB3284.10</v>
          </cell>
          <cell r="C2590" t="str">
            <v>복사나무</v>
          </cell>
          <cell r="D2590" t="str">
            <v>Prunus persica</v>
          </cell>
          <cell r="E2590" t="str">
            <v>잎,줄기</v>
          </cell>
          <cell r="F2590" t="str">
            <v>Rosaceae</v>
          </cell>
          <cell r="G2590" t="str">
            <v>장미과</v>
          </cell>
          <cell r="H2590">
            <v>38177</v>
          </cell>
          <cell r="I2590" t="str">
            <v>20.70±0.00</v>
          </cell>
        </row>
        <row r="2591">
          <cell r="A2591" t="str">
            <v>025-065</v>
          </cell>
          <cell r="B2591" t="str">
            <v>PB1423.3</v>
          </cell>
          <cell r="C2591" t="str">
            <v>부들</v>
          </cell>
          <cell r="D2591" t="str">
            <v>Typha orientalis</v>
          </cell>
          <cell r="E2591" t="str">
            <v>전초</v>
          </cell>
          <cell r="F2591" t="str">
            <v>Typhaceae</v>
          </cell>
          <cell r="G2591" t="str">
            <v>부들과</v>
          </cell>
          <cell r="H2591">
            <v>38189</v>
          </cell>
          <cell r="I2591" t="str">
            <v>20.70±0.15</v>
          </cell>
        </row>
        <row r="2592">
          <cell r="A2592" t="str">
            <v>025-066</v>
          </cell>
          <cell r="B2592" t="str">
            <v>PB2157.2</v>
          </cell>
          <cell r="C2592" t="str">
            <v>부채마</v>
          </cell>
          <cell r="D2592" t="str">
            <v>Dioscorea nipponica</v>
          </cell>
          <cell r="E2592" t="str">
            <v>지상부</v>
          </cell>
          <cell r="F2592" t="str">
            <v>Dioscoreaceae</v>
          </cell>
          <cell r="G2592" t="str">
            <v>마과</v>
          </cell>
          <cell r="H2592">
            <v>38230</v>
          </cell>
          <cell r="I2592" t="str">
            <v>21.65±0.08</v>
          </cell>
        </row>
        <row r="2593">
          <cell r="A2593" t="str">
            <v>025-067</v>
          </cell>
          <cell r="B2593" t="str">
            <v>PB2905.10</v>
          </cell>
          <cell r="C2593" t="str">
            <v>비목나무</v>
          </cell>
          <cell r="D2593" t="str">
            <v>Lindera erythrocarpa</v>
          </cell>
          <cell r="E2593" t="str">
            <v>줄기</v>
          </cell>
          <cell r="F2593" t="str">
            <v>Lauraceae</v>
          </cell>
          <cell r="G2593" t="str">
            <v>녹나무과</v>
          </cell>
          <cell r="H2593">
            <v>38177</v>
          </cell>
          <cell r="I2593" t="str">
            <v>20.19±0.20</v>
          </cell>
        </row>
        <row r="2594">
          <cell r="A2594" t="str">
            <v>025-068</v>
          </cell>
          <cell r="B2594" t="str">
            <v>PB2905.11</v>
          </cell>
          <cell r="C2594" t="str">
            <v>비목나무</v>
          </cell>
          <cell r="D2594" t="str">
            <v>Lindera erythrocarpa</v>
          </cell>
          <cell r="E2594" t="str">
            <v>열매</v>
          </cell>
          <cell r="F2594" t="str">
            <v>Lauraceae</v>
          </cell>
          <cell r="G2594" t="str">
            <v>녹나무과</v>
          </cell>
          <cell r="H2594">
            <v>38177</v>
          </cell>
          <cell r="I2594" t="str">
            <v>21.21±0.36</v>
          </cell>
        </row>
        <row r="2595">
          <cell r="A2595" t="str">
            <v>025-069</v>
          </cell>
          <cell r="B2595" t="str">
            <v>PB4893.4</v>
          </cell>
          <cell r="C2595" t="str">
            <v>비쑥</v>
          </cell>
          <cell r="D2595" t="str">
            <v>Artemisia scoparia</v>
          </cell>
          <cell r="E2595" t="str">
            <v>전초</v>
          </cell>
          <cell r="F2595" t="str">
            <v>Compositae</v>
          </cell>
          <cell r="G2595" t="str">
            <v>국화과</v>
          </cell>
          <cell r="H2595">
            <v>38230</v>
          </cell>
          <cell r="I2595" t="str">
            <v>20.80±0.17</v>
          </cell>
        </row>
        <row r="2596">
          <cell r="A2596" t="str">
            <v>025-070</v>
          </cell>
          <cell r="B2596" t="str">
            <v>PB3628.5</v>
          </cell>
          <cell r="C2596" t="str">
            <v>사람주나무</v>
          </cell>
          <cell r="D2596" t="str">
            <v>Neoshirakia japonica</v>
          </cell>
          <cell r="E2596" t="str">
            <v>줄기</v>
          </cell>
          <cell r="F2596" t="str">
            <v>Euphorbiaceae</v>
          </cell>
          <cell r="G2596" t="str">
            <v>대극과</v>
          </cell>
          <cell r="H2596">
            <v>38253</v>
          </cell>
          <cell r="I2596" t="str">
            <v>23.58±0.16</v>
          </cell>
        </row>
        <row r="2597">
          <cell r="A2597" t="str">
            <v>025-071</v>
          </cell>
          <cell r="B2597" t="str">
            <v>PB3628.6</v>
          </cell>
          <cell r="C2597" t="str">
            <v>사람주나무</v>
          </cell>
          <cell r="D2597" t="str">
            <v>Neoshirakia japonica</v>
          </cell>
          <cell r="E2597" t="str">
            <v>열매</v>
          </cell>
          <cell r="F2597" t="str">
            <v>Euphorbiaceae</v>
          </cell>
          <cell r="G2597" t="str">
            <v>대극과</v>
          </cell>
          <cell r="H2597">
            <v>38253</v>
          </cell>
          <cell r="I2597" t="str">
            <v>22.47±0.28</v>
          </cell>
        </row>
        <row r="2598">
          <cell r="A2598" t="str">
            <v>025-072</v>
          </cell>
          <cell r="B2598" t="str">
            <v>PB2366.4</v>
          </cell>
          <cell r="C2598" t="str">
            <v>사방오리</v>
          </cell>
          <cell r="D2598" t="str">
            <v>Alnus firma</v>
          </cell>
          <cell r="E2598" t="str">
            <v>잎</v>
          </cell>
          <cell r="F2598" t="str">
            <v>Betulaceae</v>
          </cell>
          <cell r="G2598" t="str">
            <v>자작나무과</v>
          </cell>
          <cell r="H2598">
            <v>38230</v>
          </cell>
          <cell r="I2598" t="str">
            <v>20.31±0.20</v>
          </cell>
        </row>
        <row r="2599">
          <cell r="A2599" t="str">
            <v>025-073</v>
          </cell>
          <cell r="B2599" t="str">
            <v>PB2366.5</v>
          </cell>
          <cell r="C2599" t="str">
            <v>사방오리</v>
          </cell>
          <cell r="D2599" t="str">
            <v>Alnus firma</v>
          </cell>
          <cell r="E2599" t="str">
            <v>줄기</v>
          </cell>
          <cell r="F2599" t="str">
            <v>Betulaceae</v>
          </cell>
          <cell r="G2599" t="str">
            <v>자작나무과</v>
          </cell>
          <cell r="H2599">
            <v>38230</v>
          </cell>
          <cell r="I2599" t="str">
            <v>21.70±0.28</v>
          </cell>
        </row>
        <row r="2600">
          <cell r="A2600" t="str">
            <v>025-074</v>
          </cell>
          <cell r="B2600" t="str">
            <v>PB2366.6</v>
          </cell>
          <cell r="C2600" t="str">
            <v>사방오리</v>
          </cell>
          <cell r="D2600" t="str">
            <v>Alnus firma</v>
          </cell>
          <cell r="E2600" t="str">
            <v>열매</v>
          </cell>
          <cell r="F2600" t="str">
            <v>Betulaceae</v>
          </cell>
          <cell r="G2600" t="str">
            <v>자작나무과</v>
          </cell>
          <cell r="H2600">
            <v>38230</v>
          </cell>
          <cell r="I2600" t="str">
            <v>21.29±0.15</v>
          </cell>
        </row>
        <row r="2601">
          <cell r="A2601" t="str">
            <v>025-075</v>
          </cell>
          <cell r="B2601" t="str">
            <v>PB2746.5</v>
          </cell>
          <cell r="C2601" t="str">
            <v>사위질빵</v>
          </cell>
          <cell r="D2601" t="str">
            <v>Clematis apiifolia</v>
          </cell>
          <cell r="E2601" t="str">
            <v>지상부</v>
          </cell>
          <cell r="F2601" t="str">
            <v>Ranunculaceae</v>
          </cell>
          <cell r="G2601" t="str">
            <v>미나리아재비과</v>
          </cell>
          <cell r="H2601">
            <v>38230</v>
          </cell>
          <cell r="I2601" t="str">
            <v>19.45±0.22</v>
          </cell>
        </row>
        <row r="2602">
          <cell r="A2602" t="str">
            <v>025-076</v>
          </cell>
          <cell r="B2602" t="str">
            <v>PB2052.3</v>
          </cell>
          <cell r="C2602" t="str">
            <v>산달래</v>
          </cell>
          <cell r="D2602" t="str">
            <v>Allium macrostemon</v>
          </cell>
          <cell r="E2602" t="str">
            <v>전초</v>
          </cell>
          <cell r="F2602" t="str">
            <v>Liliaceae</v>
          </cell>
          <cell r="G2602" t="str">
            <v>백합과</v>
          </cell>
          <cell r="H2602">
            <v>38097</v>
          </cell>
          <cell r="I2602" t="str">
            <v>21.41±0.20</v>
          </cell>
        </row>
        <row r="2603">
          <cell r="A2603" t="str">
            <v>025-077</v>
          </cell>
          <cell r="B2603" t="str">
            <v>PB3329.5</v>
          </cell>
          <cell r="C2603" t="str">
            <v>산사</v>
          </cell>
          <cell r="D2603" t="str">
            <v>Crataegus pinnatifida</v>
          </cell>
          <cell r="E2603" t="str">
            <v>잎,줄기</v>
          </cell>
          <cell r="F2603" t="str">
            <v>Rosaceae</v>
          </cell>
          <cell r="G2603" t="str">
            <v>장미과</v>
          </cell>
          <cell r="H2603">
            <v>38224</v>
          </cell>
          <cell r="I2603" t="str">
            <v>20.13±0.15</v>
          </cell>
        </row>
        <row r="2604">
          <cell r="A2604" t="str">
            <v>025-078</v>
          </cell>
          <cell r="B2604" t="str">
            <v>PB3095.5</v>
          </cell>
          <cell r="C2604" t="str">
            <v>산수국</v>
          </cell>
          <cell r="D2604" t="str">
            <v>Hydrangea serrata for. acuminata</v>
          </cell>
          <cell r="E2604" t="str">
            <v>줄기</v>
          </cell>
          <cell r="F2604" t="str">
            <v>Saxifragaceae</v>
          </cell>
          <cell r="G2604" t="str">
            <v>범의귀과</v>
          </cell>
          <cell r="H2604">
            <v>38253</v>
          </cell>
          <cell r="I2604" t="str">
            <v>22.21±0.16</v>
          </cell>
        </row>
        <row r="2605">
          <cell r="A2605" t="str">
            <v>025-079</v>
          </cell>
          <cell r="B2605" t="str">
            <v>PB2899.8</v>
          </cell>
          <cell r="C2605" t="str">
            <v>생강나무</v>
          </cell>
          <cell r="D2605" t="str">
            <v>Lindera obtusiloba</v>
          </cell>
          <cell r="E2605" t="str">
            <v>잎</v>
          </cell>
          <cell r="F2605" t="str">
            <v>Lauraceae</v>
          </cell>
          <cell r="G2605" t="str">
            <v>녹나무과</v>
          </cell>
          <cell r="H2605">
            <v>38253</v>
          </cell>
          <cell r="I2605" t="str">
            <v>19.83±0.28</v>
          </cell>
        </row>
        <row r="2606">
          <cell r="A2606" t="str">
            <v>025-080</v>
          </cell>
          <cell r="B2606" t="str">
            <v>PB2064.4</v>
          </cell>
          <cell r="C2606" t="str">
            <v>섬말나리</v>
          </cell>
          <cell r="D2606" t="str">
            <v>Lilium hansonii</v>
          </cell>
          <cell r="E2606" t="str">
            <v>지하부</v>
          </cell>
          <cell r="F2606" t="str">
            <v>Liliaceae</v>
          </cell>
          <cell r="G2606" t="str">
            <v>백합과</v>
          </cell>
          <cell r="H2606">
            <v>38098</v>
          </cell>
          <cell r="I2606" t="str">
            <v>20.90±0.26</v>
          </cell>
        </row>
        <row r="2607">
          <cell r="A2607" t="str">
            <v>025-081</v>
          </cell>
          <cell r="B2607" t="str">
            <v>PB2502.2</v>
          </cell>
          <cell r="C2607" t="str">
            <v>섬모시풀</v>
          </cell>
          <cell r="D2607" t="str">
            <v>Boehmeria nipononivea</v>
          </cell>
          <cell r="E2607" t="str">
            <v>지상부</v>
          </cell>
          <cell r="F2607" t="str">
            <v>Urticaceae</v>
          </cell>
          <cell r="G2607" t="str">
            <v>쐐기풀과</v>
          </cell>
          <cell r="H2607">
            <v>38230</v>
          </cell>
          <cell r="I2607" t="str">
            <v>23.24±0.26</v>
          </cell>
        </row>
        <row r="2608">
          <cell r="A2608" t="str">
            <v>025-082</v>
          </cell>
          <cell r="B2608" t="str">
            <v>PB3964.9</v>
          </cell>
          <cell r="C2608" t="str">
            <v>송악</v>
          </cell>
          <cell r="D2608" t="str">
            <v>Hedera rhombea</v>
          </cell>
          <cell r="E2608" t="str">
            <v>열매</v>
          </cell>
          <cell r="F2608" t="str">
            <v>Araliaceae</v>
          </cell>
          <cell r="G2608" t="str">
            <v>두릅나무과</v>
          </cell>
          <cell r="H2608">
            <v>38097</v>
          </cell>
          <cell r="I2608" t="str">
            <v>21.68±0.08</v>
          </cell>
        </row>
        <row r="2609">
          <cell r="A2609" t="str">
            <v>025-083</v>
          </cell>
          <cell r="B2609" t="str">
            <v>PB2634.2</v>
          </cell>
          <cell r="C2609" t="str">
            <v>쇠무릎</v>
          </cell>
          <cell r="D2609" t="str">
            <v>Achyranthes japonica</v>
          </cell>
          <cell r="E2609" t="str">
            <v>전초</v>
          </cell>
          <cell r="F2609" t="str">
            <v>Amarantaceae</v>
          </cell>
          <cell r="G2609" t="str">
            <v>비름과</v>
          </cell>
          <cell r="H2609">
            <v>38189</v>
          </cell>
          <cell r="I2609" t="str">
            <v>21.85±0.07</v>
          </cell>
        </row>
        <row r="2610">
          <cell r="A2610" t="str">
            <v>025-084</v>
          </cell>
          <cell r="B2610" t="str">
            <v>PB3811.3</v>
          </cell>
          <cell r="C2610" t="str">
            <v>수까치깨</v>
          </cell>
          <cell r="D2610" t="str">
            <v>Corchoropsis tomentosa</v>
          </cell>
          <cell r="E2610" t="str">
            <v>전초</v>
          </cell>
          <cell r="F2610" t="str">
            <v>Sterculiaceae</v>
          </cell>
          <cell r="G2610" t="str">
            <v>벽오동과</v>
          </cell>
          <cell r="H2610">
            <v>38253</v>
          </cell>
          <cell r="I2610" t="str">
            <v>20.20±0.24</v>
          </cell>
        </row>
        <row r="2611">
          <cell r="A2611" t="str">
            <v>025-085</v>
          </cell>
          <cell r="B2611" t="str">
            <v>PB1207.3</v>
          </cell>
          <cell r="C2611" t="str">
            <v>십자고사리</v>
          </cell>
          <cell r="D2611" t="str">
            <v>Polystichum tripteron</v>
          </cell>
          <cell r="E2611" t="str">
            <v>지상부</v>
          </cell>
          <cell r="F2611" t="str">
            <v>Aspidaceae</v>
          </cell>
          <cell r="G2611" t="str">
            <v>면마과</v>
          </cell>
          <cell r="H2611">
            <v>38265</v>
          </cell>
          <cell r="I2611" t="str">
            <v>21.67±0.23</v>
          </cell>
        </row>
        <row r="2612">
          <cell r="A2612" t="str">
            <v>025-086</v>
          </cell>
          <cell r="B2612" t="str">
            <v>PB1207.4</v>
          </cell>
          <cell r="C2612" t="str">
            <v>십자고사리</v>
          </cell>
          <cell r="D2612" t="str">
            <v>Polystichum tripteron</v>
          </cell>
          <cell r="E2612" t="str">
            <v>지하부</v>
          </cell>
          <cell r="F2612" t="str">
            <v>Aspidaceae</v>
          </cell>
          <cell r="G2612" t="str">
            <v>면마과</v>
          </cell>
          <cell r="H2612">
            <v>38265</v>
          </cell>
          <cell r="I2612" t="str">
            <v>20.50±0.08</v>
          </cell>
        </row>
        <row r="2613">
          <cell r="A2613" t="str">
            <v>025-087</v>
          </cell>
          <cell r="B2613" t="str">
            <v>PB3431.5</v>
          </cell>
          <cell r="C2613" t="str">
            <v>싸리</v>
          </cell>
          <cell r="D2613" t="str">
            <v>Lespedeza bicolor</v>
          </cell>
          <cell r="E2613" t="str">
            <v>지하부</v>
          </cell>
          <cell r="F2613" t="str">
            <v>Leguminosae</v>
          </cell>
          <cell r="G2613" t="str">
            <v>콩과</v>
          </cell>
          <cell r="H2613">
            <v>38105</v>
          </cell>
          <cell r="I2613" t="str">
            <v>21.56±0.23</v>
          </cell>
        </row>
        <row r="2614">
          <cell r="A2614" t="str">
            <v>025-088</v>
          </cell>
          <cell r="B2614" t="str">
            <v>PB2117.2</v>
          </cell>
          <cell r="C2614" t="str">
            <v>애기나리</v>
          </cell>
          <cell r="D2614" t="str">
            <v>Disporum smilacinum</v>
          </cell>
          <cell r="E2614" t="str">
            <v>전초</v>
          </cell>
          <cell r="F2614" t="str">
            <v>Liliaceae</v>
          </cell>
          <cell r="G2614" t="str">
            <v>백합과</v>
          </cell>
          <cell r="H2614">
            <v>38224</v>
          </cell>
          <cell r="I2614" t="str">
            <v>19.46±0.15</v>
          </cell>
        </row>
        <row r="2615">
          <cell r="A2615" t="str">
            <v>025-089</v>
          </cell>
          <cell r="B2615" t="str">
            <v>PB2016.1</v>
          </cell>
          <cell r="C2615" t="str">
            <v>여로</v>
          </cell>
          <cell r="D2615" t="str">
            <v xml:space="preserve">Veratrum maackii </v>
          </cell>
          <cell r="E2615" t="str">
            <v>전초</v>
          </cell>
          <cell r="F2615" t="str">
            <v>Liliaceae</v>
          </cell>
          <cell r="G2615" t="str">
            <v>백합과</v>
          </cell>
          <cell r="H2615">
            <v>38224</v>
          </cell>
          <cell r="I2615" t="str">
            <v>23.05±0.17</v>
          </cell>
        </row>
        <row r="2616">
          <cell r="A2616" t="str">
            <v>025-090</v>
          </cell>
          <cell r="B2616" t="str">
            <v>PB3624.4</v>
          </cell>
          <cell r="C2616" t="str">
            <v>예덕나무</v>
          </cell>
          <cell r="D2616" t="str">
            <v>Mallotus japonicus</v>
          </cell>
          <cell r="E2616" t="str">
            <v>열매</v>
          </cell>
          <cell r="F2616" t="str">
            <v>Euphorbiaceae</v>
          </cell>
          <cell r="G2616" t="str">
            <v>대극과</v>
          </cell>
          <cell r="H2616">
            <v>38230</v>
          </cell>
          <cell r="I2616" t="str">
            <v>21.70±0.14</v>
          </cell>
        </row>
        <row r="2617">
          <cell r="A2617" t="str">
            <v>025-091</v>
          </cell>
          <cell r="B2617" t="str">
            <v>PB3624.5</v>
          </cell>
          <cell r="C2617" t="str">
            <v>예덕나무</v>
          </cell>
          <cell r="D2617" t="str">
            <v>Mallotus japonicus</v>
          </cell>
          <cell r="E2617" t="str">
            <v>잎,줄기</v>
          </cell>
          <cell r="F2617" t="str">
            <v>Euphorbiaceae</v>
          </cell>
          <cell r="G2617" t="str">
            <v>대극과</v>
          </cell>
          <cell r="H2617">
            <v>38230</v>
          </cell>
          <cell r="I2617" t="str">
            <v>20.74±0.11</v>
          </cell>
        </row>
        <row r="2618">
          <cell r="A2618" t="str">
            <v>025-092</v>
          </cell>
          <cell r="B2618" t="str">
            <v>PB3973.2</v>
          </cell>
          <cell r="C2618" t="str">
            <v>오갈피</v>
          </cell>
          <cell r="D2618" t="str">
            <v>Eleutherococcus sessilifolrus</v>
          </cell>
          <cell r="E2618" t="str">
            <v>잎,줄기</v>
          </cell>
          <cell r="F2618" t="str">
            <v>Araliaceae</v>
          </cell>
          <cell r="G2618" t="str">
            <v>두릅나무과</v>
          </cell>
          <cell r="H2618">
            <v>38177</v>
          </cell>
          <cell r="I2618" t="str">
            <v>21.49±0.16</v>
          </cell>
        </row>
        <row r="2619">
          <cell r="A2619" t="str">
            <v>025-093</v>
          </cell>
          <cell r="B2619" t="str">
            <v>PB4460.4</v>
          </cell>
          <cell r="C2619" t="str">
            <v>오동나무</v>
          </cell>
          <cell r="D2619" t="str">
            <v>Paulownia coreana</v>
          </cell>
          <cell r="E2619" t="str">
            <v>열매</v>
          </cell>
          <cell r="F2619" t="str">
            <v>Scrophulariaceae</v>
          </cell>
          <cell r="G2619" t="str">
            <v>현삼과</v>
          </cell>
          <cell r="H2619">
            <v>38189</v>
          </cell>
          <cell r="I2619" t="str">
            <v>20.10±0.36</v>
          </cell>
        </row>
        <row r="2620">
          <cell r="A2620" t="str">
            <v>025-094</v>
          </cell>
          <cell r="B2620" t="str">
            <v>PB4460.5</v>
          </cell>
          <cell r="C2620" t="str">
            <v>오동나무</v>
          </cell>
          <cell r="D2620" t="str">
            <v>Paulownia coreana</v>
          </cell>
          <cell r="E2620" t="str">
            <v>잎,줄기</v>
          </cell>
          <cell r="F2620" t="str">
            <v>Scrophulariaceae</v>
          </cell>
          <cell r="G2620" t="str">
            <v>현삼과</v>
          </cell>
          <cell r="H2620">
            <v>38189</v>
          </cell>
          <cell r="I2620" t="str">
            <v>21.98±0.12</v>
          </cell>
        </row>
        <row r="2621">
          <cell r="A2621" t="str">
            <v>025-095</v>
          </cell>
          <cell r="B2621" t="str">
            <v>PB2508.5</v>
          </cell>
          <cell r="C2621" t="str">
            <v>왕모시풀</v>
          </cell>
          <cell r="D2621" t="str">
            <v>Boehmeria pannosa</v>
          </cell>
          <cell r="E2621" t="str">
            <v>지상부</v>
          </cell>
          <cell r="F2621" t="str">
            <v>Urticaceae</v>
          </cell>
          <cell r="G2621" t="str">
            <v>쐐기풀과</v>
          </cell>
          <cell r="H2621">
            <v>38230</v>
          </cell>
          <cell r="I2621" t="str">
            <v>21.56±0.21</v>
          </cell>
        </row>
        <row r="2622">
          <cell r="A2622" t="str">
            <v>025-096</v>
          </cell>
          <cell r="B2622" t="str">
            <v>PB4871.3</v>
          </cell>
          <cell r="C2622" t="str">
            <v>우산나물</v>
          </cell>
          <cell r="D2622" t="str">
            <v>Syneilesis palmata</v>
          </cell>
          <cell r="E2622" t="str">
            <v>전초</v>
          </cell>
          <cell r="F2622" t="str">
            <v>Compositae</v>
          </cell>
          <cell r="G2622" t="str">
            <v>국화과</v>
          </cell>
          <cell r="H2622">
            <v>38268</v>
          </cell>
          <cell r="I2622" t="str">
            <v>21.97±0.25</v>
          </cell>
        </row>
        <row r="2623">
          <cell r="A2623" t="str">
            <v>025-097</v>
          </cell>
          <cell r="B2623" t="str">
            <v>PB3871A.1</v>
          </cell>
          <cell r="C2623" t="str">
            <v>우산제비꽃</v>
          </cell>
          <cell r="D2623" t="str">
            <v>Viola woosanensis</v>
          </cell>
          <cell r="E2623" t="str">
            <v>전초</v>
          </cell>
          <cell r="F2623" t="str">
            <v>Violaceae</v>
          </cell>
          <cell r="G2623" t="str">
            <v>제비꽃과</v>
          </cell>
          <cell r="H2623">
            <v>38098</v>
          </cell>
          <cell r="I2623" t="str">
            <v>21.17±0.24</v>
          </cell>
        </row>
        <row r="2624">
          <cell r="A2624" t="str">
            <v>025-098</v>
          </cell>
          <cell r="B2624" t="str">
            <v>PB3967.8</v>
          </cell>
          <cell r="C2624" t="str">
            <v>음나무</v>
          </cell>
          <cell r="D2624" t="str">
            <v>Kalopanax pictus</v>
          </cell>
          <cell r="E2624" t="str">
            <v>잎,줄기</v>
          </cell>
          <cell r="F2624" t="str">
            <v>Araliaceae</v>
          </cell>
          <cell r="G2624" t="str">
            <v>두릅나무과</v>
          </cell>
          <cell r="H2624">
            <v>38177</v>
          </cell>
          <cell r="I2624" t="str">
            <v>21.40±0.28</v>
          </cell>
        </row>
        <row r="2625">
          <cell r="A2625" t="str">
            <v>025-099</v>
          </cell>
          <cell r="B2625" t="str">
            <v>PB3984.1</v>
          </cell>
          <cell r="C2625" t="str">
            <v>인삼</v>
          </cell>
          <cell r="D2625" t="str">
            <v>Panax ginseng</v>
          </cell>
          <cell r="E2625" t="str">
            <v>뿌리(주근)</v>
          </cell>
          <cell r="F2625" t="str">
            <v>Araliaceae</v>
          </cell>
          <cell r="G2625" t="str">
            <v>두릅나무과</v>
          </cell>
          <cell r="H2625">
            <v>38265</v>
          </cell>
          <cell r="I2625" t="str">
            <v>22.00±0.13</v>
          </cell>
        </row>
        <row r="2626">
          <cell r="A2626" t="str">
            <v>025-100</v>
          </cell>
          <cell r="B2626" t="str">
            <v>PB3984.2</v>
          </cell>
          <cell r="C2626" t="str">
            <v>인삼</v>
          </cell>
          <cell r="D2626" t="str">
            <v>Panax ginseng</v>
          </cell>
          <cell r="E2626" t="str">
            <v>뿌리(실뿌리)</v>
          </cell>
          <cell r="F2626" t="str">
            <v>Araliaceae</v>
          </cell>
          <cell r="G2626" t="str">
            <v>두릅나무과</v>
          </cell>
          <cell r="H2626">
            <v>38265</v>
          </cell>
          <cell r="I2626" t="str">
            <v>22.53±0.17</v>
          </cell>
        </row>
        <row r="2627">
          <cell r="A2627" t="str">
            <v>026-001</v>
          </cell>
          <cell r="B2627" t="str">
            <v>PB3224.1</v>
          </cell>
          <cell r="C2627" t="str">
            <v>가시딸기</v>
          </cell>
          <cell r="D2627" t="str">
            <v>Rubus hongnoensis</v>
          </cell>
          <cell r="E2627" t="str">
            <v>지상부</v>
          </cell>
          <cell r="F2627" t="str">
            <v>Rosaceae</v>
          </cell>
          <cell r="G2627" t="str">
            <v>장미과</v>
          </cell>
          <cell r="H2627">
            <v>38329</v>
          </cell>
          <cell r="I2627" t="str">
            <v>21.00±0.10</v>
          </cell>
        </row>
        <row r="2628">
          <cell r="A2628" t="str">
            <v>026-002</v>
          </cell>
          <cell r="B2628" t="str">
            <v>PB3613.3</v>
          </cell>
          <cell r="C2628" t="str">
            <v>가죽나무</v>
          </cell>
          <cell r="D2628" t="str">
            <v>Ailanthus altissima</v>
          </cell>
          <cell r="E2628" t="str">
            <v>잎,줄기</v>
          </cell>
          <cell r="F2628" t="str">
            <v>Simaroubaceae</v>
          </cell>
          <cell r="G2628" t="str">
            <v>소태나무과</v>
          </cell>
          <cell r="H2628">
            <v>38274</v>
          </cell>
          <cell r="I2628" t="str">
            <v>17.85±0.07</v>
          </cell>
        </row>
        <row r="2629">
          <cell r="A2629" t="str">
            <v>026-003</v>
          </cell>
          <cell r="B2629" t="str">
            <v>PB4586.3</v>
          </cell>
          <cell r="C2629" t="str">
            <v>갈퀴꼭두서니</v>
          </cell>
          <cell r="D2629" t="str">
            <v>Rubia cordifolia var. pratensis</v>
          </cell>
          <cell r="E2629" t="str">
            <v>전초</v>
          </cell>
          <cell r="F2629" t="str">
            <v>Rubiaceae</v>
          </cell>
          <cell r="G2629" t="str">
            <v>꼭두선이과</v>
          </cell>
          <cell r="H2629">
            <v>38230</v>
          </cell>
          <cell r="I2629" t="str">
            <v>19.70±0.10</v>
          </cell>
        </row>
        <row r="2630">
          <cell r="A2630" t="str">
            <v>026-004</v>
          </cell>
          <cell r="B2630" t="str">
            <v>PB3472.2</v>
          </cell>
          <cell r="C2630" t="str">
            <v>갈퀴나물</v>
          </cell>
          <cell r="D2630" t="str">
            <v>Vicia amoena</v>
          </cell>
          <cell r="E2630" t="str">
            <v>전초</v>
          </cell>
          <cell r="F2630" t="str">
            <v>Leguminosae</v>
          </cell>
          <cell r="G2630" t="str">
            <v>콩과</v>
          </cell>
          <cell r="H2630">
            <v>38266</v>
          </cell>
          <cell r="I2630" t="str">
            <v>20.53±0.09</v>
          </cell>
        </row>
        <row r="2631">
          <cell r="A2631" t="str">
            <v>026-005</v>
          </cell>
          <cell r="B2631" t="str">
            <v>PB2384.3</v>
          </cell>
          <cell r="C2631" t="str">
            <v>개암나무</v>
          </cell>
          <cell r="D2631" t="str">
            <v>Corylus heterophylla var. thunbergii</v>
          </cell>
          <cell r="E2631" t="str">
            <v>잎</v>
          </cell>
          <cell r="F2631" t="str">
            <v>Betulaceae</v>
          </cell>
          <cell r="G2631" t="str">
            <v>자작나무과</v>
          </cell>
          <cell r="H2631">
            <v>38280</v>
          </cell>
          <cell r="I2631" t="str">
            <v>21.30±0.14</v>
          </cell>
        </row>
        <row r="2632">
          <cell r="A2632" t="str">
            <v>026-006</v>
          </cell>
          <cell r="B2632" t="str">
            <v>PB2384.4</v>
          </cell>
          <cell r="C2632" t="str">
            <v>개암나무</v>
          </cell>
          <cell r="D2632" t="str">
            <v>Corylus heterophylla var. thunbergii</v>
          </cell>
          <cell r="E2632" t="str">
            <v>줄기</v>
          </cell>
          <cell r="F2632" t="str">
            <v>Betulaceae</v>
          </cell>
          <cell r="G2632" t="str">
            <v>자작나무과</v>
          </cell>
          <cell r="H2632">
            <v>38280</v>
          </cell>
          <cell r="I2632" t="str">
            <v>22.00±0.21</v>
          </cell>
        </row>
        <row r="2633">
          <cell r="A2633" t="str">
            <v>026-007</v>
          </cell>
          <cell r="B2633" t="str">
            <v>PB4285.3</v>
          </cell>
          <cell r="C2633" t="str">
            <v>갯메꽃</v>
          </cell>
          <cell r="D2633" t="str">
            <v>Calystegia soldanella</v>
          </cell>
          <cell r="E2633" t="str">
            <v>전초</v>
          </cell>
          <cell r="F2633" t="str">
            <v>Convolvulaceae</v>
          </cell>
          <cell r="G2633" t="str">
            <v>메꽃과</v>
          </cell>
          <cell r="H2633">
            <v>38268</v>
          </cell>
          <cell r="I2633" t="str">
            <v>19.33±0.05</v>
          </cell>
        </row>
        <row r="2634">
          <cell r="A2634" t="str">
            <v>026-008</v>
          </cell>
          <cell r="B2634" t="str">
            <v>PB1775.1</v>
          </cell>
          <cell r="C2634" t="str">
            <v>갯보리사초</v>
          </cell>
          <cell r="D2634" t="str">
            <v>Carex laticeps</v>
          </cell>
          <cell r="E2634" t="str">
            <v>전초</v>
          </cell>
          <cell r="F2634" t="str">
            <v>Cyperaceae</v>
          </cell>
          <cell r="G2634" t="str">
            <v>사초과</v>
          </cell>
          <cell r="H2634">
            <v>38268</v>
          </cell>
          <cell r="I2634" t="str">
            <v>21.36±0.11</v>
          </cell>
        </row>
        <row r="2635">
          <cell r="A2635" t="str">
            <v>026-009</v>
          </cell>
          <cell r="B2635" t="str">
            <v>PB4450.2</v>
          </cell>
          <cell r="C2635" t="str">
            <v>고추</v>
          </cell>
          <cell r="D2635" t="str">
            <v>Capsicum annuum</v>
          </cell>
          <cell r="E2635" t="str">
            <v>열매</v>
          </cell>
          <cell r="F2635" t="str">
            <v>Solanaceae</v>
          </cell>
          <cell r="G2635" t="str">
            <v>가지과</v>
          </cell>
          <cell r="H2635">
            <v>38239</v>
          </cell>
          <cell r="I2635" t="str">
            <v>19.61±0.16</v>
          </cell>
        </row>
        <row r="2636">
          <cell r="A2636" t="str">
            <v>026-010</v>
          </cell>
          <cell r="B2636" t="str">
            <v>PB4450.3</v>
          </cell>
          <cell r="C2636" t="str">
            <v>고추</v>
          </cell>
          <cell r="D2636" t="str">
            <v>Capsicum annuum</v>
          </cell>
          <cell r="E2636" t="str">
            <v>잎,줄기</v>
          </cell>
          <cell r="F2636" t="str">
            <v>Solanaceae</v>
          </cell>
          <cell r="G2636" t="str">
            <v>가지과</v>
          </cell>
          <cell r="H2636">
            <v>38239</v>
          </cell>
          <cell r="I2636" t="str">
            <v>21.16±0.15</v>
          </cell>
        </row>
        <row r="2637">
          <cell r="A2637" t="str">
            <v>026-011</v>
          </cell>
          <cell r="B2637" t="str">
            <v>PB4670.5</v>
          </cell>
          <cell r="C2637" t="str">
            <v>괴불나무</v>
          </cell>
          <cell r="D2637" t="str">
            <v>Lonicera maackii</v>
          </cell>
          <cell r="E2637" t="str">
            <v>잎</v>
          </cell>
          <cell r="F2637" t="str">
            <v>Caprifoliaceae</v>
          </cell>
          <cell r="G2637" t="str">
            <v>인동과</v>
          </cell>
          <cell r="H2637">
            <v>38273</v>
          </cell>
          <cell r="I2637" t="str">
            <v>20.27±0.12</v>
          </cell>
        </row>
        <row r="2638">
          <cell r="A2638" t="str">
            <v>026-012</v>
          </cell>
          <cell r="B2638" t="str">
            <v>PB4670.6</v>
          </cell>
          <cell r="C2638" t="str">
            <v>괴불나무</v>
          </cell>
          <cell r="D2638" t="str">
            <v>Lonicera maackii</v>
          </cell>
          <cell r="E2638" t="str">
            <v>줄기</v>
          </cell>
          <cell r="F2638" t="str">
            <v>Caprifoliaceae</v>
          </cell>
          <cell r="G2638" t="str">
            <v>인동과</v>
          </cell>
          <cell r="H2638">
            <v>38273</v>
          </cell>
          <cell r="I2638" t="str">
            <v>19.90±0.00</v>
          </cell>
        </row>
        <row r="2639">
          <cell r="A2639" t="str">
            <v>026-013</v>
          </cell>
          <cell r="B2639" t="str">
            <v>PB3159.4</v>
          </cell>
          <cell r="C2639" t="str">
            <v>국수나무</v>
          </cell>
          <cell r="D2639" t="str">
            <v>Stephanandra incisa</v>
          </cell>
          <cell r="E2639" t="str">
            <v>잎</v>
          </cell>
          <cell r="F2639" t="str">
            <v>Rosaceae</v>
          </cell>
          <cell r="G2639" t="str">
            <v>장미과</v>
          </cell>
          <cell r="H2639">
            <v>38280</v>
          </cell>
          <cell r="I2639" t="str">
            <v>20.53±0.09</v>
          </cell>
        </row>
        <row r="2640">
          <cell r="A2640" t="str">
            <v>026-014</v>
          </cell>
          <cell r="B2640" t="str">
            <v>PB3159.5</v>
          </cell>
          <cell r="C2640" t="str">
            <v>국수나무</v>
          </cell>
          <cell r="D2640" t="str">
            <v>Stephanandra incisa</v>
          </cell>
          <cell r="E2640" t="str">
            <v>줄기</v>
          </cell>
          <cell r="F2640" t="str">
            <v>Rosaceae</v>
          </cell>
          <cell r="G2640" t="str">
            <v>장미과</v>
          </cell>
          <cell r="H2640">
            <v>38280</v>
          </cell>
          <cell r="I2640" t="str">
            <v>23.94±0.28</v>
          </cell>
        </row>
        <row r="2641">
          <cell r="A2641" t="str">
            <v>026-015</v>
          </cell>
          <cell r="B2641" t="str">
            <v>PB2327.6</v>
          </cell>
          <cell r="C2641" t="str">
            <v>굴피나무</v>
          </cell>
          <cell r="D2641" t="str">
            <v>Platycarya strobilacea</v>
          </cell>
          <cell r="E2641" t="str">
            <v>잎</v>
          </cell>
          <cell r="F2641" t="str">
            <v>Juglandaceae</v>
          </cell>
          <cell r="G2641" t="str">
            <v>가래나무과</v>
          </cell>
          <cell r="H2641">
            <v>38230</v>
          </cell>
          <cell r="I2641" t="str">
            <v>22.05±0.18</v>
          </cell>
        </row>
        <row r="2642">
          <cell r="A2642" t="str">
            <v>026-016</v>
          </cell>
          <cell r="B2642" t="str">
            <v>PB4585.10</v>
          </cell>
          <cell r="C2642" t="str">
            <v>꼭두서니</v>
          </cell>
          <cell r="D2642" t="str">
            <v>Rubia akane</v>
          </cell>
          <cell r="E2642" t="str">
            <v>전초</v>
          </cell>
          <cell r="F2642" t="str">
            <v>Rubiaceae</v>
          </cell>
          <cell r="G2642" t="str">
            <v>꼭두선이과</v>
          </cell>
          <cell r="H2642">
            <v>38280</v>
          </cell>
          <cell r="I2642" t="str">
            <v>22.13±0.16</v>
          </cell>
        </row>
        <row r="2643">
          <cell r="A2643" t="str">
            <v>026-017</v>
          </cell>
          <cell r="B2643" t="str">
            <v>PB4585.11</v>
          </cell>
          <cell r="C2643" t="str">
            <v>꼭두서니</v>
          </cell>
          <cell r="D2643" t="str">
            <v>Rubia akane</v>
          </cell>
          <cell r="E2643" t="str">
            <v>열매</v>
          </cell>
          <cell r="F2643" t="str">
            <v>Rubiaceae</v>
          </cell>
          <cell r="G2643" t="str">
            <v>꼭두선이과</v>
          </cell>
          <cell r="H2643">
            <v>38280</v>
          </cell>
          <cell r="I2643" t="str">
            <v>20.81±0.16</v>
          </cell>
        </row>
        <row r="2644">
          <cell r="A2644" t="str">
            <v>026-018</v>
          </cell>
          <cell r="B2644" t="str">
            <v>PB4576.1</v>
          </cell>
          <cell r="C2644" t="str">
            <v>꽃치자</v>
          </cell>
          <cell r="D2644" t="str">
            <v>Gardenia jasminoides var. radicans</v>
          </cell>
          <cell r="E2644" t="str">
            <v>잎,줄기</v>
          </cell>
          <cell r="F2644" t="str">
            <v>Rubiaceae</v>
          </cell>
          <cell r="G2644" t="str">
            <v>꼭두선이과</v>
          </cell>
          <cell r="H2644">
            <v>38426</v>
          </cell>
          <cell r="I2644" t="str">
            <v>19.87±0.21</v>
          </cell>
        </row>
        <row r="2645">
          <cell r="A2645" t="str">
            <v>026-019</v>
          </cell>
          <cell r="B2645" t="str">
            <v>PB4419.3</v>
          </cell>
          <cell r="C2645" t="str">
            <v>꽃향유</v>
          </cell>
          <cell r="D2645" t="str">
            <v>Elsholtzia splendens</v>
          </cell>
          <cell r="E2645" t="str">
            <v>전초</v>
          </cell>
          <cell r="F2645" t="str">
            <v>Labiatae</v>
          </cell>
          <cell r="G2645" t="str">
            <v>꿀풀과</v>
          </cell>
          <cell r="H2645">
            <v>38281</v>
          </cell>
          <cell r="I2645" t="str">
            <v>21.49±0.27</v>
          </cell>
        </row>
        <row r="2646">
          <cell r="A2646" t="str">
            <v>026-020</v>
          </cell>
          <cell r="B2646" t="str">
            <v>PB2458.7</v>
          </cell>
          <cell r="C2646" t="str">
            <v>꾸지뽕나무</v>
          </cell>
          <cell r="D2646" t="str">
            <v>Cudrania tricuspidata</v>
          </cell>
          <cell r="E2646" t="str">
            <v>잎</v>
          </cell>
          <cell r="F2646" t="str">
            <v>Moraceae</v>
          </cell>
          <cell r="G2646" t="str">
            <v>뽕나무과</v>
          </cell>
          <cell r="H2646">
            <v>38281</v>
          </cell>
          <cell r="I2646" t="str">
            <v>19.88±0.08</v>
          </cell>
        </row>
        <row r="2647">
          <cell r="A2647" t="str">
            <v>026-021</v>
          </cell>
          <cell r="B2647" t="str">
            <v>PB2458.8</v>
          </cell>
          <cell r="C2647" t="str">
            <v>꾸지뽕나무</v>
          </cell>
          <cell r="D2647" t="str">
            <v>Cudrania tricuspidata</v>
          </cell>
          <cell r="E2647" t="str">
            <v>줄기</v>
          </cell>
          <cell r="F2647" t="str">
            <v>Moraceae</v>
          </cell>
          <cell r="G2647" t="str">
            <v>뽕나무과</v>
          </cell>
          <cell r="H2647">
            <v>38281</v>
          </cell>
          <cell r="I2647" t="str">
            <v>21.23±0.15</v>
          </cell>
        </row>
        <row r="2648">
          <cell r="A2648" t="str">
            <v>026-022</v>
          </cell>
          <cell r="B2648" t="str">
            <v>PB2458.9</v>
          </cell>
          <cell r="C2648" t="str">
            <v>꾸지뽕나무</v>
          </cell>
          <cell r="D2648" t="str">
            <v>Cudrania tricuspidata</v>
          </cell>
          <cell r="E2648" t="str">
            <v>열매</v>
          </cell>
          <cell r="F2648" t="str">
            <v>Moraceae</v>
          </cell>
          <cell r="G2648" t="str">
            <v>뽕나무과</v>
          </cell>
          <cell r="H2648">
            <v>38281</v>
          </cell>
          <cell r="I2648" t="str">
            <v>21.79±0.11</v>
          </cell>
        </row>
        <row r="2649">
          <cell r="A2649" t="str">
            <v>026-023</v>
          </cell>
          <cell r="B2649" t="str">
            <v>PB3481.2</v>
          </cell>
          <cell r="C2649" t="str">
            <v>나비나물</v>
          </cell>
          <cell r="D2649" t="str">
            <v>Vicia unijuga</v>
          </cell>
          <cell r="E2649" t="str">
            <v>전초</v>
          </cell>
          <cell r="F2649" t="str">
            <v>Leguminosae</v>
          </cell>
          <cell r="G2649" t="str">
            <v>콩과</v>
          </cell>
          <cell r="H2649">
            <v>38329</v>
          </cell>
          <cell r="I2649" t="str">
            <v>22.16±0.16</v>
          </cell>
        </row>
        <row r="2650">
          <cell r="A2650" t="str">
            <v>026-024</v>
          </cell>
          <cell r="B2650" t="str">
            <v>PB4161.7</v>
          </cell>
          <cell r="C2650" t="str">
            <v>노린재나무</v>
          </cell>
          <cell r="D2650" t="str">
            <v>Symplocos chinensis for. pilosa</v>
          </cell>
          <cell r="E2650" t="str">
            <v>잎</v>
          </cell>
          <cell r="F2650" t="str">
            <v>Symplocaceae</v>
          </cell>
          <cell r="G2650" t="str">
            <v>노린재나무과</v>
          </cell>
          <cell r="H2650">
            <v>38268</v>
          </cell>
          <cell r="I2650" t="str">
            <v>18.75±0.21</v>
          </cell>
        </row>
        <row r="2651">
          <cell r="A2651" t="str">
            <v>026-025</v>
          </cell>
          <cell r="B2651" t="str">
            <v>PB4161.8</v>
          </cell>
          <cell r="C2651" t="str">
            <v>노린재나무</v>
          </cell>
          <cell r="D2651" t="str">
            <v>Symplocos chinensis for. pilosa</v>
          </cell>
          <cell r="E2651" t="str">
            <v>줄기</v>
          </cell>
          <cell r="F2651" t="str">
            <v>Symplocaceae</v>
          </cell>
          <cell r="G2651" t="str">
            <v>노린재나무과</v>
          </cell>
          <cell r="H2651">
            <v>38268</v>
          </cell>
          <cell r="I2651" t="str">
            <v>23.03±0.12</v>
          </cell>
        </row>
        <row r="2652">
          <cell r="A2652" t="str">
            <v>026-026</v>
          </cell>
          <cell r="B2652" t="str">
            <v>PB4793.3</v>
          </cell>
          <cell r="C2652" t="str">
            <v>단풍취</v>
          </cell>
          <cell r="D2652" t="str">
            <v>Ainsliaea acerifolia</v>
          </cell>
          <cell r="E2652" t="str">
            <v>전초</v>
          </cell>
          <cell r="F2652" t="str">
            <v>Compositae</v>
          </cell>
          <cell r="G2652" t="str">
            <v>국화과</v>
          </cell>
          <cell r="H2652">
            <v>38273</v>
          </cell>
          <cell r="I2652" t="str">
            <v>21.90±0.17</v>
          </cell>
        </row>
        <row r="2653">
          <cell r="A2653" t="str">
            <v>026-027</v>
          </cell>
          <cell r="B2653" t="str">
            <v>PB3660.5</v>
          </cell>
          <cell r="C2653" t="str">
            <v>대팻집나무</v>
          </cell>
          <cell r="D2653" t="str">
            <v>Ilex macropoda</v>
          </cell>
          <cell r="E2653" t="str">
            <v>잎</v>
          </cell>
          <cell r="F2653" t="str">
            <v>Aquifoliaceae</v>
          </cell>
          <cell r="G2653" t="str">
            <v>감탕나무과</v>
          </cell>
          <cell r="H2653">
            <v>38273</v>
          </cell>
          <cell r="I2653" t="str">
            <v>19.32±0.08</v>
          </cell>
        </row>
        <row r="2654">
          <cell r="A2654" t="str">
            <v>026-028</v>
          </cell>
          <cell r="B2654" t="str">
            <v>PB3660.6</v>
          </cell>
          <cell r="C2654" t="str">
            <v>대팻집나무</v>
          </cell>
          <cell r="D2654" t="str">
            <v>Ilex macropoda</v>
          </cell>
          <cell r="E2654" t="str">
            <v>줄기</v>
          </cell>
          <cell r="F2654" t="str">
            <v>Aquifoliaceae</v>
          </cell>
          <cell r="G2654" t="str">
            <v>감탕나무과</v>
          </cell>
          <cell r="H2654">
            <v>38273</v>
          </cell>
          <cell r="I2654" t="str">
            <v>21.57±0.05</v>
          </cell>
        </row>
        <row r="2655">
          <cell r="A2655" t="str">
            <v>026-029</v>
          </cell>
          <cell r="B2655" t="str">
            <v>PB2879.5</v>
          </cell>
          <cell r="C2655" t="str">
            <v>댕댕이덩굴</v>
          </cell>
          <cell r="D2655" t="str">
            <v>Cocculus trilobus</v>
          </cell>
          <cell r="E2655" t="str">
            <v>잎</v>
          </cell>
          <cell r="F2655" t="str">
            <v>Menispermaceae</v>
          </cell>
          <cell r="G2655" t="str">
            <v>새모래덩굴과</v>
          </cell>
          <cell r="H2655">
            <v>38280</v>
          </cell>
          <cell r="I2655" t="str">
            <v>21.20±0.15</v>
          </cell>
        </row>
        <row r="2656">
          <cell r="A2656" t="str">
            <v>026-030</v>
          </cell>
          <cell r="B2656" t="str">
            <v>PB2879.6</v>
          </cell>
          <cell r="C2656" t="str">
            <v>댕댕이덩굴</v>
          </cell>
          <cell r="D2656" t="str">
            <v>Cocculus trilobus</v>
          </cell>
          <cell r="E2656" t="str">
            <v>줄기</v>
          </cell>
          <cell r="F2656" t="str">
            <v>Menispermaceae</v>
          </cell>
          <cell r="G2656" t="str">
            <v>새모래덩굴과</v>
          </cell>
          <cell r="H2656">
            <v>38280</v>
          </cell>
          <cell r="I2656" t="str">
            <v>19.89±0.24</v>
          </cell>
        </row>
        <row r="2657">
          <cell r="A2657" t="str">
            <v>026-031</v>
          </cell>
          <cell r="B2657" t="str">
            <v>PB4940.3</v>
          </cell>
          <cell r="C2657" t="str">
            <v>도깨비바늘</v>
          </cell>
          <cell r="D2657" t="str">
            <v>Bidens bipinnata</v>
          </cell>
          <cell r="E2657" t="str">
            <v>전초</v>
          </cell>
          <cell r="F2657" t="str">
            <v>Compositae</v>
          </cell>
          <cell r="G2657" t="str">
            <v>국화과</v>
          </cell>
          <cell r="H2657">
            <v>38268</v>
          </cell>
          <cell r="I2657" t="str">
            <v>23.56±0.18</v>
          </cell>
        </row>
        <row r="2658">
          <cell r="A2658" t="str">
            <v>026-032</v>
          </cell>
          <cell r="B2658" t="str">
            <v>PB3983.5</v>
          </cell>
          <cell r="C2658" t="str">
            <v>독활</v>
          </cell>
          <cell r="D2658" t="str">
            <v>Aralia continentalis</v>
          </cell>
          <cell r="E2658" t="str">
            <v>잎,줄기,열매</v>
          </cell>
          <cell r="F2658" t="str">
            <v>Araliaceae</v>
          </cell>
          <cell r="G2658" t="str">
            <v>두릅나무과</v>
          </cell>
          <cell r="H2658">
            <v>38281</v>
          </cell>
          <cell r="I2658" t="str">
            <v>19.53±0.13</v>
          </cell>
        </row>
        <row r="2659">
          <cell r="A2659" t="str">
            <v>026-033</v>
          </cell>
          <cell r="B2659" t="str">
            <v>PB4727.3</v>
          </cell>
          <cell r="C2659" t="str">
            <v>돌외</v>
          </cell>
          <cell r="D2659" t="str">
            <v>Gynostemma pentaphyllum</v>
          </cell>
          <cell r="E2659" t="str">
            <v>전초</v>
          </cell>
          <cell r="F2659" t="str">
            <v>Cucurbitaceae</v>
          </cell>
          <cell r="G2659" t="str">
            <v>박과</v>
          </cell>
          <cell r="H2659">
            <v>38280</v>
          </cell>
          <cell r="I2659" t="str">
            <v>23.90±0.30</v>
          </cell>
        </row>
        <row r="2660">
          <cell r="A2660" t="str">
            <v>026-034</v>
          </cell>
          <cell r="B2660" t="str">
            <v>PB3122.8</v>
          </cell>
          <cell r="C2660" t="str">
            <v>두충</v>
          </cell>
          <cell r="D2660" t="str">
            <v>Eucommia ulmoides</v>
          </cell>
          <cell r="E2660" t="str">
            <v>열매</v>
          </cell>
          <cell r="F2660" t="str">
            <v>Eucommiaceae</v>
          </cell>
          <cell r="G2660" t="str">
            <v>두충과</v>
          </cell>
          <cell r="H2660">
            <v>38274</v>
          </cell>
          <cell r="I2660" t="str">
            <v>20.23±0.05</v>
          </cell>
        </row>
        <row r="2661">
          <cell r="A2661" t="str">
            <v>026-035</v>
          </cell>
          <cell r="B2661" t="str">
            <v>PB3527.4</v>
          </cell>
          <cell r="C2661" t="str">
            <v>등</v>
          </cell>
          <cell r="D2661" t="str">
            <v>Wisteria floribunda</v>
          </cell>
          <cell r="E2661" t="str">
            <v>줄기</v>
          </cell>
          <cell r="F2661" t="str">
            <v>Leguminosae</v>
          </cell>
          <cell r="G2661" t="str">
            <v>콩과</v>
          </cell>
          <cell r="H2661">
            <v>38274</v>
          </cell>
          <cell r="I2661" t="str">
            <v>20.03±0.26</v>
          </cell>
        </row>
        <row r="2662">
          <cell r="A2662" t="str">
            <v>026-036</v>
          </cell>
          <cell r="B2662" t="str">
            <v>PB3767.3</v>
          </cell>
          <cell r="C2662" t="str">
            <v>머루</v>
          </cell>
          <cell r="D2662" t="str">
            <v>Vitis coignetiae</v>
          </cell>
          <cell r="E2662" t="str">
            <v>잎</v>
          </cell>
          <cell r="F2662" t="str">
            <v>Vitaceae</v>
          </cell>
          <cell r="G2662" t="str">
            <v>포도과</v>
          </cell>
          <cell r="H2662">
            <v>38280</v>
          </cell>
          <cell r="I2662" t="str">
            <v>21.19±0.18</v>
          </cell>
        </row>
        <row r="2663">
          <cell r="A2663" t="str">
            <v>026-037</v>
          </cell>
          <cell r="B2663" t="str">
            <v>PB3767.4</v>
          </cell>
          <cell r="C2663" t="str">
            <v>머루</v>
          </cell>
          <cell r="D2663" t="str">
            <v>Vitis coignetiae</v>
          </cell>
          <cell r="E2663" t="str">
            <v>줄기</v>
          </cell>
          <cell r="F2663" t="str">
            <v>Vitaceae</v>
          </cell>
          <cell r="G2663" t="str">
            <v>포도과</v>
          </cell>
          <cell r="H2663">
            <v>38280</v>
          </cell>
          <cell r="I2663" t="str">
            <v>21.23±0.20</v>
          </cell>
        </row>
        <row r="2664">
          <cell r="A2664" t="str">
            <v>026-038</v>
          </cell>
          <cell r="B2664" t="str">
            <v>PB4117.7</v>
          </cell>
          <cell r="C2664" t="str">
            <v>모새나무</v>
          </cell>
          <cell r="D2664" t="str">
            <v>Vaccinium bracteatum</v>
          </cell>
          <cell r="E2664" t="str">
            <v>잎,줄기</v>
          </cell>
          <cell r="F2664" t="str">
            <v>Ericaceae</v>
          </cell>
          <cell r="G2664" t="str">
            <v>진달래과</v>
          </cell>
          <cell r="H2664">
            <v>38426</v>
          </cell>
          <cell r="I2664" t="str">
            <v>19.49±0.46</v>
          </cell>
        </row>
        <row r="2665">
          <cell r="A2665" t="str">
            <v>026-039</v>
          </cell>
          <cell r="B2665" t="str">
            <v>PB2480.3</v>
          </cell>
          <cell r="C2665" t="str">
            <v>무화과</v>
          </cell>
          <cell r="D2665" t="str">
            <v>Ficus carica</v>
          </cell>
          <cell r="E2665" t="str">
            <v>줄기</v>
          </cell>
          <cell r="F2665" t="str">
            <v>Moraceae</v>
          </cell>
          <cell r="G2665" t="str">
            <v>뽕나무과</v>
          </cell>
          <cell r="H2665">
            <v>38426</v>
          </cell>
          <cell r="I2665" t="str">
            <v>20.26±0.17</v>
          </cell>
        </row>
        <row r="2666">
          <cell r="A2666" t="str">
            <v>026-040</v>
          </cell>
          <cell r="B2666" t="str">
            <v>PB3081.5</v>
          </cell>
          <cell r="C2666" t="str">
            <v>물참대</v>
          </cell>
          <cell r="D2666" t="str">
            <v>Deutzia glabrata</v>
          </cell>
          <cell r="E2666" t="str">
            <v>잎</v>
          </cell>
          <cell r="F2666" t="str">
            <v>Saxifragaceae</v>
          </cell>
          <cell r="G2666" t="str">
            <v>범의귀과</v>
          </cell>
          <cell r="H2666">
            <v>38273</v>
          </cell>
          <cell r="I2666" t="str">
            <v>20.25±0.07</v>
          </cell>
        </row>
        <row r="2667">
          <cell r="A2667" t="str">
            <v>026-041</v>
          </cell>
          <cell r="B2667" t="str">
            <v>PB4660.5</v>
          </cell>
          <cell r="C2667" t="str">
            <v>병꽃나무</v>
          </cell>
          <cell r="D2667" t="str">
            <v>Weigela subsessilis</v>
          </cell>
          <cell r="E2667" t="str">
            <v>잎</v>
          </cell>
          <cell r="F2667" t="str">
            <v>Caprifoliaceae</v>
          </cell>
          <cell r="G2667" t="str">
            <v>인동과</v>
          </cell>
          <cell r="H2667">
            <v>38281</v>
          </cell>
          <cell r="I2667" t="str">
            <v>22.57±0.20</v>
          </cell>
        </row>
        <row r="2668">
          <cell r="A2668" t="str">
            <v>026-042</v>
          </cell>
          <cell r="B2668" t="str">
            <v>PB4660.6</v>
          </cell>
          <cell r="C2668" t="str">
            <v>병꽃나무</v>
          </cell>
          <cell r="D2668" t="str">
            <v>Weigela subsessilis</v>
          </cell>
          <cell r="E2668" t="str">
            <v>줄기</v>
          </cell>
          <cell r="F2668" t="str">
            <v>Caprifoliaceae</v>
          </cell>
          <cell r="G2668" t="str">
            <v>인동과</v>
          </cell>
          <cell r="H2668">
            <v>38281</v>
          </cell>
          <cell r="I2668" t="str">
            <v>20.77±0.12</v>
          </cell>
        </row>
        <row r="2669">
          <cell r="A2669" t="str">
            <v>026-043</v>
          </cell>
          <cell r="B2669" t="str">
            <v>PB2724.2</v>
          </cell>
          <cell r="C2669" t="str">
            <v>병조희풀</v>
          </cell>
          <cell r="D2669" t="str">
            <v>Clematis heracleifolia</v>
          </cell>
          <cell r="E2669" t="str">
            <v>전초</v>
          </cell>
          <cell r="F2669" t="str">
            <v>Ranunculaceae</v>
          </cell>
          <cell r="G2669" t="str">
            <v>미나리아재비과</v>
          </cell>
          <cell r="H2669">
            <v>38280</v>
          </cell>
          <cell r="I2669" t="str">
            <v>23.65±0.07</v>
          </cell>
        </row>
        <row r="2670">
          <cell r="A2670" t="str">
            <v>026-044</v>
          </cell>
          <cell r="B2670" t="str">
            <v>PB2905.12</v>
          </cell>
          <cell r="C2670" t="str">
            <v>비목나무</v>
          </cell>
          <cell r="D2670" t="str">
            <v>Lindera erythrocarpa</v>
          </cell>
          <cell r="E2670" t="str">
            <v>잎</v>
          </cell>
          <cell r="F2670" t="str">
            <v>Lauraceae</v>
          </cell>
          <cell r="G2670" t="str">
            <v>녹나무과</v>
          </cell>
          <cell r="H2670">
            <v>38253</v>
          </cell>
          <cell r="I2670" t="str">
            <v>19.14±0.18</v>
          </cell>
        </row>
        <row r="2671">
          <cell r="A2671" t="str">
            <v>026-045</v>
          </cell>
          <cell r="B2671" t="str">
            <v>PB2905.13</v>
          </cell>
          <cell r="C2671" t="str">
            <v>비목나무</v>
          </cell>
          <cell r="D2671" t="str">
            <v>Lindera erythrocarpa</v>
          </cell>
          <cell r="E2671" t="str">
            <v>줄기</v>
          </cell>
          <cell r="F2671" t="str">
            <v>Lauraceae</v>
          </cell>
          <cell r="G2671" t="str">
            <v>녹나무과</v>
          </cell>
          <cell r="H2671">
            <v>38253</v>
          </cell>
          <cell r="I2671" t="str">
            <v>21.52±0.20</v>
          </cell>
        </row>
        <row r="2672">
          <cell r="A2672" t="str">
            <v>026-046</v>
          </cell>
          <cell r="B2672" t="str">
            <v>PB2905.14</v>
          </cell>
          <cell r="C2672" t="str">
            <v>비목나무</v>
          </cell>
          <cell r="D2672" t="str">
            <v>Lindera erythrocarpa</v>
          </cell>
          <cell r="E2672" t="str">
            <v>열매</v>
          </cell>
          <cell r="F2672" t="str">
            <v>Lauraceae</v>
          </cell>
          <cell r="G2672" t="str">
            <v>녹나무과</v>
          </cell>
          <cell r="H2672">
            <v>38253</v>
          </cell>
          <cell r="I2672" t="str">
            <v>19.93±0.17</v>
          </cell>
        </row>
        <row r="2673">
          <cell r="A2673" t="str">
            <v>026-047</v>
          </cell>
          <cell r="B2673" t="str">
            <v>PB3628.4</v>
          </cell>
          <cell r="C2673" t="str">
            <v>사람주나무</v>
          </cell>
          <cell r="D2673" t="str">
            <v>Sapium japonicum</v>
          </cell>
          <cell r="E2673" t="str">
            <v>잎</v>
          </cell>
          <cell r="F2673" t="str">
            <v>Euphorbiaceae</v>
          </cell>
          <cell r="G2673" t="str">
            <v>대극과</v>
          </cell>
          <cell r="H2673">
            <v>38253</v>
          </cell>
          <cell r="I2673" t="str">
            <v>20.11±0.17</v>
          </cell>
        </row>
        <row r="2674">
          <cell r="A2674" t="str">
            <v>026-048</v>
          </cell>
          <cell r="B2674" t="str">
            <v>PB3666.3</v>
          </cell>
          <cell r="C2674" t="str">
            <v>사철나무</v>
          </cell>
          <cell r="D2674" t="str">
            <v>Euonymus japonicus</v>
          </cell>
          <cell r="E2674" t="str">
            <v>잎</v>
          </cell>
          <cell r="F2674" t="str">
            <v>Celastraceae</v>
          </cell>
          <cell r="G2674" t="str">
            <v>노박덩굴과</v>
          </cell>
          <cell r="H2674">
            <v>38274</v>
          </cell>
          <cell r="I2674" t="str">
            <v>21.42±0.21</v>
          </cell>
        </row>
        <row r="2675">
          <cell r="A2675" t="str">
            <v>026-049</v>
          </cell>
          <cell r="B2675" t="str">
            <v>PB3666.4</v>
          </cell>
          <cell r="C2675" t="str">
            <v>사철나무</v>
          </cell>
          <cell r="D2675" t="str">
            <v>Euonymus japonicus</v>
          </cell>
          <cell r="E2675" t="str">
            <v>줄기</v>
          </cell>
          <cell r="F2675" t="str">
            <v>Celastraceae</v>
          </cell>
          <cell r="G2675" t="str">
            <v>노박덩굴과</v>
          </cell>
          <cell r="H2675">
            <v>38274</v>
          </cell>
          <cell r="I2675" t="str">
            <v>19.70±0.00</v>
          </cell>
        </row>
        <row r="2676">
          <cell r="A2676" t="str">
            <v>026-050</v>
          </cell>
          <cell r="B2676" t="str">
            <v>PB3095.4</v>
          </cell>
          <cell r="C2676" t="str">
            <v>산수국</v>
          </cell>
          <cell r="D2676" t="str">
            <v>Hydrangea serrata for. acuminata</v>
          </cell>
          <cell r="E2676" t="str">
            <v>잎</v>
          </cell>
          <cell r="F2676" t="str">
            <v>Saxifragaceae</v>
          </cell>
          <cell r="G2676" t="str">
            <v>범의귀과</v>
          </cell>
          <cell r="H2676">
            <v>38253</v>
          </cell>
          <cell r="I2676" t="str">
            <v>19.34±0.18</v>
          </cell>
        </row>
        <row r="2677">
          <cell r="A2677" t="str">
            <v>026-051</v>
          </cell>
          <cell r="B2677" t="str">
            <v>PB3610.3</v>
          </cell>
          <cell r="C2677" t="str">
            <v>상산</v>
          </cell>
          <cell r="D2677" t="str">
            <v>Orixa japonica</v>
          </cell>
          <cell r="E2677" t="str">
            <v>줄기</v>
          </cell>
          <cell r="F2677" t="str">
            <v>Rutaceae</v>
          </cell>
          <cell r="G2677" t="str">
            <v>운향과</v>
          </cell>
          <cell r="H2677">
            <v>38426</v>
          </cell>
          <cell r="I2677" t="str">
            <v>20.09±0.27</v>
          </cell>
        </row>
        <row r="2678">
          <cell r="A2678" t="str">
            <v>026-052</v>
          </cell>
          <cell r="B2678" t="str">
            <v>PB2899.9</v>
          </cell>
          <cell r="C2678" t="str">
            <v>생강나무</v>
          </cell>
          <cell r="D2678" t="str">
            <v>Lindera obtusiloba</v>
          </cell>
          <cell r="E2678" t="str">
            <v>잎</v>
          </cell>
          <cell r="F2678" t="str">
            <v>Lauraceae</v>
          </cell>
          <cell r="G2678" t="str">
            <v>녹나무과</v>
          </cell>
          <cell r="H2678">
            <v>38280</v>
          </cell>
          <cell r="I2678" t="str">
            <v>19.65±0.30</v>
          </cell>
        </row>
        <row r="2679">
          <cell r="A2679" t="str">
            <v>026-053</v>
          </cell>
          <cell r="B2679" t="str">
            <v>PB3964.10</v>
          </cell>
          <cell r="C2679" t="str">
            <v>송악</v>
          </cell>
          <cell r="D2679" t="str">
            <v>Hedera rhombea</v>
          </cell>
          <cell r="E2679" t="str">
            <v>전초</v>
          </cell>
          <cell r="F2679" t="str">
            <v>Araliaceae</v>
          </cell>
          <cell r="G2679" t="str">
            <v>두릅나무과</v>
          </cell>
          <cell r="H2679">
            <v>38230</v>
          </cell>
          <cell r="I2679" t="str">
            <v>23.04±0.26</v>
          </cell>
        </row>
        <row r="2680">
          <cell r="A2680" t="str">
            <v>026-054</v>
          </cell>
          <cell r="B2680" t="str">
            <v>PB1150.2</v>
          </cell>
          <cell r="C2680" t="str">
            <v>실고사리</v>
          </cell>
          <cell r="D2680" t="str">
            <v>Lygodium japonicum</v>
          </cell>
          <cell r="E2680" t="str">
            <v>지상부</v>
          </cell>
          <cell r="F2680" t="str">
            <v>Schizaeaceae</v>
          </cell>
          <cell r="G2680" t="str">
            <v>실고사리과</v>
          </cell>
          <cell r="H2680">
            <v>38230</v>
          </cell>
          <cell r="I2680" t="str">
            <v>18.84±0.17</v>
          </cell>
        </row>
        <row r="2681">
          <cell r="A2681" t="str">
            <v>026-055</v>
          </cell>
          <cell r="B2681" t="str">
            <v>PB3826.1</v>
          </cell>
          <cell r="C2681" t="str">
            <v>애기동백</v>
          </cell>
          <cell r="D2681" t="str">
            <v>Camellia sasanqua</v>
          </cell>
          <cell r="E2681" t="str">
            <v>잎,줄기</v>
          </cell>
          <cell r="F2681" t="str">
            <v>Theaceae</v>
          </cell>
          <cell r="G2681" t="str">
            <v>차나무과</v>
          </cell>
          <cell r="H2681">
            <v>38426</v>
          </cell>
          <cell r="I2681" t="str">
            <v>20.84±0.14</v>
          </cell>
        </row>
        <row r="2682">
          <cell r="A2682" t="str">
            <v>026-056</v>
          </cell>
          <cell r="B2682" t="str">
            <v>PB3624.6</v>
          </cell>
          <cell r="C2682" t="str">
            <v>예덕나무</v>
          </cell>
          <cell r="D2682" t="str">
            <v>Mallotus japonicus</v>
          </cell>
          <cell r="E2682" t="str">
            <v>열매받침</v>
          </cell>
          <cell r="F2682" t="str">
            <v>Euphorbiaceae</v>
          </cell>
          <cell r="G2682" t="str">
            <v>대극과</v>
          </cell>
          <cell r="H2682">
            <v>38230</v>
          </cell>
          <cell r="I2682" t="str">
            <v>20.69±0.07</v>
          </cell>
        </row>
        <row r="2683">
          <cell r="A2683" t="str">
            <v>026-057</v>
          </cell>
          <cell r="B2683" t="str">
            <v>PB3967.9</v>
          </cell>
          <cell r="C2683" t="str">
            <v>음나무</v>
          </cell>
          <cell r="D2683" t="str">
            <v>Kalopanax pictus</v>
          </cell>
          <cell r="E2683" t="str">
            <v>잎</v>
          </cell>
          <cell r="F2683" t="str">
            <v>Araliaceae</v>
          </cell>
          <cell r="G2683" t="str">
            <v>두릅나무과</v>
          </cell>
          <cell r="H2683">
            <v>38274</v>
          </cell>
          <cell r="I2683" t="str">
            <v>20.44±0.16</v>
          </cell>
        </row>
        <row r="2684">
          <cell r="A2684" t="str">
            <v>026-058</v>
          </cell>
          <cell r="B2684" t="str">
            <v>PB1387.1</v>
          </cell>
          <cell r="C2684" t="str">
            <v>일본잎갈나무</v>
          </cell>
          <cell r="D2684" t="str">
            <v>Larix leptolepis</v>
          </cell>
          <cell r="E2684" t="str">
            <v>잎,줄기</v>
          </cell>
          <cell r="F2684" t="str">
            <v>Pinaceae</v>
          </cell>
          <cell r="G2684" t="str">
            <v>소나무과</v>
          </cell>
          <cell r="H2684">
            <v>38224</v>
          </cell>
          <cell r="I2684" t="str">
            <v>20.70±0.24</v>
          </cell>
        </row>
        <row r="2685">
          <cell r="A2685" t="str">
            <v>026-059</v>
          </cell>
          <cell r="B2685" t="str">
            <v>PB3396.6</v>
          </cell>
          <cell r="C2685" t="str">
            <v>자귀나무</v>
          </cell>
          <cell r="D2685" t="str">
            <v>Albizzia julibrissin</v>
          </cell>
          <cell r="E2685" t="str">
            <v>잎</v>
          </cell>
          <cell r="F2685" t="str">
            <v>Leguminosae</v>
          </cell>
          <cell r="G2685" t="str">
            <v>콩과</v>
          </cell>
          <cell r="H2685">
            <v>38230</v>
          </cell>
          <cell r="I2685" t="str">
            <v>21.44±0.17</v>
          </cell>
        </row>
        <row r="2686">
          <cell r="A2686" t="str">
            <v>026-060</v>
          </cell>
          <cell r="B2686" t="str">
            <v>PB3517.1</v>
          </cell>
          <cell r="C2686" t="str">
            <v>작두콩</v>
          </cell>
          <cell r="D2686" t="str">
            <v>Canavalia gladiata</v>
          </cell>
          <cell r="E2686" t="str">
            <v>잎,줄기</v>
          </cell>
          <cell r="F2686" t="str">
            <v>Leguminosae</v>
          </cell>
          <cell r="G2686" t="str">
            <v>콩과</v>
          </cell>
          <cell r="H2686">
            <v>38310</v>
          </cell>
          <cell r="I2686" t="str">
            <v>20.13±0.14</v>
          </cell>
        </row>
        <row r="2687">
          <cell r="A2687" t="str">
            <v>026-061</v>
          </cell>
          <cell r="B2687" t="str">
            <v>PB3517.3</v>
          </cell>
          <cell r="C2687" t="str">
            <v>작두콩</v>
          </cell>
          <cell r="D2687" t="str">
            <v>Canavalia gladiata</v>
          </cell>
          <cell r="E2687" t="str">
            <v>콩깍지</v>
          </cell>
          <cell r="F2687" t="str">
            <v>Leguminosae</v>
          </cell>
          <cell r="G2687" t="str">
            <v>콩과</v>
          </cell>
          <cell r="H2687">
            <v>38310</v>
          </cell>
          <cell r="I2687" t="str">
            <v>20.61±0.22</v>
          </cell>
        </row>
        <row r="2688">
          <cell r="A2688" t="str">
            <v>026-062</v>
          </cell>
          <cell r="B2688" t="str">
            <v>PB4323.4</v>
          </cell>
          <cell r="C2688" t="str">
            <v>작살나무</v>
          </cell>
          <cell r="D2688" t="str">
            <v>Callicarpa japonica</v>
          </cell>
          <cell r="E2688" t="str">
            <v>잎,줄기</v>
          </cell>
          <cell r="F2688" t="str">
            <v>Verbenaceae</v>
          </cell>
          <cell r="G2688" t="str">
            <v>마편초과</v>
          </cell>
          <cell r="H2688">
            <v>38177</v>
          </cell>
          <cell r="I2688" t="str">
            <v>21.09±0.17</v>
          </cell>
        </row>
        <row r="2689">
          <cell r="A2689" t="str">
            <v>026-063</v>
          </cell>
          <cell r="B2689" t="str">
            <v>PB4669.1</v>
          </cell>
          <cell r="C2689" t="str">
            <v>잔털인동</v>
          </cell>
          <cell r="D2689" t="str">
            <v>Lonicera japonica for. chinensis</v>
          </cell>
          <cell r="E2689" t="str">
            <v>잎,줄기</v>
          </cell>
          <cell r="F2689" t="str">
            <v>Caprifoliaceae</v>
          </cell>
          <cell r="G2689" t="str">
            <v>인동과</v>
          </cell>
          <cell r="H2689">
            <v>38230</v>
          </cell>
          <cell r="I2689" t="str">
            <v>21.04±0.18</v>
          </cell>
        </row>
        <row r="2690">
          <cell r="A2690" t="str">
            <v>026-064</v>
          </cell>
          <cell r="B2690" t="str">
            <v>PB3795.5</v>
          </cell>
          <cell r="C2690" t="str">
            <v>장구밥나무</v>
          </cell>
          <cell r="D2690" t="str">
            <v>Grewia biloba var. parviflora</v>
          </cell>
          <cell r="E2690" t="str">
            <v>열매</v>
          </cell>
          <cell r="F2690" t="str">
            <v>Tiliaceae</v>
          </cell>
          <cell r="G2690" t="str">
            <v>피나무과</v>
          </cell>
          <cell r="H2690">
            <v>38230</v>
          </cell>
          <cell r="I2690" t="str">
            <v>20.58±0.15</v>
          </cell>
        </row>
        <row r="2691">
          <cell r="A2691" t="str">
            <v>026-065</v>
          </cell>
          <cell r="B2691" t="str">
            <v>PB3999.5</v>
          </cell>
          <cell r="C2691" t="str">
            <v>전호</v>
          </cell>
          <cell r="D2691" t="str">
            <v>Anthriscus sylvestris</v>
          </cell>
          <cell r="E2691" t="str">
            <v>잎,줄기,꽃</v>
          </cell>
          <cell r="F2691" t="str">
            <v>Umbelliferae</v>
          </cell>
          <cell r="G2691" t="str">
            <v>산형과</v>
          </cell>
          <cell r="H2691">
            <v>38097</v>
          </cell>
          <cell r="I2691" t="str">
            <v>20.83±0.24</v>
          </cell>
        </row>
        <row r="2692">
          <cell r="A2692" t="str">
            <v>026-066</v>
          </cell>
          <cell r="B2692" t="str">
            <v>PB2666.2</v>
          </cell>
          <cell r="C2692" t="str">
            <v>점나도나물</v>
          </cell>
          <cell r="D2692" t="str">
            <v>Cerastium holosteoides var. hallaisanense</v>
          </cell>
          <cell r="E2692" t="str">
            <v>전초</v>
          </cell>
          <cell r="F2692" t="str">
            <v>Caryophyllaceae</v>
          </cell>
          <cell r="G2692" t="str">
            <v>석죽과</v>
          </cell>
          <cell r="H2692">
            <v>38078</v>
          </cell>
          <cell r="I2692" t="str">
            <v>22.05±0.10</v>
          </cell>
        </row>
        <row r="2693">
          <cell r="A2693" t="str">
            <v>026-067</v>
          </cell>
          <cell r="B2693" t="str">
            <v>PB1371.1</v>
          </cell>
          <cell r="C2693" t="str">
            <v>젓나무</v>
          </cell>
          <cell r="D2693" t="str">
            <v>Abies holophylla</v>
          </cell>
          <cell r="E2693" t="str">
            <v>잎</v>
          </cell>
          <cell r="F2693" t="str">
            <v>Pinaceae</v>
          </cell>
          <cell r="G2693" t="str">
            <v>소나무과</v>
          </cell>
          <cell r="H2693">
            <v>38266</v>
          </cell>
          <cell r="I2693" t="str">
            <v>20.94±0.24</v>
          </cell>
        </row>
        <row r="2694">
          <cell r="A2694" t="str">
            <v>026-068</v>
          </cell>
          <cell r="B2694" t="str">
            <v>PB1371.2</v>
          </cell>
          <cell r="C2694" t="str">
            <v>젓나무</v>
          </cell>
          <cell r="D2694" t="str">
            <v>Abies holophylla</v>
          </cell>
          <cell r="E2694" t="str">
            <v>줄기</v>
          </cell>
          <cell r="F2694" t="str">
            <v>Pinaceae</v>
          </cell>
          <cell r="G2694" t="str">
            <v>소나무과</v>
          </cell>
          <cell r="H2694">
            <v>38266</v>
          </cell>
          <cell r="I2694" t="str">
            <v>19.10±0.09</v>
          </cell>
        </row>
        <row r="2695">
          <cell r="A2695" t="str">
            <v>026-069</v>
          </cell>
          <cell r="B2695" t="str">
            <v>PB4119.5</v>
          </cell>
          <cell r="C2695" t="str">
            <v>정금나무</v>
          </cell>
          <cell r="D2695" t="str">
            <v>Vaccinium oldhami</v>
          </cell>
          <cell r="E2695" t="str">
            <v>열매</v>
          </cell>
          <cell r="F2695" t="str">
            <v>Ericaceae</v>
          </cell>
          <cell r="G2695" t="str">
            <v>진달래과</v>
          </cell>
          <cell r="H2695">
            <v>38230</v>
          </cell>
          <cell r="I2695" t="str">
            <v>20.89±0.19</v>
          </cell>
        </row>
        <row r="2696">
          <cell r="A2696" t="str">
            <v>026-070</v>
          </cell>
          <cell r="B2696" t="str">
            <v>PB2503.2</v>
          </cell>
          <cell r="C2696" t="str">
            <v>좀깨잎나무</v>
          </cell>
          <cell r="D2696" t="str">
            <v>Boehmeria spicata</v>
          </cell>
          <cell r="E2696" t="str">
            <v>지상부</v>
          </cell>
          <cell r="F2696" t="str">
            <v>Urticaceae</v>
          </cell>
          <cell r="G2696" t="str">
            <v>쐐기풀과</v>
          </cell>
          <cell r="H2696">
            <v>38281</v>
          </cell>
          <cell r="I2696" t="str">
            <v>21.30±0.13</v>
          </cell>
        </row>
        <row r="2697">
          <cell r="A2697" t="str">
            <v>026-071</v>
          </cell>
          <cell r="B2697" t="str">
            <v>PB1364.5</v>
          </cell>
          <cell r="C2697" t="str">
            <v>주목</v>
          </cell>
          <cell r="D2697" t="str">
            <v>Taxus cuspidata</v>
          </cell>
          <cell r="E2697" t="str">
            <v>잎</v>
          </cell>
          <cell r="F2697" t="str">
            <v>Taxaceae</v>
          </cell>
          <cell r="G2697" t="str">
            <v>주목과</v>
          </cell>
          <cell r="H2697">
            <v>38097</v>
          </cell>
          <cell r="I2697" t="str">
            <v>20.58±0.07</v>
          </cell>
        </row>
        <row r="2698">
          <cell r="A2698" t="str">
            <v>026-072</v>
          </cell>
          <cell r="B2698" t="str">
            <v>PB1364.6</v>
          </cell>
          <cell r="C2698" t="str">
            <v>주목</v>
          </cell>
          <cell r="D2698" t="str">
            <v>Taxus cuspidata</v>
          </cell>
          <cell r="E2698" t="str">
            <v>줄기</v>
          </cell>
          <cell r="F2698" t="str">
            <v>Taxaceae</v>
          </cell>
          <cell r="G2698" t="str">
            <v>주목과</v>
          </cell>
          <cell r="H2698">
            <v>38097</v>
          </cell>
          <cell r="I2698" t="str">
            <v>22.28±0.18</v>
          </cell>
        </row>
        <row r="2699">
          <cell r="A2699" t="str">
            <v>026-073</v>
          </cell>
          <cell r="B2699" t="str">
            <v>PB2264.2</v>
          </cell>
          <cell r="C2699" t="str">
            <v>죽절초</v>
          </cell>
          <cell r="D2699" t="str">
            <v>Chloranthus glaber</v>
          </cell>
          <cell r="E2699" t="str">
            <v>잎,줄기</v>
          </cell>
          <cell r="F2699" t="str">
            <v>Chloranthaceae</v>
          </cell>
          <cell r="G2699" t="str">
            <v>홀아비꽃대과</v>
          </cell>
          <cell r="H2699">
            <v>38426</v>
          </cell>
          <cell r="I2699" t="str">
            <v>19.36±0.18</v>
          </cell>
        </row>
        <row r="2700">
          <cell r="A2700" t="str">
            <v>026-074</v>
          </cell>
          <cell r="B2700" t="str">
            <v>PB3670.4</v>
          </cell>
          <cell r="C2700" t="str">
            <v>줄사철나무</v>
          </cell>
          <cell r="D2700" t="str">
            <v>Euonymus fortunei var. radicans</v>
          </cell>
          <cell r="E2700" t="str">
            <v>잎,줄기</v>
          </cell>
          <cell r="F2700" t="str">
            <v>Celastraceae</v>
          </cell>
          <cell r="G2700" t="str">
            <v>노박덩굴과</v>
          </cell>
          <cell r="H2700">
            <v>38097</v>
          </cell>
          <cell r="I2700" t="str">
            <v>22.56±0.17</v>
          </cell>
        </row>
        <row r="2701">
          <cell r="A2701" t="str">
            <v>026-075</v>
          </cell>
          <cell r="B2701" t="str">
            <v>PB4188.4</v>
          </cell>
          <cell r="C2701" t="str">
            <v>쥐똥나무</v>
          </cell>
          <cell r="D2701" t="str">
            <v>Ligustrum obtusifolium</v>
          </cell>
          <cell r="E2701" t="str">
            <v>잎</v>
          </cell>
          <cell r="F2701" t="str">
            <v>Oleaceae</v>
          </cell>
          <cell r="G2701" t="str">
            <v>물푸레나무과</v>
          </cell>
          <cell r="H2701">
            <v>38230</v>
          </cell>
          <cell r="I2701" t="str">
            <v>20.44±0.28</v>
          </cell>
        </row>
        <row r="2702">
          <cell r="A2702" t="str">
            <v>026-076</v>
          </cell>
          <cell r="B2702" t="str">
            <v>PB4188.5</v>
          </cell>
          <cell r="C2702" t="str">
            <v>쥐똥나무</v>
          </cell>
          <cell r="D2702" t="str">
            <v>Ligustrum obtusifolium</v>
          </cell>
          <cell r="E2702" t="str">
            <v>줄기</v>
          </cell>
          <cell r="F2702" t="str">
            <v>Oleaceae</v>
          </cell>
          <cell r="G2702" t="str">
            <v>물푸레나무과</v>
          </cell>
          <cell r="H2702">
            <v>38230</v>
          </cell>
          <cell r="I2702" t="str">
            <v>18.61±0.23</v>
          </cell>
        </row>
        <row r="2703">
          <cell r="A2703" t="str">
            <v>026-077</v>
          </cell>
          <cell r="B2703" t="str">
            <v>PB3822.5</v>
          </cell>
          <cell r="C2703" t="str">
            <v>차나무</v>
          </cell>
          <cell r="D2703" t="str">
            <v>Thea sinensis</v>
          </cell>
          <cell r="E2703" t="str">
            <v>잎,줄기</v>
          </cell>
          <cell r="F2703" t="str">
            <v>Theaceae</v>
          </cell>
          <cell r="G2703" t="str">
            <v>차나무과</v>
          </cell>
          <cell r="H2703">
            <v>38426</v>
          </cell>
          <cell r="I2703" t="str">
            <v>20.79±0.20</v>
          </cell>
        </row>
        <row r="2704">
          <cell r="A2704" t="str">
            <v>026-078</v>
          </cell>
          <cell r="B2704" t="str">
            <v>PB3405.2</v>
          </cell>
          <cell r="C2704" t="str">
            <v>차풀</v>
          </cell>
          <cell r="D2704" t="str">
            <v>Cassia mimosoides var. nomame</v>
          </cell>
          <cell r="E2704" t="str">
            <v>전초</v>
          </cell>
          <cell r="F2704" t="str">
            <v>Leguminosae</v>
          </cell>
          <cell r="G2704" t="str">
            <v>콩과</v>
          </cell>
          <cell r="H2704">
            <v>38189</v>
          </cell>
          <cell r="I2704" t="str">
            <v>21.59±0.21</v>
          </cell>
        </row>
        <row r="2705">
          <cell r="A2705" t="str">
            <v>026-079</v>
          </cell>
          <cell r="B2705" t="str">
            <v>PB4105.3</v>
          </cell>
          <cell r="C2705" t="str">
            <v>참꽃나무</v>
          </cell>
          <cell r="D2705" t="str">
            <v>Rhododendron weyrichii</v>
          </cell>
          <cell r="E2705" t="str">
            <v>줄기</v>
          </cell>
          <cell r="F2705" t="str">
            <v>Ericaceae</v>
          </cell>
          <cell r="G2705" t="str">
            <v>진달래과</v>
          </cell>
          <cell r="H2705">
            <v>38426</v>
          </cell>
          <cell r="I2705" t="str">
            <v>21.21±0.10</v>
          </cell>
        </row>
        <row r="2706">
          <cell r="A2706" t="str">
            <v>026-080</v>
          </cell>
          <cell r="B2706" t="str">
            <v>PB2075.5</v>
          </cell>
          <cell r="C2706" t="str">
            <v>참나리</v>
          </cell>
          <cell r="D2706" t="str">
            <v>Lilium lancifolium</v>
          </cell>
          <cell r="E2706" t="str">
            <v>지상부</v>
          </cell>
          <cell r="F2706" t="str">
            <v>Liliaceae</v>
          </cell>
          <cell r="G2706" t="str">
            <v>백합과</v>
          </cell>
          <cell r="H2706">
            <v>38097</v>
          </cell>
          <cell r="I2706" t="str">
            <v>20.27±0.25</v>
          </cell>
        </row>
        <row r="2707">
          <cell r="A2707" t="str">
            <v>026-081</v>
          </cell>
          <cell r="B2707" t="str">
            <v>PB2075.6</v>
          </cell>
          <cell r="C2707" t="str">
            <v>참나리</v>
          </cell>
          <cell r="D2707" t="str">
            <v>Lilium lancifolium</v>
          </cell>
          <cell r="E2707" t="str">
            <v>지하부</v>
          </cell>
          <cell r="F2707" t="str">
            <v>Liliaceae</v>
          </cell>
          <cell r="G2707" t="str">
            <v>백합과</v>
          </cell>
          <cell r="H2707">
            <v>38097</v>
          </cell>
          <cell r="I2707" t="str">
            <v>23.37±0.20</v>
          </cell>
        </row>
        <row r="2708">
          <cell r="A2708" t="str">
            <v>026-082</v>
          </cell>
          <cell r="B2708" t="str">
            <v>PB4064.5</v>
          </cell>
          <cell r="C2708" t="str">
            <v>층층나무</v>
          </cell>
          <cell r="D2708" t="str">
            <v>Cornus controversa</v>
          </cell>
          <cell r="E2708" t="str">
            <v>잎,줄기</v>
          </cell>
          <cell r="F2708" t="str">
            <v>Cornaceae</v>
          </cell>
          <cell r="G2708" t="str">
            <v>층층나무과</v>
          </cell>
          <cell r="H2708">
            <v>38098</v>
          </cell>
          <cell r="I2708" t="str">
            <v>22.01±0.13</v>
          </cell>
        </row>
        <row r="2709">
          <cell r="A2709" t="str">
            <v>026-083</v>
          </cell>
          <cell r="B2709" t="str">
            <v>PB5015A.1</v>
          </cell>
          <cell r="C2709" t="str">
            <v>치커리</v>
          </cell>
          <cell r="D2709" t="str">
            <v>Cichorium intybus</v>
          </cell>
          <cell r="E2709" t="str">
            <v>지상부</v>
          </cell>
          <cell r="F2709" t="str">
            <v>Compositae</v>
          </cell>
          <cell r="G2709" t="str">
            <v>국화과</v>
          </cell>
          <cell r="H2709">
            <v>38177</v>
          </cell>
          <cell r="I2709" t="str">
            <v>23.87±0.10</v>
          </cell>
        </row>
        <row r="2710">
          <cell r="A2710" t="str">
            <v>026-084</v>
          </cell>
          <cell r="B2710" t="str">
            <v>PB3519.4</v>
          </cell>
          <cell r="C2710" t="str">
            <v>칡</v>
          </cell>
          <cell r="D2710" t="str">
            <v>Pueraria thunbergiana</v>
          </cell>
          <cell r="E2710" t="str">
            <v>줄기-수피</v>
          </cell>
          <cell r="F2710" t="str">
            <v>Leguminosae</v>
          </cell>
          <cell r="G2710" t="str">
            <v>콩과</v>
          </cell>
          <cell r="H2710">
            <v>38097</v>
          </cell>
          <cell r="I2710" t="str">
            <v>20.35±0.21</v>
          </cell>
        </row>
        <row r="2711">
          <cell r="A2711" t="str">
            <v>026-085</v>
          </cell>
          <cell r="B2711" t="str">
            <v>PB4928.2</v>
          </cell>
          <cell r="C2711" t="str">
            <v>털진득찰</v>
          </cell>
          <cell r="D2711" t="str">
            <v>Siegesbeckia pubescens</v>
          </cell>
          <cell r="E2711" t="str">
            <v>전초</v>
          </cell>
          <cell r="F2711" t="str">
            <v>Compositae</v>
          </cell>
          <cell r="G2711" t="str">
            <v>국화과</v>
          </cell>
          <cell r="H2711">
            <v>38253</v>
          </cell>
          <cell r="I2711" t="str">
            <v>21.26±0.16</v>
          </cell>
        </row>
        <row r="2712">
          <cell r="A2712" t="str">
            <v>026-086</v>
          </cell>
          <cell r="B2712" t="str">
            <v>PB2449.4</v>
          </cell>
          <cell r="C2712" t="str">
            <v>팽나무</v>
          </cell>
          <cell r="D2712" t="str">
            <v>Celtis sinensis</v>
          </cell>
          <cell r="E2712" t="str">
            <v>잎</v>
          </cell>
          <cell r="F2712" t="str">
            <v>Ulmaceae</v>
          </cell>
          <cell r="G2712" t="str">
            <v>느릅나무과</v>
          </cell>
          <cell r="H2712">
            <v>38230</v>
          </cell>
          <cell r="I2712" t="str">
            <v>22.80±0.22</v>
          </cell>
        </row>
        <row r="2713">
          <cell r="A2713" t="str">
            <v>026-087</v>
          </cell>
          <cell r="B2713" t="str">
            <v>PB2449.5</v>
          </cell>
          <cell r="C2713" t="str">
            <v>팽나무</v>
          </cell>
          <cell r="D2713" t="str">
            <v>Celtis sinensis</v>
          </cell>
          <cell r="E2713" t="str">
            <v>줄기</v>
          </cell>
          <cell r="F2713" t="str">
            <v>Ulmaceae</v>
          </cell>
          <cell r="G2713" t="str">
            <v>느릅나무과</v>
          </cell>
          <cell r="H2713">
            <v>38230</v>
          </cell>
          <cell r="I2713" t="str">
            <v>26.98±0.19</v>
          </cell>
        </row>
        <row r="2714">
          <cell r="A2714" t="str">
            <v>026-088</v>
          </cell>
          <cell r="B2714" t="str">
            <v>PB1585.3</v>
          </cell>
          <cell r="C2714" t="str">
            <v>포아풀</v>
          </cell>
          <cell r="D2714" t="str">
            <v>Poa sphondylodes</v>
          </cell>
          <cell r="E2714" t="str">
            <v>전초</v>
          </cell>
          <cell r="F2714" t="str">
            <v>Gramineae</v>
          </cell>
          <cell r="G2714" t="str">
            <v>벼과</v>
          </cell>
          <cell r="H2714">
            <v>38098</v>
          </cell>
          <cell r="I2714" t="str">
            <v>22.26±0.27</v>
          </cell>
        </row>
        <row r="2715">
          <cell r="A2715" t="str">
            <v>026-089</v>
          </cell>
          <cell r="B2715" t="str">
            <v>PB2455.1</v>
          </cell>
          <cell r="C2715" t="str">
            <v>풍게나무</v>
          </cell>
          <cell r="D2715" t="str">
            <v>Celtis jessoensis</v>
          </cell>
          <cell r="E2715" t="str">
            <v>줄기-수피</v>
          </cell>
          <cell r="F2715" t="str">
            <v>Ulmaceae</v>
          </cell>
          <cell r="G2715" t="str">
            <v>느릅나무과</v>
          </cell>
          <cell r="H2715">
            <v>38098</v>
          </cell>
          <cell r="I2715" t="str">
            <v>22.92±0.19</v>
          </cell>
        </row>
        <row r="2716">
          <cell r="A2716" t="str">
            <v>026-090</v>
          </cell>
          <cell r="B2716" t="str">
            <v>PB3784.1</v>
          </cell>
          <cell r="C2716" t="str">
            <v>피나무</v>
          </cell>
          <cell r="D2716" t="str">
            <v>Tilia amurensis</v>
          </cell>
          <cell r="E2716" t="str">
            <v>잎</v>
          </cell>
          <cell r="F2716" t="str">
            <v>Tiliaceae</v>
          </cell>
          <cell r="G2716" t="str">
            <v>피나무과</v>
          </cell>
          <cell r="H2716">
            <v>38265</v>
          </cell>
          <cell r="I2716" t="str">
            <v>21.83±0.13</v>
          </cell>
        </row>
        <row r="2717">
          <cell r="A2717" t="str">
            <v>026-091</v>
          </cell>
          <cell r="B2717" t="str">
            <v>PB3784.2</v>
          </cell>
          <cell r="C2717" t="str">
            <v>피나무</v>
          </cell>
          <cell r="D2717" t="str">
            <v>Tilia amurensis</v>
          </cell>
          <cell r="E2717" t="str">
            <v>줄기</v>
          </cell>
          <cell r="F2717" t="str">
            <v>Tiliaceae</v>
          </cell>
          <cell r="G2717" t="str">
            <v>피나무과</v>
          </cell>
          <cell r="H2717">
            <v>38265</v>
          </cell>
          <cell r="I2717" t="str">
            <v>20.23±0.39</v>
          </cell>
        </row>
        <row r="2718">
          <cell r="A2718" t="str">
            <v>026-092</v>
          </cell>
          <cell r="B2718" t="str">
            <v>PB3346.2</v>
          </cell>
          <cell r="C2718" t="str">
            <v>피라칸다</v>
          </cell>
          <cell r="D2718" t="str">
            <v>Pyracantha angustifolia</v>
          </cell>
          <cell r="E2718" t="str">
            <v>잎,줄기</v>
          </cell>
          <cell r="F2718" t="str">
            <v>Rosaceae</v>
          </cell>
          <cell r="G2718" t="str">
            <v>장미과</v>
          </cell>
          <cell r="H2718">
            <v>38426</v>
          </cell>
          <cell r="I2718" t="str">
            <v>20.88±0.21</v>
          </cell>
        </row>
        <row r="2719">
          <cell r="A2719" t="str">
            <v>026-093</v>
          </cell>
          <cell r="B2719" t="str">
            <v>PB4724.2</v>
          </cell>
          <cell r="C2719" t="str">
            <v>하늘타리</v>
          </cell>
          <cell r="D2719" t="str">
            <v>Trichosanthes kirilowii</v>
          </cell>
          <cell r="E2719" t="str">
            <v>지상부</v>
          </cell>
          <cell r="F2719" t="str">
            <v>Cucurbitaceae</v>
          </cell>
          <cell r="G2719" t="str">
            <v>박과</v>
          </cell>
          <cell r="H2719">
            <v>38281</v>
          </cell>
          <cell r="I2719" t="str">
            <v>23.43±0.12</v>
          </cell>
        </row>
        <row r="2720">
          <cell r="A2720" t="str">
            <v>026-094</v>
          </cell>
          <cell r="B2720" t="str">
            <v>PB2882.6</v>
          </cell>
          <cell r="C2720" t="str">
            <v>함박꽃나무</v>
          </cell>
          <cell r="D2720" t="str">
            <v>Magnolia sieboldii</v>
          </cell>
          <cell r="E2720" t="str">
            <v>잎</v>
          </cell>
          <cell r="F2720" t="str">
            <v>Magnoliaceae</v>
          </cell>
          <cell r="G2720" t="str">
            <v>목련과</v>
          </cell>
          <cell r="H2720">
            <v>38265</v>
          </cell>
          <cell r="I2720" t="str">
            <v>20.34±0.14</v>
          </cell>
        </row>
        <row r="2721">
          <cell r="A2721" t="str">
            <v>026-095</v>
          </cell>
          <cell r="B2721" t="str">
            <v>PB2882.7</v>
          </cell>
          <cell r="C2721" t="str">
            <v>함박꽃나무</v>
          </cell>
          <cell r="D2721" t="str">
            <v>Magnolia sieboldii</v>
          </cell>
          <cell r="E2721" t="str">
            <v>줄기</v>
          </cell>
          <cell r="F2721" t="str">
            <v>Magnoliaceae</v>
          </cell>
          <cell r="G2721" t="str">
            <v>목련과</v>
          </cell>
          <cell r="H2721">
            <v>38265</v>
          </cell>
          <cell r="I2721" t="str">
            <v>19.60±0.00</v>
          </cell>
        </row>
        <row r="2722">
          <cell r="A2722" t="str">
            <v>026-096</v>
          </cell>
          <cell r="B2722" t="str">
            <v>PB3338.2</v>
          </cell>
          <cell r="C2722" t="str">
            <v>홍가시나무</v>
          </cell>
          <cell r="D2722" t="str">
            <v>Photinia glabra</v>
          </cell>
          <cell r="E2722" t="str">
            <v>잎,줄기</v>
          </cell>
          <cell r="F2722" t="str">
            <v>Rosaceae</v>
          </cell>
          <cell r="G2722" t="str">
            <v>장미과</v>
          </cell>
          <cell r="H2722">
            <v>38426</v>
          </cell>
          <cell r="I2722" t="str">
            <v>20.16±0.17</v>
          </cell>
        </row>
        <row r="2723">
          <cell r="A2723" t="str">
            <v>026-097</v>
          </cell>
          <cell r="B2723" t="str">
            <v>PB3671.6</v>
          </cell>
          <cell r="C2723" t="str">
            <v>화살나무</v>
          </cell>
          <cell r="D2723" t="str">
            <v>Euonymus alatus</v>
          </cell>
          <cell r="E2723" t="str">
            <v>잎</v>
          </cell>
          <cell r="F2723" t="str">
            <v>Celastraceae</v>
          </cell>
          <cell r="G2723" t="str">
            <v>노박덩굴과</v>
          </cell>
          <cell r="H2723">
            <v>38274</v>
          </cell>
          <cell r="I2723" t="str">
            <v>19.64±0.16</v>
          </cell>
        </row>
        <row r="2724">
          <cell r="A2724" t="str">
            <v>026-098</v>
          </cell>
          <cell r="B2724" t="str">
            <v>PB3671.7</v>
          </cell>
          <cell r="C2724" t="str">
            <v>화살나무</v>
          </cell>
          <cell r="D2724" t="str">
            <v>Euonymus alatus</v>
          </cell>
          <cell r="E2724" t="str">
            <v>줄기</v>
          </cell>
          <cell r="F2724" t="str">
            <v>Celastraceae</v>
          </cell>
          <cell r="G2724" t="str">
            <v>노박덩굴과</v>
          </cell>
          <cell r="H2724">
            <v>38274</v>
          </cell>
          <cell r="I2724" t="str">
            <v>21.33±0.10</v>
          </cell>
        </row>
        <row r="2725">
          <cell r="A2725" t="str">
            <v>026-099</v>
          </cell>
          <cell r="B2725" t="str">
            <v>PB3600.3</v>
          </cell>
          <cell r="C2725" t="str">
            <v>황벽나무</v>
          </cell>
          <cell r="D2725" t="str">
            <v>Phellodendron amurense</v>
          </cell>
          <cell r="E2725" t="str">
            <v>줄기-수피</v>
          </cell>
          <cell r="F2725" t="str">
            <v>Rutaceae</v>
          </cell>
          <cell r="G2725" t="str">
            <v>운향과</v>
          </cell>
          <cell r="H2725">
            <v>38100</v>
          </cell>
          <cell r="I2725" t="str">
            <v>22.75±0.11</v>
          </cell>
        </row>
        <row r="2726">
          <cell r="A2726" t="str">
            <v>026-100</v>
          </cell>
          <cell r="B2726" t="str">
            <v>PB3965.4</v>
          </cell>
          <cell r="C2726" t="str">
            <v>황칠나무</v>
          </cell>
          <cell r="D2726" t="str">
            <v>Dendropanax morbifera</v>
          </cell>
          <cell r="E2726" t="str">
            <v>잎,줄기</v>
          </cell>
          <cell r="F2726" t="str">
            <v>Araliaceae</v>
          </cell>
          <cell r="G2726" t="str">
            <v>두릅나무과</v>
          </cell>
          <cell r="H2726">
            <v>38426</v>
          </cell>
          <cell r="I2726" t="str">
            <v>20.85±0.07</v>
          </cell>
        </row>
        <row r="2727">
          <cell r="A2727" t="str">
            <v>027-001</v>
          </cell>
          <cell r="B2727" t="str">
            <v>PB3977.3</v>
          </cell>
          <cell r="C2727" t="str">
            <v>가시오갈피</v>
          </cell>
          <cell r="D2727" t="str">
            <v>Acanthopanax senticosus</v>
          </cell>
          <cell r="E2727" t="str">
            <v>열매</v>
          </cell>
          <cell r="F2727" t="str">
            <v>Araliaceae</v>
          </cell>
          <cell r="G2727" t="str">
            <v>두릅나무과</v>
          </cell>
          <cell r="H2727">
            <v>38554</v>
          </cell>
          <cell r="I2727" t="str">
            <v>22.19±0.11</v>
          </cell>
        </row>
        <row r="2728">
          <cell r="A2728" t="str">
            <v>027-002</v>
          </cell>
          <cell r="B2728" t="str">
            <v>PB4206.3</v>
          </cell>
          <cell r="C2728" t="str">
            <v>개나리</v>
          </cell>
          <cell r="D2728" t="str">
            <v>Forsythia koreana</v>
          </cell>
          <cell r="E2728" t="str">
            <v>줄기</v>
          </cell>
          <cell r="F2728" t="str">
            <v>Oleaceae</v>
          </cell>
          <cell r="G2728" t="str">
            <v>물푸레나무과</v>
          </cell>
          <cell r="H2728">
            <v>38449</v>
          </cell>
          <cell r="I2728" t="str">
            <v>22.20±0.31</v>
          </cell>
        </row>
        <row r="2729">
          <cell r="A2729" t="str">
            <v>027-003</v>
          </cell>
          <cell r="B2729" t="str">
            <v>PB4831.3</v>
          </cell>
          <cell r="C2729" t="str">
            <v>개망초</v>
          </cell>
          <cell r="D2729" t="str">
            <v>Erigeron annuus</v>
          </cell>
          <cell r="E2729" t="str">
            <v>전초</v>
          </cell>
          <cell r="F2729" t="str">
            <v>Compositae</v>
          </cell>
          <cell r="G2729" t="str">
            <v>국화과</v>
          </cell>
          <cell r="H2729">
            <v>38490</v>
          </cell>
          <cell r="I2729" t="str">
            <v>21.73±0.38</v>
          </cell>
        </row>
        <row r="2730">
          <cell r="A2730" t="str">
            <v>027-004</v>
          </cell>
          <cell r="B2730" t="str">
            <v>PB3774.6</v>
          </cell>
          <cell r="C2730" t="str">
            <v>개머루</v>
          </cell>
          <cell r="D2730" t="str">
            <v>Ampelopsis brevipedunculata var. heterophylla</v>
          </cell>
          <cell r="E2730" t="str">
            <v>잎</v>
          </cell>
          <cell r="F2730" t="str">
            <v>Vitaceae</v>
          </cell>
          <cell r="G2730" t="str">
            <v>포도과</v>
          </cell>
          <cell r="H2730">
            <v>38653</v>
          </cell>
          <cell r="I2730" t="str">
            <v>21.74±0.25</v>
          </cell>
        </row>
        <row r="2731">
          <cell r="A2731" t="str">
            <v>027-005</v>
          </cell>
          <cell r="B2731" t="str">
            <v>PB2370.5</v>
          </cell>
          <cell r="C2731" t="str">
            <v>개서어나무</v>
          </cell>
          <cell r="D2731" t="str">
            <v>Carpinus tschonoskii</v>
          </cell>
          <cell r="E2731" t="str">
            <v>잎,꽃</v>
          </cell>
          <cell r="F2731" t="str">
            <v>Betulaceae</v>
          </cell>
          <cell r="G2731" t="str">
            <v>자작나무과</v>
          </cell>
          <cell r="H2731">
            <v>38462</v>
          </cell>
          <cell r="I2731" t="str">
            <v>24.50±0.23</v>
          </cell>
        </row>
        <row r="2732">
          <cell r="A2732" t="str">
            <v>027-006</v>
          </cell>
          <cell r="B2732" t="str">
            <v>PB2370.7</v>
          </cell>
          <cell r="C2732" t="str">
            <v>개서어나무</v>
          </cell>
          <cell r="D2732" t="str">
            <v>Carpinus tschonoskii</v>
          </cell>
          <cell r="E2732" t="str">
            <v>줄기-수피</v>
          </cell>
          <cell r="F2732" t="str">
            <v>Betulaceae</v>
          </cell>
          <cell r="G2732" t="str">
            <v>자작나무과</v>
          </cell>
          <cell r="H2732">
            <v>38462</v>
          </cell>
          <cell r="I2732" t="str">
            <v>22.93±0.21</v>
          </cell>
        </row>
        <row r="2733">
          <cell r="A2733" t="str">
            <v>027-007</v>
          </cell>
          <cell r="B2733" t="str">
            <v>PB3657.3</v>
          </cell>
          <cell r="C2733" t="str">
            <v>개옻나무</v>
          </cell>
          <cell r="D2733" t="str">
            <v>Rhus trichocarpa</v>
          </cell>
          <cell r="E2733" t="str">
            <v>종자</v>
          </cell>
          <cell r="F2733" t="str">
            <v>Anacardiaceae</v>
          </cell>
          <cell r="G2733" t="str">
            <v>옻나무과</v>
          </cell>
          <cell r="H2733">
            <v>38545</v>
          </cell>
          <cell r="I2733" t="str">
            <v>25.40±0.22</v>
          </cell>
        </row>
        <row r="2734">
          <cell r="A2734" t="str">
            <v>027-008</v>
          </cell>
          <cell r="B2734" t="str">
            <v>PB2308.1</v>
          </cell>
          <cell r="C2734" t="str">
            <v>개키버들</v>
          </cell>
          <cell r="D2734" t="str">
            <v>Salix purpurea var. multinervis</v>
          </cell>
          <cell r="E2734" t="str">
            <v>잎,줄기</v>
          </cell>
          <cell r="F2734" t="str">
            <v>Salicaceae</v>
          </cell>
          <cell r="G2734" t="str">
            <v>버드나무과</v>
          </cell>
          <cell r="H2734">
            <v>38463</v>
          </cell>
          <cell r="I2734" t="str">
            <v>19.85±0.17</v>
          </cell>
        </row>
        <row r="2735">
          <cell r="A2735" t="str">
            <v>027-009</v>
          </cell>
          <cell r="B2735" t="str">
            <v>PB2308.2</v>
          </cell>
          <cell r="C2735" t="str">
            <v>개키버들</v>
          </cell>
          <cell r="D2735" t="str">
            <v>Salix purpurea var. multinervis</v>
          </cell>
          <cell r="E2735" t="str">
            <v>화서</v>
          </cell>
          <cell r="F2735" t="str">
            <v>Salicaceae</v>
          </cell>
          <cell r="G2735" t="str">
            <v>버드나무과</v>
          </cell>
          <cell r="H2735">
            <v>38463</v>
          </cell>
          <cell r="I2735" t="str">
            <v>22.10±0.19</v>
          </cell>
        </row>
        <row r="2736">
          <cell r="A2736" t="str">
            <v>027-010</v>
          </cell>
          <cell r="B2736" t="str">
            <v>PB1471.2</v>
          </cell>
          <cell r="C2736" t="str">
            <v>검정말</v>
          </cell>
          <cell r="D2736" t="str">
            <v>Hydrilla verticillata</v>
          </cell>
          <cell r="E2736" t="str">
            <v>전초</v>
          </cell>
          <cell r="F2736" t="str">
            <v>Hydrocharitaceae</v>
          </cell>
          <cell r="G2736" t="str">
            <v>자라풀과</v>
          </cell>
          <cell r="H2736">
            <v>38495</v>
          </cell>
          <cell r="I2736" t="str">
            <v>17.85±0.24</v>
          </cell>
        </row>
        <row r="2737">
          <cell r="A2737" t="str">
            <v>027-011</v>
          </cell>
          <cell r="B2737" t="str">
            <v>PB4158.4</v>
          </cell>
          <cell r="C2737" t="str">
            <v>고욤나무</v>
          </cell>
          <cell r="D2737" t="str">
            <v>Diospyros lotus</v>
          </cell>
          <cell r="E2737" t="str">
            <v>열매</v>
          </cell>
          <cell r="F2737" t="str">
            <v>Ebenaceae</v>
          </cell>
          <cell r="G2737" t="str">
            <v>감나무과</v>
          </cell>
          <cell r="H2737">
            <v>38632</v>
          </cell>
          <cell r="I2737" t="str">
            <v>21.68±0.15</v>
          </cell>
        </row>
        <row r="2738">
          <cell r="A2738" t="str">
            <v>027-012</v>
          </cell>
          <cell r="B2738" t="str">
            <v>PB3159.3</v>
          </cell>
          <cell r="C2738" t="str">
            <v>국수나무</v>
          </cell>
          <cell r="D2738" t="str">
            <v>Stephanandra incisa</v>
          </cell>
          <cell r="E2738" t="str">
            <v>줄기</v>
          </cell>
          <cell r="F2738" t="str">
            <v>Rosaceae</v>
          </cell>
          <cell r="G2738" t="str">
            <v>장미과</v>
          </cell>
          <cell r="H2738">
            <v>38266</v>
          </cell>
          <cell r="I2738" t="str">
            <v>30.58±0.17</v>
          </cell>
        </row>
        <row r="2739">
          <cell r="A2739" t="str">
            <v>027-013</v>
          </cell>
          <cell r="B2739" t="str">
            <v>PB2327.9</v>
          </cell>
          <cell r="C2739" t="str">
            <v>굴피나무</v>
          </cell>
          <cell r="D2739" t="str">
            <v>Platycarya strobilacea</v>
          </cell>
          <cell r="E2739" t="str">
            <v>화서</v>
          </cell>
          <cell r="F2739" t="str">
            <v>Juglandaceae</v>
          </cell>
          <cell r="G2739" t="str">
            <v>가래나무과</v>
          </cell>
          <cell r="H2739">
            <v>38526</v>
          </cell>
          <cell r="I2739" t="str">
            <v>18.11±0.30</v>
          </cell>
        </row>
        <row r="2740">
          <cell r="A2740" t="str">
            <v>027-014</v>
          </cell>
          <cell r="B2740" t="str">
            <v>PB2927.4</v>
          </cell>
          <cell r="C2740" t="str">
            <v>금낭화</v>
          </cell>
          <cell r="D2740" t="str">
            <v>Dicentra spectabilis</v>
          </cell>
          <cell r="E2740" t="str">
            <v>전초</v>
          </cell>
          <cell r="F2740" t="str">
            <v>Fumariaceae</v>
          </cell>
          <cell r="G2740" t="str">
            <v>현호색과</v>
          </cell>
          <cell r="H2740">
            <v>38540</v>
          </cell>
          <cell r="I2740" t="str">
            <v>23.17±0.20</v>
          </cell>
        </row>
        <row r="2741">
          <cell r="A2741" t="str">
            <v>027-015</v>
          </cell>
          <cell r="B2741" t="str">
            <v>PB3027.2</v>
          </cell>
          <cell r="C2741" t="str">
            <v>기린초</v>
          </cell>
          <cell r="D2741" t="str">
            <v>Sedum kamtschaticum</v>
          </cell>
          <cell r="E2741" t="str">
            <v>전초</v>
          </cell>
          <cell r="F2741" t="str">
            <v>Crassulaceae</v>
          </cell>
          <cell r="G2741" t="str">
            <v>돌나물과</v>
          </cell>
          <cell r="H2741">
            <v>38512</v>
          </cell>
          <cell r="I2741" t="str">
            <v>26.76±0.14</v>
          </cell>
        </row>
        <row r="2742">
          <cell r="A2742" t="str">
            <v>027-016</v>
          </cell>
          <cell r="B2742" t="str">
            <v>PB2497.2</v>
          </cell>
          <cell r="C2742" t="str">
            <v>나도물통이</v>
          </cell>
          <cell r="D2742" t="str">
            <v>Nanocnide japonica</v>
          </cell>
          <cell r="E2742" t="str">
            <v>전초</v>
          </cell>
          <cell r="F2742" t="str">
            <v>Urticaceae</v>
          </cell>
          <cell r="G2742" t="str">
            <v>쐐기풀과</v>
          </cell>
          <cell r="H2742">
            <v>38481</v>
          </cell>
          <cell r="I2742" t="str">
            <v>21.90±0.41</v>
          </cell>
        </row>
        <row r="2743">
          <cell r="A2743" t="str">
            <v>027-017</v>
          </cell>
          <cell r="B2743" t="str">
            <v>PB3738.8</v>
          </cell>
          <cell r="C2743" t="str">
            <v>나도밤나무</v>
          </cell>
          <cell r="D2743" t="str">
            <v>Meliosma myriantha</v>
          </cell>
          <cell r="E2743" t="str">
            <v>화서</v>
          </cell>
          <cell r="F2743" t="str">
            <v>Sabiaceae</v>
          </cell>
          <cell r="G2743" t="str">
            <v>나도밤나무과</v>
          </cell>
          <cell r="H2743">
            <v>38526</v>
          </cell>
          <cell r="I2743" t="str">
            <v>22.71±0.25</v>
          </cell>
        </row>
        <row r="2744">
          <cell r="A2744" t="str">
            <v>027-018</v>
          </cell>
          <cell r="B2744" t="str">
            <v>PB3072.3</v>
          </cell>
          <cell r="C2744" t="str">
            <v>나도승마</v>
          </cell>
          <cell r="D2744" t="str">
            <v>Kirengeshoma koreana</v>
          </cell>
          <cell r="E2744" t="str">
            <v>잎,줄기</v>
          </cell>
          <cell r="F2744" t="str">
            <v>Saxifragaceae</v>
          </cell>
          <cell r="G2744" t="str">
            <v>범의귀과</v>
          </cell>
          <cell r="H2744">
            <v>38597</v>
          </cell>
          <cell r="I2744" t="str">
            <v>22.99±0.30</v>
          </cell>
        </row>
        <row r="2745">
          <cell r="A2745" t="str">
            <v>027-019</v>
          </cell>
          <cell r="B2745" t="str">
            <v>PB3688.6</v>
          </cell>
          <cell r="C2745" t="str">
            <v>노박덩굴</v>
          </cell>
          <cell r="D2745" t="str">
            <v>Celastrus orbiculatus</v>
          </cell>
          <cell r="E2745" t="str">
            <v>잎</v>
          </cell>
          <cell r="F2745" t="str">
            <v>Celastraceae</v>
          </cell>
          <cell r="G2745" t="str">
            <v>노박덩굴과</v>
          </cell>
          <cell r="H2745">
            <v>38650</v>
          </cell>
          <cell r="I2745" t="str">
            <v>26.13±0.20</v>
          </cell>
        </row>
        <row r="2746">
          <cell r="A2746" t="str">
            <v>027-020</v>
          </cell>
          <cell r="B2746" t="str">
            <v>PB4331.9</v>
          </cell>
          <cell r="C2746" t="str">
            <v>누리장나무</v>
          </cell>
          <cell r="D2746" t="str">
            <v>Clerodendrum trichotomum</v>
          </cell>
          <cell r="E2746" t="str">
            <v>잎,줄기,꽃</v>
          </cell>
          <cell r="F2746" t="str">
            <v>Verbenaceae</v>
          </cell>
          <cell r="G2746" t="str">
            <v>마편초과</v>
          </cell>
          <cell r="H2746">
            <v>38540</v>
          </cell>
          <cell r="I2746" t="str">
            <v>25.46±0.11</v>
          </cell>
        </row>
        <row r="2747">
          <cell r="A2747" t="str">
            <v>027-021</v>
          </cell>
          <cell r="B2747" t="str">
            <v>PB2304.2</v>
          </cell>
          <cell r="C2747" t="str">
            <v>눈갯버들</v>
          </cell>
          <cell r="D2747" t="str">
            <v>Salix graciliglans</v>
          </cell>
          <cell r="E2747" t="str">
            <v>잎,줄기</v>
          </cell>
          <cell r="F2747" t="str">
            <v>Salicaceae</v>
          </cell>
          <cell r="G2747" t="str">
            <v>버드나무과</v>
          </cell>
          <cell r="H2747">
            <v>38462</v>
          </cell>
          <cell r="I2747" t="str">
            <v>23.78±0.10</v>
          </cell>
        </row>
        <row r="2748">
          <cell r="A2748" t="str">
            <v>027-022</v>
          </cell>
          <cell r="B2748" t="str">
            <v>PB2304.3</v>
          </cell>
          <cell r="C2748" t="str">
            <v>눈갯버들</v>
          </cell>
          <cell r="D2748" t="str">
            <v>Salix graciliglans</v>
          </cell>
          <cell r="E2748" t="str">
            <v>화서</v>
          </cell>
          <cell r="F2748" t="str">
            <v>Salicaceae</v>
          </cell>
          <cell r="G2748" t="str">
            <v>버드나무과</v>
          </cell>
          <cell r="H2748">
            <v>38462</v>
          </cell>
          <cell r="I2748" t="str">
            <v>23.38±0.21</v>
          </cell>
        </row>
        <row r="2749">
          <cell r="A2749" t="str">
            <v>027-023</v>
          </cell>
          <cell r="B2749" t="str">
            <v>PB3411.5</v>
          </cell>
          <cell r="C2749" t="str">
            <v>다릅나무</v>
          </cell>
          <cell r="D2749" t="str">
            <v>Maackia amurensis</v>
          </cell>
          <cell r="E2749" t="str">
            <v>잎</v>
          </cell>
          <cell r="F2749" t="str">
            <v>Leguminosae</v>
          </cell>
          <cell r="G2749" t="str">
            <v>콩과</v>
          </cell>
          <cell r="H2749">
            <v>38481</v>
          </cell>
          <cell r="I2749" t="str">
            <v>23.49±0.12</v>
          </cell>
        </row>
        <row r="2750">
          <cell r="A2750" t="str">
            <v>027-024</v>
          </cell>
          <cell r="B2750" t="str">
            <v>PB3411.6</v>
          </cell>
          <cell r="C2750" t="str">
            <v>다릅나무</v>
          </cell>
          <cell r="D2750" t="str">
            <v>Maackia amurensis</v>
          </cell>
          <cell r="E2750" t="str">
            <v>줄기-수피</v>
          </cell>
          <cell r="F2750" t="str">
            <v>Leguminosae</v>
          </cell>
          <cell r="G2750" t="str">
            <v>콩과</v>
          </cell>
          <cell r="H2750">
            <v>38481</v>
          </cell>
          <cell r="I2750" t="str">
            <v>25.43±0.12</v>
          </cell>
        </row>
        <row r="2751">
          <cell r="A2751" t="str">
            <v>027-025</v>
          </cell>
          <cell r="B2751" t="str">
            <v>PB2470.5</v>
          </cell>
          <cell r="C2751" t="str">
            <v>닥나무</v>
          </cell>
          <cell r="D2751" t="str">
            <v>Broussonetia kazinoki</v>
          </cell>
          <cell r="E2751" t="str">
            <v>잎,줄기</v>
          </cell>
          <cell r="F2751" t="str">
            <v>Moraceae</v>
          </cell>
          <cell r="G2751" t="str">
            <v>뽕나무과</v>
          </cell>
          <cell r="H2751">
            <v>38490</v>
          </cell>
          <cell r="I2751" t="str">
            <v>20.63±0.36</v>
          </cell>
        </row>
        <row r="2752">
          <cell r="A2752" t="str">
            <v>027-026</v>
          </cell>
          <cell r="B2752" t="str">
            <v>PB3958.4</v>
          </cell>
          <cell r="C2752" t="str">
            <v>달맞이꽃</v>
          </cell>
          <cell r="D2752" t="str">
            <v>Oenothera odorata</v>
          </cell>
          <cell r="E2752" t="str">
            <v>전초</v>
          </cell>
          <cell r="F2752" t="str">
            <v>Onagraceae</v>
          </cell>
          <cell r="G2752" t="str">
            <v>바늘꽃과</v>
          </cell>
          <cell r="H2752">
            <v>38553</v>
          </cell>
          <cell r="I2752" t="str">
            <v>22.71±0.18</v>
          </cell>
        </row>
        <row r="2753">
          <cell r="A2753" t="str">
            <v>027-027</v>
          </cell>
          <cell r="B2753" t="str">
            <v>PB3716.3</v>
          </cell>
          <cell r="C2753" t="str">
            <v>당단풍</v>
          </cell>
          <cell r="D2753" t="str">
            <v>Acer pseudo-sibolianum</v>
          </cell>
          <cell r="E2753" t="str">
            <v>잎</v>
          </cell>
          <cell r="F2753" t="str">
            <v>Aceraceae</v>
          </cell>
          <cell r="G2753" t="str">
            <v>단풍나무과</v>
          </cell>
          <cell r="H2753">
            <v>38481</v>
          </cell>
          <cell r="I2753" t="str">
            <v>23.90±0.27</v>
          </cell>
        </row>
        <row r="2754">
          <cell r="A2754" t="str">
            <v>027-028</v>
          </cell>
          <cell r="B2754" t="str">
            <v>PB3716.4</v>
          </cell>
          <cell r="C2754" t="str">
            <v>당단풍</v>
          </cell>
          <cell r="D2754" t="str">
            <v>Acer pseudo-sibolianum</v>
          </cell>
          <cell r="E2754" t="str">
            <v>줄기-수피</v>
          </cell>
          <cell r="F2754" t="str">
            <v>Aceraceae</v>
          </cell>
          <cell r="G2754" t="str">
            <v>단풍나무과</v>
          </cell>
          <cell r="H2754">
            <v>38481</v>
          </cell>
          <cell r="I2754" t="str">
            <v>23.90±0.16</v>
          </cell>
        </row>
        <row r="2755">
          <cell r="A2755" t="str">
            <v>027-029</v>
          </cell>
          <cell r="B2755" t="str">
            <v>PB1435.1</v>
          </cell>
          <cell r="C2755" t="str">
            <v>대가래</v>
          </cell>
          <cell r="D2755" t="str">
            <v>Potamogeton malaianus var. latifolius</v>
          </cell>
          <cell r="E2755" t="str">
            <v>전초</v>
          </cell>
          <cell r="F2755" t="str">
            <v>Potamogetonaceae</v>
          </cell>
          <cell r="G2755" t="str">
            <v>가래과</v>
          </cell>
          <cell r="H2755">
            <v>38495</v>
          </cell>
          <cell r="I2755" t="str">
            <v>19.40±0.14</v>
          </cell>
        </row>
        <row r="2756">
          <cell r="A2756" t="str">
            <v>027-030</v>
          </cell>
          <cell r="B2756" t="str">
            <v>PB3660.7</v>
          </cell>
          <cell r="C2756" t="str">
            <v>대팻집나무</v>
          </cell>
          <cell r="D2756" t="str">
            <v>Ilex macropoda</v>
          </cell>
          <cell r="E2756" t="str">
            <v>잎,줄기</v>
          </cell>
          <cell r="F2756" t="str">
            <v>Aquifoliaceae</v>
          </cell>
          <cell r="G2756" t="str">
            <v>감탕나무과</v>
          </cell>
          <cell r="H2756">
            <v>38625</v>
          </cell>
          <cell r="I2756" t="str">
            <v>22.05±0.27</v>
          </cell>
        </row>
        <row r="2757">
          <cell r="A2757" t="str">
            <v>027-031</v>
          </cell>
          <cell r="B2757" t="str">
            <v>PB3660.8</v>
          </cell>
          <cell r="C2757" t="str">
            <v>대팻집나무</v>
          </cell>
          <cell r="D2757" t="str">
            <v>Ilex macropoda</v>
          </cell>
          <cell r="E2757" t="str">
            <v>줄기-수피</v>
          </cell>
          <cell r="F2757" t="str">
            <v>Aquifoliaceae</v>
          </cell>
          <cell r="G2757" t="str">
            <v>감탕나무과</v>
          </cell>
          <cell r="H2757">
            <v>38625</v>
          </cell>
          <cell r="I2757" t="str">
            <v>22.66±0.33</v>
          </cell>
        </row>
        <row r="2758">
          <cell r="A2758" t="str">
            <v>027-032</v>
          </cell>
          <cell r="B2758" t="str">
            <v>PB3983.6</v>
          </cell>
          <cell r="C2758" t="str">
            <v>독활</v>
          </cell>
          <cell r="D2758" t="str">
            <v>Aralia continentalis</v>
          </cell>
          <cell r="E2758" t="str">
            <v>전초</v>
          </cell>
          <cell r="F2758" t="str">
            <v>Araliaceae</v>
          </cell>
          <cell r="G2758" t="str">
            <v>두릅나무과</v>
          </cell>
          <cell r="H2758">
            <v>38597</v>
          </cell>
          <cell r="I2758" t="str">
            <v>26.52±0.15</v>
          </cell>
        </row>
        <row r="2759">
          <cell r="A2759" t="str">
            <v>027-033</v>
          </cell>
          <cell r="B2759" t="str">
            <v>PB3365.9</v>
          </cell>
          <cell r="C2759" t="str">
            <v>돌배나무</v>
          </cell>
          <cell r="D2759" t="str">
            <v>Pyrus pyrifolia</v>
          </cell>
          <cell r="E2759" t="str">
            <v>잎,줄기</v>
          </cell>
          <cell r="F2759" t="str">
            <v>Rosaceae</v>
          </cell>
          <cell r="G2759" t="str">
            <v>장미과</v>
          </cell>
          <cell r="H2759">
            <v>38462</v>
          </cell>
          <cell r="I2759" t="str">
            <v>20.87±0.35</v>
          </cell>
        </row>
        <row r="2760">
          <cell r="A2760" t="str">
            <v>027-034</v>
          </cell>
          <cell r="B2760" t="str">
            <v>PB2690.2</v>
          </cell>
          <cell r="C2760" t="str">
            <v>동자꽃</v>
          </cell>
          <cell r="D2760" t="str">
            <v>Lychnis cognata</v>
          </cell>
          <cell r="E2760" t="str">
            <v>전초</v>
          </cell>
          <cell r="F2760" t="str">
            <v>Caryophyllaceae</v>
          </cell>
          <cell r="G2760" t="str">
            <v>석죽과</v>
          </cell>
          <cell r="H2760">
            <v>38553</v>
          </cell>
          <cell r="I2760" t="str">
            <v>21.73±0.32</v>
          </cell>
        </row>
        <row r="2761">
          <cell r="A2761" t="str">
            <v>027-035</v>
          </cell>
          <cell r="B2761" t="str">
            <v>PB4390.1</v>
          </cell>
          <cell r="C2761" t="str">
            <v>둥근배암차즈기</v>
          </cell>
          <cell r="D2761" t="str">
            <v>Salvia japonica</v>
          </cell>
          <cell r="E2761" t="str">
            <v>지상부</v>
          </cell>
          <cell r="F2761" t="str">
            <v>Labiatae</v>
          </cell>
          <cell r="G2761" t="str">
            <v>꿀풀과</v>
          </cell>
          <cell r="H2761">
            <v>38588</v>
          </cell>
          <cell r="I2761" t="str">
            <v>23.33±0.17</v>
          </cell>
        </row>
        <row r="2762">
          <cell r="A2762" t="str">
            <v>027-036</v>
          </cell>
          <cell r="B2762" t="str">
            <v>PB3185.3</v>
          </cell>
          <cell r="C2762" t="str">
            <v>딱지꽃</v>
          </cell>
          <cell r="D2762" t="str">
            <v>Potentilla chinensis</v>
          </cell>
          <cell r="E2762" t="str">
            <v>전초</v>
          </cell>
          <cell r="F2762" t="str">
            <v>Rosaceae</v>
          </cell>
          <cell r="G2762" t="str">
            <v>장미과</v>
          </cell>
          <cell r="H2762">
            <v>38512</v>
          </cell>
          <cell r="I2762" t="str">
            <v>23.00±0.39</v>
          </cell>
        </row>
        <row r="2763">
          <cell r="A2763" t="str">
            <v>027-037</v>
          </cell>
          <cell r="B2763" t="str">
            <v>PB4626.3</v>
          </cell>
          <cell r="C2763" t="str">
            <v>딱총나무</v>
          </cell>
          <cell r="D2763" t="str">
            <v>Sambucus williamsii var. coreana</v>
          </cell>
          <cell r="E2763" t="str">
            <v>잎,줄기</v>
          </cell>
          <cell r="F2763" t="str">
            <v>Caprifoliaceae</v>
          </cell>
          <cell r="G2763" t="str">
            <v>인동과</v>
          </cell>
          <cell r="H2763">
            <v>38553</v>
          </cell>
          <cell r="I2763" t="str">
            <v>21.69±0.11</v>
          </cell>
        </row>
        <row r="2764">
          <cell r="A2764" t="str">
            <v>027-038</v>
          </cell>
          <cell r="B2764" t="str">
            <v>PB3524.1</v>
          </cell>
          <cell r="C2764" t="str">
            <v>땅비싸리</v>
          </cell>
          <cell r="D2764" t="str">
            <v>Indigofera kirilowi</v>
          </cell>
          <cell r="E2764" t="str">
            <v>지상부</v>
          </cell>
          <cell r="F2764" t="str">
            <v>Leguminosae</v>
          </cell>
          <cell r="G2764" t="str">
            <v>콩과</v>
          </cell>
          <cell r="H2764">
            <v>38512</v>
          </cell>
          <cell r="I2764" t="str">
            <v>21.10±0.23</v>
          </cell>
        </row>
        <row r="2765">
          <cell r="A2765" t="str">
            <v>027-039</v>
          </cell>
          <cell r="B2765" t="str">
            <v>PB4764.2</v>
          </cell>
          <cell r="C2765" t="str">
            <v>떡쑥</v>
          </cell>
          <cell r="D2765" t="str">
            <v>Gnaphalium affine</v>
          </cell>
          <cell r="E2765" t="str">
            <v>전초</v>
          </cell>
          <cell r="F2765" t="str">
            <v>Compositae</v>
          </cell>
          <cell r="G2765" t="str">
            <v>국화과</v>
          </cell>
          <cell r="H2765">
            <v>38505</v>
          </cell>
          <cell r="I2765" t="str">
            <v>21.68±0.10</v>
          </cell>
        </row>
        <row r="2766">
          <cell r="A2766" t="str">
            <v>027-040</v>
          </cell>
          <cell r="B2766" t="str">
            <v>PB4782.5</v>
          </cell>
          <cell r="C2766" t="str">
            <v>뚱딴지</v>
          </cell>
          <cell r="D2766" t="str">
            <v>Helianthus tuberosus</v>
          </cell>
          <cell r="E2766" t="str">
            <v>전초</v>
          </cell>
          <cell r="F2766" t="str">
            <v>Compositae</v>
          </cell>
          <cell r="G2766" t="str">
            <v>국화과</v>
          </cell>
          <cell r="H2766">
            <v>38603</v>
          </cell>
          <cell r="I2766" t="str">
            <v>28.30±0.14</v>
          </cell>
        </row>
        <row r="2767">
          <cell r="A2767" t="str">
            <v>027-041</v>
          </cell>
          <cell r="B2767" t="str">
            <v>PB4756.1</v>
          </cell>
          <cell r="C2767" t="str">
            <v>만삼</v>
          </cell>
          <cell r="D2767" t="str">
            <v>Codonopsis pilosula</v>
          </cell>
          <cell r="E2767" t="str">
            <v>지상부</v>
          </cell>
          <cell r="F2767" t="str">
            <v>Campanulaceae</v>
          </cell>
          <cell r="G2767" t="str">
            <v>초롱꽃과</v>
          </cell>
          <cell r="H2767">
            <v>38610</v>
          </cell>
          <cell r="I2767" t="str">
            <v>19.20±0.17</v>
          </cell>
        </row>
        <row r="2768">
          <cell r="A2768" t="str">
            <v>027-042</v>
          </cell>
          <cell r="B2768" t="str">
            <v>PB3695.8</v>
          </cell>
          <cell r="C2768" t="str">
            <v>말오줌때</v>
          </cell>
          <cell r="D2768" t="str">
            <v>Euscaphis japonica</v>
          </cell>
          <cell r="E2768" t="str">
            <v>줄기-수피</v>
          </cell>
          <cell r="F2768" t="str">
            <v>Staphyleaceae</v>
          </cell>
          <cell r="G2768" t="str">
            <v>고추나무과</v>
          </cell>
          <cell r="H2768">
            <v>38526</v>
          </cell>
          <cell r="I2768" t="str">
            <v>22.80±0.18</v>
          </cell>
        </row>
        <row r="2769">
          <cell r="A2769" t="str">
            <v>027-043</v>
          </cell>
          <cell r="B2769" t="str">
            <v>PB4836.4</v>
          </cell>
          <cell r="C2769" t="str">
            <v>머위</v>
          </cell>
          <cell r="D2769" t="str">
            <v>Petasites japonicus</v>
          </cell>
          <cell r="E2769" t="str">
            <v>전초</v>
          </cell>
          <cell r="F2769" t="str">
            <v>Compositae</v>
          </cell>
          <cell r="G2769" t="str">
            <v>국화과</v>
          </cell>
          <cell r="H2769">
            <v>38463</v>
          </cell>
          <cell r="I2769" t="str">
            <v>24.31±0.08</v>
          </cell>
        </row>
        <row r="2770">
          <cell r="A2770" t="str">
            <v>027-044</v>
          </cell>
          <cell r="B2770" t="str">
            <v>PB2608.3</v>
          </cell>
          <cell r="C2770" t="str">
            <v>명아주</v>
          </cell>
          <cell r="D2770" t="str">
            <v>Chenopodium album var. centrorubrum</v>
          </cell>
          <cell r="E2770" t="str">
            <v>지상부</v>
          </cell>
          <cell r="F2770" t="str">
            <v>Chenopodiaceae</v>
          </cell>
          <cell r="G2770" t="str">
            <v>명아주과</v>
          </cell>
          <cell r="H2770">
            <v>38540</v>
          </cell>
          <cell r="I2770" t="str">
            <v>22.61±0.29</v>
          </cell>
        </row>
        <row r="2771">
          <cell r="A2771" t="str">
            <v>027-045</v>
          </cell>
          <cell r="B2771" t="str">
            <v>PB2501.5</v>
          </cell>
          <cell r="C2771" t="str">
            <v>모시풀</v>
          </cell>
          <cell r="D2771" t="str">
            <v>Boehmeria nivea</v>
          </cell>
          <cell r="E2771" t="str">
            <v>지하부</v>
          </cell>
          <cell r="F2771" t="str">
            <v>Urticaceae</v>
          </cell>
          <cell r="G2771" t="str">
            <v>쐐기풀과</v>
          </cell>
          <cell r="H2771">
            <v>38597</v>
          </cell>
          <cell r="I2771" t="str">
            <v>28.09±0.24</v>
          </cell>
        </row>
        <row r="2772">
          <cell r="A2772" t="str">
            <v>027-046</v>
          </cell>
          <cell r="B2772" t="str">
            <v>PB3742.2</v>
          </cell>
          <cell r="C2772" t="str">
            <v>물봉선</v>
          </cell>
          <cell r="D2772" t="str">
            <v>Impatiens textori</v>
          </cell>
          <cell r="E2772" t="str">
            <v>전초</v>
          </cell>
          <cell r="F2772" t="str">
            <v>Balsaminaceae</v>
          </cell>
          <cell r="G2772" t="str">
            <v>봉선화과</v>
          </cell>
          <cell r="H2772">
            <v>38512</v>
          </cell>
          <cell r="I2772" t="str">
            <v>24.47±0.20</v>
          </cell>
        </row>
        <row r="2773">
          <cell r="A2773" t="str">
            <v>027-047</v>
          </cell>
          <cell r="B2773" t="str">
            <v>PB3184.2</v>
          </cell>
          <cell r="C2773" t="str">
            <v>물양지꽃</v>
          </cell>
          <cell r="D2773" t="str">
            <v>Potentilla cryptotaeniae</v>
          </cell>
          <cell r="E2773" t="str">
            <v>전초</v>
          </cell>
          <cell r="F2773" t="str">
            <v>Rosaceae</v>
          </cell>
          <cell r="G2773" t="str">
            <v>장미과</v>
          </cell>
          <cell r="H2773">
            <v>38553</v>
          </cell>
          <cell r="I2773" t="str">
            <v>25.26±0.20</v>
          </cell>
        </row>
        <row r="2774">
          <cell r="A2774" t="str">
            <v>027-048</v>
          </cell>
          <cell r="B2774" t="str">
            <v>PB3693.3</v>
          </cell>
          <cell r="C2774" t="str">
            <v>미역줄나무</v>
          </cell>
          <cell r="D2774" t="str">
            <v>Tripterygium regelii</v>
          </cell>
          <cell r="E2774" t="str">
            <v>잎,줄기</v>
          </cell>
          <cell r="F2774" t="str">
            <v>Celastraceae</v>
          </cell>
          <cell r="G2774" t="str">
            <v>노박덩굴과</v>
          </cell>
          <cell r="H2774">
            <v>38553</v>
          </cell>
          <cell r="I2774" t="str">
            <v>20.06±0.27</v>
          </cell>
        </row>
        <row r="2775">
          <cell r="A2775" t="str">
            <v>027-049</v>
          </cell>
          <cell r="B2775" t="str">
            <v>PB4888.1</v>
          </cell>
          <cell r="C2775" t="str">
            <v>바위구절초</v>
          </cell>
          <cell r="D2775" t="str">
            <v>Chrysanthemum zawadskii var. alpinum</v>
          </cell>
          <cell r="E2775" t="str">
            <v>지상부</v>
          </cell>
          <cell r="F2775" t="str">
            <v>Compositae</v>
          </cell>
          <cell r="G2775" t="str">
            <v>국화과</v>
          </cell>
          <cell r="H2775">
            <v>38588</v>
          </cell>
          <cell r="I2775" t="str">
            <v>23.17±0.13</v>
          </cell>
        </row>
        <row r="2776">
          <cell r="A2776" t="str">
            <v>027-050</v>
          </cell>
          <cell r="B2776" t="str">
            <v>PB3102.3</v>
          </cell>
          <cell r="C2776" t="str">
            <v>바위수국</v>
          </cell>
          <cell r="D2776" t="str">
            <v>Schizophragma hydrangeoides</v>
          </cell>
          <cell r="E2776" t="str">
            <v>잎</v>
          </cell>
          <cell r="F2776" t="str">
            <v>Saxifragaceae</v>
          </cell>
          <cell r="G2776" t="str">
            <v>범의귀과</v>
          </cell>
          <cell r="H2776">
            <v>38651</v>
          </cell>
          <cell r="I2776" t="str">
            <v>21.14±0.21</v>
          </cell>
        </row>
        <row r="2777">
          <cell r="A2777" t="str">
            <v>027-051</v>
          </cell>
          <cell r="B2777" t="str">
            <v>PB3033.3</v>
          </cell>
          <cell r="C2777" t="str">
            <v>바위채송화</v>
          </cell>
          <cell r="D2777" t="str">
            <v>Sedum polystichoides</v>
          </cell>
          <cell r="E2777" t="str">
            <v>전초</v>
          </cell>
          <cell r="F2777" t="str">
            <v>Crassulaceae</v>
          </cell>
          <cell r="G2777" t="str">
            <v>돌나물과</v>
          </cell>
          <cell r="H2777">
            <v>38540</v>
          </cell>
          <cell r="I2777" t="str">
            <v>22.29±0.24</v>
          </cell>
        </row>
        <row r="2778">
          <cell r="A2778" t="str">
            <v>027-052</v>
          </cell>
          <cell r="B2778" t="str">
            <v>PB4264.2</v>
          </cell>
          <cell r="C2778" t="str">
            <v>박주가리</v>
          </cell>
          <cell r="D2778" t="str">
            <v>Metaplexis japonica</v>
          </cell>
          <cell r="E2778" t="str">
            <v>전초</v>
          </cell>
          <cell r="F2778" t="str">
            <v>Asclepiadaceae</v>
          </cell>
          <cell r="G2778" t="str">
            <v>박주가리과</v>
          </cell>
          <cell r="H2778">
            <v>38540</v>
          </cell>
          <cell r="I2778" t="str">
            <v>24.94±0.13</v>
          </cell>
        </row>
        <row r="2779">
          <cell r="A2779" t="str">
            <v>027-053</v>
          </cell>
          <cell r="B2779" t="str">
            <v>PB2390.4</v>
          </cell>
          <cell r="C2779" t="str">
            <v>밤나무</v>
          </cell>
          <cell r="D2779" t="str">
            <v>Castanea crenata</v>
          </cell>
          <cell r="E2779" t="str">
            <v>꽃</v>
          </cell>
          <cell r="F2779" t="str">
            <v>Fagaceae</v>
          </cell>
          <cell r="G2779" t="str">
            <v>참나무과</v>
          </cell>
          <cell r="H2779">
            <v>38519</v>
          </cell>
          <cell r="I2779" t="str">
            <v>22.23±0.15</v>
          </cell>
        </row>
        <row r="2780">
          <cell r="A2780" t="str">
            <v>027-054</v>
          </cell>
          <cell r="B2780" t="str">
            <v>PB4362.2</v>
          </cell>
          <cell r="C2780" t="str">
            <v>배초향</v>
          </cell>
          <cell r="D2780" t="str">
            <v>Agastache rugosa</v>
          </cell>
          <cell r="E2780" t="str">
            <v>지상부</v>
          </cell>
          <cell r="F2780" t="str">
            <v>Labiatae</v>
          </cell>
          <cell r="G2780" t="str">
            <v>꿀풀과</v>
          </cell>
          <cell r="H2780">
            <v>38588</v>
          </cell>
          <cell r="I2780" t="str">
            <v>27.40±0.17</v>
          </cell>
        </row>
        <row r="2781">
          <cell r="A2781" t="str">
            <v>027-055</v>
          </cell>
          <cell r="B2781" t="str">
            <v>PB2286.3</v>
          </cell>
          <cell r="C2781" t="str">
            <v>버드나무</v>
          </cell>
          <cell r="D2781" t="str">
            <v>Salix koreensis</v>
          </cell>
          <cell r="E2781" t="str">
            <v>줄기-수피</v>
          </cell>
          <cell r="F2781" t="str">
            <v>Salicaceae</v>
          </cell>
          <cell r="G2781" t="str">
            <v>버드나무과</v>
          </cell>
          <cell r="H2781">
            <v>38463</v>
          </cell>
          <cell r="I2781" t="str">
            <v>18.69±0.32</v>
          </cell>
        </row>
        <row r="2782">
          <cell r="A2782" t="str">
            <v>027-056</v>
          </cell>
          <cell r="B2782" t="str">
            <v>PB3307.4</v>
          </cell>
          <cell r="C2782" t="str">
            <v>벚나무</v>
          </cell>
          <cell r="D2782" t="str">
            <v>Prunus serrulata var. spontanea</v>
          </cell>
          <cell r="E2782" t="str">
            <v>줄기-수피</v>
          </cell>
          <cell r="F2782" t="str">
            <v>Rosaceae</v>
          </cell>
          <cell r="G2782" t="str">
            <v>장미과</v>
          </cell>
          <cell r="H2782">
            <v>38463</v>
          </cell>
          <cell r="I2782" t="str">
            <v>22.52±0.15</v>
          </cell>
        </row>
        <row r="2783">
          <cell r="A2783" t="str">
            <v>027-057</v>
          </cell>
          <cell r="B2783" t="str">
            <v>PB3809.1</v>
          </cell>
          <cell r="C2783" t="str">
            <v>벽오동</v>
          </cell>
          <cell r="D2783" t="str">
            <v>Firmiana simplex</v>
          </cell>
          <cell r="E2783" t="str">
            <v>줄기-수피</v>
          </cell>
          <cell r="F2783" t="str">
            <v>Sterculiaceae</v>
          </cell>
          <cell r="G2783" t="str">
            <v>벽오동과</v>
          </cell>
          <cell r="H2783">
            <v>38469</v>
          </cell>
          <cell r="I2783" t="str">
            <v>20.94±0.31</v>
          </cell>
        </row>
        <row r="2784">
          <cell r="A2784" t="str">
            <v>027-058</v>
          </cell>
          <cell r="B2784" t="str">
            <v>PB3912.4</v>
          </cell>
          <cell r="C2784" t="str">
            <v>보리수나무</v>
          </cell>
          <cell r="D2784" t="str">
            <v>Elaeagnus umbellata</v>
          </cell>
          <cell r="E2784" t="str">
            <v>잎,줄기</v>
          </cell>
          <cell r="F2784" t="str">
            <v>Elaeagnaceae</v>
          </cell>
          <cell r="G2784" t="str">
            <v>보리수나무과</v>
          </cell>
          <cell r="H2784">
            <v>38512</v>
          </cell>
          <cell r="I2784" t="str">
            <v>24.15±0.45</v>
          </cell>
        </row>
        <row r="2785">
          <cell r="A2785" t="str">
            <v>027-059</v>
          </cell>
          <cell r="B2785" t="str">
            <v>PB3215.4</v>
          </cell>
          <cell r="C2785" t="str">
            <v>복분자딸기</v>
          </cell>
          <cell r="D2785" t="str">
            <v>Rubus coreanus</v>
          </cell>
          <cell r="E2785" t="str">
            <v>잎,줄기</v>
          </cell>
          <cell r="F2785" t="str">
            <v>Rosaceae</v>
          </cell>
          <cell r="G2785" t="str">
            <v>장미과</v>
          </cell>
          <cell r="H2785">
            <v>38603</v>
          </cell>
          <cell r="I2785" t="str">
            <v>24.20±0.19</v>
          </cell>
        </row>
        <row r="2786">
          <cell r="A2786" t="str">
            <v>027-060</v>
          </cell>
          <cell r="B2786" t="str">
            <v>PB3654.8</v>
          </cell>
          <cell r="C2786" t="str">
            <v>붉나무</v>
          </cell>
          <cell r="D2786" t="str">
            <v>Rhus chinensis</v>
          </cell>
          <cell r="E2786" t="str">
            <v>잎,줄기</v>
          </cell>
          <cell r="F2786" t="str">
            <v>Anacardiaceae</v>
          </cell>
          <cell r="G2786" t="str">
            <v>옻나무과</v>
          </cell>
          <cell r="H2786">
            <v>38603</v>
          </cell>
          <cell r="I2786" t="str">
            <v>21.33±0.18</v>
          </cell>
        </row>
        <row r="2787">
          <cell r="A2787" t="str">
            <v>027-061</v>
          </cell>
          <cell r="B2787" t="str">
            <v>PB2905.15</v>
          </cell>
          <cell r="C2787" t="str">
            <v>비목나무</v>
          </cell>
          <cell r="D2787" t="str">
            <v>Lindera erythrocarpa</v>
          </cell>
          <cell r="E2787" t="str">
            <v>잎,줄기</v>
          </cell>
          <cell r="F2787" t="str">
            <v>Lauraceae</v>
          </cell>
          <cell r="G2787" t="str">
            <v>녹나무과</v>
          </cell>
          <cell r="H2787">
            <v>38468</v>
          </cell>
          <cell r="I2787" t="str">
            <v>22.08±0.22</v>
          </cell>
        </row>
        <row r="2788">
          <cell r="A2788" t="str">
            <v>027-062</v>
          </cell>
          <cell r="B2788" t="str">
            <v>PB3447.2</v>
          </cell>
          <cell r="C2788" t="str">
            <v>비수리</v>
          </cell>
          <cell r="D2788" t="str">
            <v>Lespedeza cuneata</v>
          </cell>
          <cell r="E2788" t="str">
            <v>전초</v>
          </cell>
          <cell r="F2788" t="str">
            <v>Leguminosae</v>
          </cell>
          <cell r="G2788" t="str">
            <v>콩과</v>
          </cell>
          <cell r="H2788">
            <v>38540</v>
          </cell>
          <cell r="I2788" t="str">
            <v>24.90±0.17</v>
          </cell>
        </row>
        <row r="2789">
          <cell r="A2789" t="str">
            <v>027-063</v>
          </cell>
          <cell r="B2789" t="str">
            <v>PB4633.1</v>
          </cell>
          <cell r="C2789" t="str">
            <v>산가막살나무</v>
          </cell>
          <cell r="D2789" t="str">
            <v>Viburnum wrightii</v>
          </cell>
          <cell r="E2789" t="str">
            <v>잎,줄기,꽃</v>
          </cell>
          <cell r="F2789" t="str">
            <v>Caprifoliaceae</v>
          </cell>
          <cell r="G2789" t="str">
            <v>인동과</v>
          </cell>
          <cell r="H2789">
            <v>38470</v>
          </cell>
          <cell r="I2789" t="str">
            <v>23.35±0.15</v>
          </cell>
        </row>
        <row r="2790">
          <cell r="A2790" t="str">
            <v>027-064</v>
          </cell>
          <cell r="B2790" t="str">
            <v>PB2942.2</v>
          </cell>
          <cell r="C2790" t="str">
            <v>산괴불주머니</v>
          </cell>
          <cell r="D2790" t="str">
            <v>Corydalis speciosa</v>
          </cell>
          <cell r="E2790" t="str">
            <v>전초</v>
          </cell>
          <cell r="F2790" t="str">
            <v>Fumariaceae</v>
          </cell>
          <cell r="G2790" t="str">
            <v>현호색과</v>
          </cell>
          <cell r="H2790">
            <v>38462</v>
          </cell>
          <cell r="I2790" t="str">
            <v>22.70±0.23</v>
          </cell>
        </row>
        <row r="2791">
          <cell r="A2791" t="str">
            <v>027-065</v>
          </cell>
          <cell r="B2791" t="str">
            <v>PB3201.4</v>
          </cell>
          <cell r="C2791" t="str">
            <v>산딸기</v>
          </cell>
          <cell r="D2791" t="str">
            <v>Rubus crataegifolius</v>
          </cell>
          <cell r="E2791" t="str">
            <v>잎,줄기</v>
          </cell>
          <cell r="F2791" t="str">
            <v>Rosaceae</v>
          </cell>
          <cell r="G2791" t="str">
            <v>장미과</v>
          </cell>
          <cell r="H2791">
            <v>38464</v>
          </cell>
          <cell r="I2791" t="str">
            <v>21.90±0.12</v>
          </cell>
        </row>
        <row r="2792">
          <cell r="A2792" t="str">
            <v>027-066</v>
          </cell>
          <cell r="B2792" t="str">
            <v>PB4063.6</v>
          </cell>
          <cell r="C2792" t="str">
            <v>산딸나무</v>
          </cell>
          <cell r="D2792" t="str">
            <v>Cornus kousa</v>
          </cell>
          <cell r="E2792" t="str">
            <v>잎</v>
          </cell>
          <cell r="F2792" t="str">
            <v>Cornaceae</v>
          </cell>
          <cell r="G2792" t="str">
            <v>층층나무과</v>
          </cell>
          <cell r="H2792">
            <v>38526</v>
          </cell>
          <cell r="I2792" t="str">
            <v>23.90±0.00</v>
          </cell>
        </row>
        <row r="2793">
          <cell r="A2793" t="str">
            <v>027-067</v>
          </cell>
          <cell r="B2793" t="str">
            <v>PB4063.8</v>
          </cell>
          <cell r="C2793" t="str">
            <v>산딸나무</v>
          </cell>
          <cell r="D2793" t="str">
            <v>Cornus kousa</v>
          </cell>
          <cell r="E2793" t="str">
            <v>줄기-수피</v>
          </cell>
          <cell r="F2793" t="str">
            <v>Cornaceae</v>
          </cell>
          <cell r="G2793" t="str">
            <v>층층나무과</v>
          </cell>
          <cell r="H2793">
            <v>38526</v>
          </cell>
          <cell r="I2793" t="str">
            <v>24.71±0.31</v>
          </cell>
        </row>
        <row r="2794">
          <cell r="A2794" t="str">
            <v>027-068</v>
          </cell>
          <cell r="B2794" t="str">
            <v>PB3095.6</v>
          </cell>
          <cell r="C2794" t="str">
            <v>산수국</v>
          </cell>
          <cell r="D2794" t="str">
            <v>Hydrangea serrata for. acuminata</v>
          </cell>
          <cell r="E2794" t="str">
            <v>전초</v>
          </cell>
          <cell r="F2794" t="str">
            <v>Saxifragaceae</v>
          </cell>
          <cell r="G2794" t="str">
            <v>범의귀과</v>
          </cell>
          <cell r="H2794">
            <v>38273</v>
          </cell>
          <cell r="I2794" t="str">
            <v>22.00±0.17</v>
          </cell>
        </row>
        <row r="2795">
          <cell r="A2795" t="str">
            <v>027-069</v>
          </cell>
          <cell r="B2795" t="str">
            <v>PB2395.4</v>
          </cell>
          <cell r="C2795" t="str">
            <v>상수리나무</v>
          </cell>
          <cell r="D2795" t="str">
            <v>Quercus acutissima</v>
          </cell>
          <cell r="E2795" t="str">
            <v>줄기-수피</v>
          </cell>
          <cell r="F2795" t="str">
            <v>Fagaceae</v>
          </cell>
          <cell r="G2795" t="str">
            <v>참나무과</v>
          </cell>
          <cell r="H2795">
            <v>38464</v>
          </cell>
          <cell r="I2795" t="str">
            <v>22.23±0.15</v>
          </cell>
        </row>
        <row r="2796">
          <cell r="A2796" t="str">
            <v>027-070</v>
          </cell>
          <cell r="B2796" t="str">
            <v>PB3696.4</v>
          </cell>
          <cell r="C2796" t="str">
            <v>신나무</v>
          </cell>
          <cell r="D2796" t="str">
            <v>Acer ginnala</v>
          </cell>
          <cell r="E2796" t="str">
            <v>잎,줄기</v>
          </cell>
          <cell r="F2796" t="str">
            <v>Aceraceae</v>
          </cell>
          <cell r="G2796" t="str">
            <v>단풍나무과</v>
          </cell>
          <cell r="H2796">
            <v>38490</v>
          </cell>
          <cell r="I2796" t="str">
            <v>21.92±0.18</v>
          </cell>
        </row>
        <row r="2797">
          <cell r="A2797" t="str">
            <v>027-071</v>
          </cell>
          <cell r="B2797" t="str">
            <v>PB3354.2</v>
          </cell>
          <cell r="C2797" t="str">
            <v>아그배나무</v>
          </cell>
          <cell r="D2797" t="str">
            <v>Malus sieboldii</v>
          </cell>
          <cell r="E2797" t="str">
            <v>잎,줄기,꽃</v>
          </cell>
          <cell r="F2797" t="str">
            <v>Rosaceae</v>
          </cell>
          <cell r="G2797" t="str">
            <v>장미과</v>
          </cell>
          <cell r="H2797">
            <v>38468</v>
          </cell>
          <cell r="I2797" t="str">
            <v>19.07±0.23</v>
          </cell>
        </row>
        <row r="2798">
          <cell r="A2798" t="str">
            <v>027-072</v>
          </cell>
          <cell r="B2798" t="str">
            <v>PB3530.6</v>
          </cell>
          <cell r="C2798" t="str">
            <v>아까시나무</v>
          </cell>
          <cell r="D2798" t="str">
            <v>Robinia pseudo-accacia</v>
          </cell>
          <cell r="E2798" t="str">
            <v>잎,줄기</v>
          </cell>
          <cell r="F2798" t="str">
            <v>Leguminosae</v>
          </cell>
          <cell r="G2798" t="str">
            <v>콩과</v>
          </cell>
          <cell r="H2798">
            <v>38490</v>
          </cell>
          <cell r="I2798" t="str">
            <v>24.03±0.55</v>
          </cell>
        </row>
        <row r="2799">
          <cell r="A2799" t="str">
            <v>027-073</v>
          </cell>
          <cell r="B2799" t="str">
            <v>PB2922.2</v>
          </cell>
          <cell r="C2799" t="str">
            <v>애기똥풀</v>
          </cell>
          <cell r="D2799" t="str">
            <v>Chelidonium majus var. asiaticum</v>
          </cell>
          <cell r="E2799" t="str">
            <v>전초</v>
          </cell>
          <cell r="F2799" t="str">
            <v>Papaveraceae</v>
          </cell>
          <cell r="G2799" t="str">
            <v>양귀비과</v>
          </cell>
          <cell r="H2799">
            <v>38512</v>
          </cell>
          <cell r="I2799" t="str">
            <v>26.91±0.27</v>
          </cell>
        </row>
        <row r="2800">
          <cell r="A2800" t="str">
            <v>027-074</v>
          </cell>
          <cell r="B2800" t="str">
            <v>PB3469.2</v>
          </cell>
          <cell r="C2800" t="str">
            <v>얼치기완두</v>
          </cell>
          <cell r="D2800" t="str">
            <v>Vicia tetrasperma</v>
          </cell>
          <cell r="E2800" t="str">
            <v>전초</v>
          </cell>
          <cell r="F2800" t="str">
            <v>Leguminosae</v>
          </cell>
          <cell r="G2800" t="str">
            <v>콩과</v>
          </cell>
          <cell r="H2800">
            <v>38468</v>
          </cell>
          <cell r="I2800" t="str">
            <v>22.41±0.21</v>
          </cell>
        </row>
        <row r="2801">
          <cell r="A2801" t="str">
            <v>027-075</v>
          </cell>
          <cell r="B2801" t="str">
            <v>PB4377.3</v>
          </cell>
          <cell r="C2801" t="str">
            <v>익모초</v>
          </cell>
          <cell r="D2801" t="str">
            <v>Leonurus sibiricus</v>
          </cell>
          <cell r="E2801" t="str">
            <v>전초</v>
          </cell>
          <cell r="F2801" t="str">
            <v>Labiatae</v>
          </cell>
          <cell r="G2801" t="str">
            <v>꿀풀과</v>
          </cell>
          <cell r="H2801">
            <v>38603</v>
          </cell>
          <cell r="I2801" t="str">
            <v>25.31±0.24</v>
          </cell>
        </row>
        <row r="2802">
          <cell r="A2802" t="str">
            <v>027-076</v>
          </cell>
          <cell r="B2802" t="str">
            <v>PB2887.2</v>
          </cell>
          <cell r="C2802" t="str">
            <v>일본목련</v>
          </cell>
          <cell r="D2802" t="str">
            <v>Magnolia obovata</v>
          </cell>
          <cell r="E2802" t="str">
            <v>잎</v>
          </cell>
          <cell r="F2802" t="str">
            <v>Magnoliaceae</v>
          </cell>
          <cell r="G2802" t="str">
            <v>목련과</v>
          </cell>
          <cell r="H2802">
            <v>38597</v>
          </cell>
          <cell r="I2802" t="str">
            <v>30.28±0.20</v>
          </cell>
        </row>
        <row r="2803">
          <cell r="A2803" t="str">
            <v>027-077</v>
          </cell>
          <cell r="B2803" t="str">
            <v>PB1387.2</v>
          </cell>
          <cell r="C2803" t="str">
            <v>일본잎갈나무</v>
          </cell>
          <cell r="D2803" t="str">
            <v>Larix leptolepis</v>
          </cell>
          <cell r="E2803" t="str">
            <v>줄기-수피</v>
          </cell>
          <cell r="F2803" t="str">
            <v>Pinaceae</v>
          </cell>
          <cell r="G2803" t="str">
            <v>소나무과</v>
          </cell>
          <cell r="H2803">
            <v>38469</v>
          </cell>
          <cell r="I2803" t="str">
            <v>19.16±0.14</v>
          </cell>
        </row>
        <row r="2804">
          <cell r="A2804" t="str">
            <v>027-078</v>
          </cell>
          <cell r="B2804" t="str">
            <v>PB2693.2</v>
          </cell>
          <cell r="C2804" t="str">
            <v>장구채</v>
          </cell>
          <cell r="D2804" t="str">
            <v>Melandryum firmum</v>
          </cell>
          <cell r="E2804" t="str">
            <v>전초</v>
          </cell>
          <cell r="F2804" t="str">
            <v>Caryophyllaceae</v>
          </cell>
          <cell r="G2804" t="str">
            <v>석죽과</v>
          </cell>
          <cell r="H2804">
            <v>38625</v>
          </cell>
          <cell r="I2804" t="str">
            <v>25.41±0.38</v>
          </cell>
        </row>
        <row r="2805">
          <cell r="A2805" t="str">
            <v>027-079</v>
          </cell>
          <cell r="B2805" t="str">
            <v>PB3132.6</v>
          </cell>
          <cell r="C2805" t="str">
            <v>조팝나무</v>
          </cell>
          <cell r="D2805" t="str">
            <v>Spiraea prunifolia var. simpliciflora</v>
          </cell>
          <cell r="E2805" t="str">
            <v>잎,줄기,꽃</v>
          </cell>
          <cell r="F2805" t="str">
            <v>Rosaceae</v>
          </cell>
          <cell r="G2805" t="str">
            <v>장미과</v>
          </cell>
          <cell r="H2805">
            <v>38462</v>
          </cell>
          <cell r="I2805" t="str">
            <v>23.71±0.33</v>
          </cell>
        </row>
        <row r="2806">
          <cell r="A2806" t="str">
            <v>027-080</v>
          </cell>
          <cell r="B2806" t="str">
            <v>PB3537.3</v>
          </cell>
          <cell r="C2806" t="str">
            <v>족제비싸리</v>
          </cell>
          <cell r="D2806" t="str">
            <v>Amorpha fruticosa</v>
          </cell>
          <cell r="E2806" t="str">
            <v>잎,줄기</v>
          </cell>
          <cell r="F2806" t="str">
            <v>Leguminosae</v>
          </cell>
          <cell r="G2806" t="str">
            <v>콩과</v>
          </cell>
          <cell r="H2806">
            <v>38512</v>
          </cell>
          <cell r="I2806" t="str">
            <v>21.06±0.13</v>
          </cell>
        </row>
        <row r="2807">
          <cell r="A2807" t="str">
            <v>027-081</v>
          </cell>
          <cell r="B2807" t="str">
            <v>PB3878.2</v>
          </cell>
          <cell r="C2807" t="str">
            <v>졸방제비꽃</v>
          </cell>
          <cell r="D2807" t="str">
            <v>Viola acuminata</v>
          </cell>
          <cell r="E2807" t="str">
            <v>전초</v>
          </cell>
          <cell r="F2807" t="str">
            <v>Violaceae</v>
          </cell>
          <cell r="G2807" t="str">
            <v>제비꽃과</v>
          </cell>
          <cell r="H2807">
            <v>38498</v>
          </cell>
          <cell r="I2807" t="str">
            <v>20.53±0.15</v>
          </cell>
        </row>
        <row r="2808">
          <cell r="A2808" t="str">
            <v>027-082</v>
          </cell>
          <cell r="B2808" t="str">
            <v>PB3225.4</v>
          </cell>
          <cell r="C2808" t="str">
            <v>줄딸기</v>
          </cell>
          <cell r="D2808" t="str">
            <v>Rubus oldhamii</v>
          </cell>
          <cell r="E2808" t="str">
            <v>잎,줄기,열매</v>
          </cell>
          <cell r="F2808" t="str">
            <v>Rosaceae</v>
          </cell>
          <cell r="G2808" t="str">
            <v>장미과</v>
          </cell>
          <cell r="H2808">
            <v>38512</v>
          </cell>
          <cell r="I2808" t="str">
            <v>24.99±0.34</v>
          </cell>
        </row>
        <row r="2809">
          <cell r="A2809" t="str">
            <v>027-083</v>
          </cell>
          <cell r="B2809" t="str">
            <v>PB4705.3</v>
          </cell>
          <cell r="C2809" t="str">
            <v>쥐오줌풀</v>
          </cell>
          <cell r="D2809" t="str">
            <v>Valeriana fauriei</v>
          </cell>
          <cell r="E2809" t="str">
            <v>전초</v>
          </cell>
          <cell r="F2809" t="str">
            <v>Valerianaceae</v>
          </cell>
          <cell r="G2809" t="str">
            <v>마타리과</v>
          </cell>
          <cell r="H2809">
            <v>38470</v>
          </cell>
          <cell r="I2809" t="str">
            <v>22.36±0.28</v>
          </cell>
        </row>
        <row r="2810">
          <cell r="A2810" t="str">
            <v>027-084</v>
          </cell>
          <cell r="B2810" t="str">
            <v>PB4960.4</v>
          </cell>
          <cell r="C2810" t="str">
            <v>지칭개</v>
          </cell>
          <cell r="D2810" t="str">
            <v>Hemistepta lyrata</v>
          </cell>
          <cell r="E2810" t="str">
            <v>전초</v>
          </cell>
          <cell r="F2810" t="str">
            <v>Compositae</v>
          </cell>
          <cell r="G2810" t="str">
            <v>국화과</v>
          </cell>
          <cell r="H2810">
            <v>38512</v>
          </cell>
          <cell r="I2810" t="str">
            <v>21.63±0.12</v>
          </cell>
        </row>
        <row r="2811">
          <cell r="A2811" t="str">
            <v>027-085</v>
          </cell>
          <cell r="B2811" t="str">
            <v>PB3242.2</v>
          </cell>
          <cell r="C2811" t="str">
            <v>짚신나물</v>
          </cell>
          <cell r="D2811" t="str">
            <v>Agrimonia pilosa</v>
          </cell>
          <cell r="E2811" t="str">
            <v>전초</v>
          </cell>
          <cell r="F2811" t="str">
            <v>Rosaceae</v>
          </cell>
          <cell r="G2811" t="str">
            <v>장미과</v>
          </cell>
          <cell r="H2811">
            <v>38468</v>
          </cell>
          <cell r="I2811" t="str">
            <v>18.04±0.16</v>
          </cell>
        </row>
        <row r="2812">
          <cell r="A2812" t="str">
            <v>027-086</v>
          </cell>
          <cell r="B2812" t="str">
            <v>PB3244.3</v>
          </cell>
          <cell r="C2812" t="str">
            <v>찔레꽃</v>
          </cell>
          <cell r="D2812" t="str">
            <v>Rosa multiflora</v>
          </cell>
          <cell r="E2812" t="str">
            <v>잎,줄기</v>
          </cell>
          <cell r="F2812" t="str">
            <v>Rosaceae</v>
          </cell>
          <cell r="G2812" t="str">
            <v>장미과</v>
          </cell>
          <cell r="H2812">
            <v>38512</v>
          </cell>
          <cell r="I2812" t="str">
            <v>21.83±0.18</v>
          </cell>
        </row>
        <row r="2813">
          <cell r="A2813" t="str">
            <v>027-087</v>
          </cell>
          <cell r="B2813" t="str">
            <v>PB3681.10</v>
          </cell>
          <cell r="C2813" t="str">
            <v>참빗살나무</v>
          </cell>
          <cell r="D2813" t="str">
            <v>Euonymus sieboldiana</v>
          </cell>
          <cell r="E2813" t="str">
            <v>잎,줄기</v>
          </cell>
          <cell r="F2813" t="str">
            <v>Celastraceae</v>
          </cell>
          <cell r="G2813" t="str">
            <v>노박덩굴과</v>
          </cell>
          <cell r="H2813">
            <v>38625</v>
          </cell>
          <cell r="I2813" t="str">
            <v>33.38±0.34</v>
          </cell>
        </row>
        <row r="2814">
          <cell r="A2814" t="str">
            <v>027-088</v>
          </cell>
          <cell r="B2814" t="str">
            <v>PB4100A.2</v>
          </cell>
          <cell r="C2814" t="str">
            <v>철쭉</v>
          </cell>
          <cell r="D2814" t="str">
            <v>Rhododendron schlippenbachii</v>
          </cell>
          <cell r="E2814" t="str">
            <v>잎,줄기</v>
          </cell>
          <cell r="F2814" t="str">
            <v>Ericaceae</v>
          </cell>
          <cell r="G2814" t="str">
            <v>진달래과</v>
          </cell>
          <cell r="H2814">
            <v>38464</v>
          </cell>
          <cell r="I2814" t="str">
            <v>24.13±0.24</v>
          </cell>
        </row>
        <row r="2815">
          <cell r="A2815" t="str">
            <v>027-089</v>
          </cell>
          <cell r="B2815" t="str">
            <v>PB3587.4</v>
          </cell>
          <cell r="C2815" t="str">
            <v>초피나무</v>
          </cell>
          <cell r="D2815" t="str">
            <v>Zanthoxylum piperitum</v>
          </cell>
          <cell r="E2815" t="str">
            <v>잎,줄기</v>
          </cell>
          <cell r="F2815" t="str">
            <v>Rutaceae</v>
          </cell>
          <cell r="G2815" t="str">
            <v>운향과</v>
          </cell>
          <cell r="H2815">
            <v>38481</v>
          </cell>
          <cell r="I2815" t="str">
            <v>23.43±0.21</v>
          </cell>
        </row>
        <row r="2816">
          <cell r="A2816" t="str">
            <v>027-090</v>
          </cell>
          <cell r="B2816" t="str">
            <v>PB4404.2</v>
          </cell>
          <cell r="C2816" t="str">
            <v>층층이꽃</v>
          </cell>
          <cell r="D2816" t="str">
            <v>Clinopodium chinense var. parviflorum</v>
          </cell>
          <cell r="E2816" t="str">
            <v>전초</v>
          </cell>
          <cell r="F2816" t="str">
            <v>Labiatae</v>
          </cell>
          <cell r="G2816" t="str">
            <v>꿀풀과</v>
          </cell>
          <cell r="H2816">
            <v>38625</v>
          </cell>
          <cell r="I2816" t="str">
            <v>18.14±0.13</v>
          </cell>
        </row>
        <row r="2817">
          <cell r="A2817" t="str">
            <v>027-091</v>
          </cell>
          <cell r="B2817" t="str">
            <v>PB3388.6</v>
          </cell>
          <cell r="C2817" t="str">
            <v>팥배나무</v>
          </cell>
          <cell r="D2817" t="str">
            <v>Sorbus alnifolia</v>
          </cell>
          <cell r="E2817" t="str">
            <v>잎,줄기</v>
          </cell>
          <cell r="F2817" t="str">
            <v>Rosaceae</v>
          </cell>
          <cell r="G2817" t="str">
            <v>장미과</v>
          </cell>
          <cell r="H2817">
            <v>38462</v>
          </cell>
          <cell r="I2817" t="str">
            <v>20.06±0.11</v>
          </cell>
        </row>
        <row r="2818">
          <cell r="A2818" t="str">
            <v>027-092</v>
          </cell>
          <cell r="B2818" t="str">
            <v>PB3686.1</v>
          </cell>
          <cell r="C2818" t="str">
            <v>푼지나무</v>
          </cell>
          <cell r="D2818" t="str">
            <v>Celastrus flagellaris</v>
          </cell>
          <cell r="E2818" t="str">
            <v>잎,줄기</v>
          </cell>
          <cell r="F2818" t="str">
            <v>Celastraceae</v>
          </cell>
          <cell r="G2818" t="str">
            <v>노박덩굴과</v>
          </cell>
          <cell r="H2818">
            <v>38625</v>
          </cell>
          <cell r="I2818" t="str">
            <v>20.67±0.23</v>
          </cell>
        </row>
        <row r="2819">
          <cell r="A2819" t="str">
            <v>027-093</v>
          </cell>
          <cell r="B2819" t="str">
            <v>PB3416.2</v>
          </cell>
          <cell r="C2819" t="str">
            <v>풀싸리</v>
          </cell>
          <cell r="D2819" t="str">
            <v>Lespedeza thunbergii var. intermedia</v>
          </cell>
          <cell r="E2819" t="str">
            <v>잎,줄기</v>
          </cell>
          <cell r="F2819" t="str">
            <v>Leguminosae</v>
          </cell>
          <cell r="G2819" t="str">
            <v>콩과</v>
          </cell>
          <cell r="H2819">
            <v>38481</v>
          </cell>
          <cell r="I2819" t="str">
            <v>20.99±0.18</v>
          </cell>
        </row>
        <row r="2820">
          <cell r="A2820" t="str">
            <v>027-094</v>
          </cell>
          <cell r="B2820" t="str">
            <v>PB3735.1</v>
          </cell>
          <cell r="C2820" t="str">
            <v>풍선덩굴</v>
          </cell>
          <cell r="D2820" t="str">
            <v>Cardiospermum halicacabum</v>
          </cell>
          <cell r="E2820" t="str">
            <v>전초</v>
          </cell>
          <cell r="F2820" t="str">
            <v>Sapindaceae</v>
          </cell>
          <cell r="G2820" t="str">
            <v>무환자나무과</v>
          </cell>
          <cell r="H2820">
            <v>38633</v>
          </cell>
          <cell r="I2820" t="str">
            <v>20.68±0.15</v>
          </cell>
        </row>
        <row r="2821">
          <cell r="A2821" t="str">
            <v>027-095</v>
          </cell>
          <cell r="B2821" t="str">
            <v>PB2332.5</v>
          </cell>
          <cell r="C2821" t="str">
            <v>호두나무</v>
          </cell>
          <cell r="D2821" t="str">
            <v>Juglans sinensis</v>
          </cell>
          <cell r="E2821" t="str">
            <v>줄기-수피</v>
          </cell>
          <cell r="F2821" t="str">
            <v>Juglandaceae</v>
          </cell>
          <cell r="G2821" t="str">
            <v>가래나무과</v>
          </cell>
          <cell r="H2821">
            <v>38464</v>
          </cell>
          <cell r="I2821" t="str">
            <v>20.98±0.16</v>
          </cell>
        </row>
        <row r="2822">
          <cell r="A2822" t="str">
            <v>027-096</v>
          </cell>
          <cell r="B2822" t="str">
            <v>PB2299.7</v>
          </cell>
          <cell r="C2822" t="str">
            <v>호랑버들</v>
          </cell>
          <cell r="D2822" t="str">
            <v>Salix hultenii</v>
          </cell>
          <cell r="E2822" t="str">
            <v>잎,줄기</v>
          </cell>
          <cell r="F2822" t="str">
            <v>Salicaceae</v>
          </cell>
          <cell r="G2822" t="str">
            <v>버드나무과</v>
          </cell>
          <cell r="H2822">
            <v>38625</v>
          </cell>
          <cell r="I2822" t="str">
            <v>18.33±0.20</v>
          </cell>
        </row>
        <row r="2823">
          <cell r="A2823" t="str">
            <v>027-097</v>
          </cell>
          <cell r="B2823" t="str">
            <v>PB3671.8</v>
          </cell>
          <cell r="C2823" t="str">
            <v>화살나무</v>
          </cell>
          <cell r="D2823" t="str">
            <v>Euonymus alatus</v>
          </cell>
          <cell r="E2823" t="str">
            <v>잎,줄기</v>
          </cell>
          <cell r="F2823" t="str">
            <v>Celastraceae</v>
          </cell>
          <cell r="G2823" t="str">
            <v>노박덩굴과</v>
          </cell>
          <cell r="H2823">
            <v>38462</v>
          </cell>
          <cell r="I2823" t="str">
            <v>28.70±0.21</v>
          </cell>
        </row>
        <row r="2824">
          <cell r="A2824" t="str">
            <v>027-098</v>
          </cell>
          <cell r="B2824" t="str">
            <v>PB2484.2</v>
          </cell>
          <cell r="C2824" t="str">
            <v>환삼덩굴</v>
          </cell>
          <cell r="D2824" t="str">
            <v>Humulus japonicus</v>
          </cell>
          <cell r="E2824" t="str">
            <v>전초</v>
          </cell>
          <cell r="F2824" t="str">
            <v>Cannabinaceae</v>
          </cell>
          <cell r="G2824" t="str">
            <v>삼과</v>
          </cell>
          <cell r="H2824">
            <v>38603</v>
          </cell>
          <cell r="I2824" t="str">
            <v>25.15±0.38</v>
          </cell>
        </row>
        <row r="2825">
          <cell r="A2825" t="str">
            <v>027-099</v>
          </cell>
          <cell r="B2825" t="str">
            <v>PB1365.1</v>
          </cell>
          <cell r="C2825" t="str">
            <v>회솔나무</v>
          </cell>
          <cell r="D2825" t="str">
            <v>Taxus cuspidata var. latifolia</v>
          </cell>
          <cell r="E2825" t="str">
            <v>잎</v>
          </cell>
          <cell r="F2825" t="str">
            <v>Taxaceae</v>
          </cell>
          <cell r="G2825" t="str">
            <v>주목과</v>
          </cell>
          <cell r="H2825">
            <v>38653</v>
          </cell>
          <cell r="I2825" t="str">
            <v>20.51±0.14</v>
          </cell>
        </row>
        <row r="2826">
          <cell r="A2826" t="str">
            <v>027-100</v>
          </cell>
          <cell r="B2826" t="str">
            <v>PB1365.2</v>
          </cell>
          <cell r="C2826" t="str">
            <v>회솔나무</v>
          </cell>
          <cell r="D2826" t="str">
            <v>Taxus cuspidata var. latifolia</v>
          </cell>
          <cell r="E2826" t="str">
            <v>줄기</v>
          </cell>
          <cell r="F2826" t="str">
            <v>Taxaceae</v>
          </cell>
          <cell r="G2826" t="str">
            <v>주목과</v>
          </cell>
          <cell r="H2826">
            <v>38653</v>
          </cell>
          <cell r="I2826" t="str">
            <v>20.89±0.20</v>
          </cell>
        </row>
        <row r="2827">
          <cell r="A2827" t="str">
            <v>028-001</v>
          </cell>
          <cell r="B2827" t="str">
            <v>PB1433.2</v>
          </cell>
          <cell r="C2827" t="str">
            <v>가는가래</v>
          </cell>
          <cell r="D2827" t="str">
            <v>Potamogeton cristantus</v>
          </cell>
          <cell r="E2827" t="str">
            <v>전초</v>
          </cell>
          <cell r="F2827" t="str">
            <v>Potamogetonaceae</v>
          </cell>
          <cell r="G2827" t="str">
            <v>가래과</v>
          </cell>
          <cell r="H2827">
            <v>38495</v>
          </cell>
          <cell r="I2827" t="str">
            <v>23.21±0.11</v>
          </cell>
        </row>
        <row r="2828">
          <cell r="A2828" t="str">
            <v>028-002</v>
          </cell>
          <cell r="B2828" t="str">
            <v>PB3774.7</v>
          </cell>
          <cell r="C2828" t="str">
            <v>개머루</v>
          </cell>
          <cell r="D2828" t="str">
            <v>Ampelopsis brevipedunculata var. heterophylla</v>
          </cell>
          <cell r="E2828" t="str">
            <v>줄기</v>
          </cell>
          <cell r="F2828" t="str">
            <v>Vitaceae</v>
          </cell>
          <cell r="G2828" t="str">
            <v>포도과</v>
          </cell>
          <cell r="H2828">
            <v>38653</v>
          </cell>
          <cell r="I2828" t="str">
            <v>29.84±0.17</v>
          </cell>
        </row>
        <row r="2829">
          <cell r="A2829" t="str">
            <v>028-003</v>
          </cell>
          <cell r="B2829" t="str">
            <v>PB2510.4</v>
          </cell>
          <cell r="C2829" t="str">
            <v>개모시풀</v>
          </cell>
          <cell r="D2829" t="str">
            <v>Boehmeria platanifolia</v>
          </cell>
          <cell r="E2829" t="str">
            <v>전초</v>
          </cell>
          <cell r="F2829" t="str">
            <v>Urticaceae</v>
          </cell>
          <cell r="G2829" t="str">
            <v>쐐기풀과</v>
          </cell>
          <cell r="H2829">
            <v>38490</v>
          </cell>
          <cell r="I2829" t="str">
            <v>26.14±0.24</v>
          </cell>
        </row>
        <row r="2830">
          <cell r="A2830" t="str">
            <v>028-004</v>
          </cell>
          <cell r="B2830" t="str">
            <v>PB3694.13</v>
          </cell>
          <cell r="C2830" t="str">
            <v>고추나무</v>
          </cell>
          <cell r="D2830" t="str">
            <v>Staphylea bumalda</v>
          </cell>
          <cell r="E2830" t="str">
            <v>잎</v>
          </cell>
          <cell r="F2830" t="str">
            <v>Staphyleaceae</v>
          </cell>
          <cell r="G2830" t="str">
            <v>고추나무과</v>
          </cell>
          <cell r="H2830">
            <v>38468</v>
          </cell>
          <cell r="I2830" t="str">
            <v>22.04±0.22</v>
          </cell>
        </row>
        <row r="2831">
          <cell r="A2831" t="str">
            <v>028-005</v>
          </cell>
          <cell r="B2831" t="str">
            <v>PB3694.14</v>
          </cell>
          <cell r="C2831" t="str">
            <v>고추나무</v>
          </cell>
          <cell r="D2831" t="str">
            <v>Staphylea bumalda</v>
          </cell>
          <cell r="E2831" t="str">
            <v>줄기-수피</v>
          </cell>
          <cell r="F2831" t="str">
            <v>Staphyleaceae</v>
          </cell>
          <cell r="G2831" t="str">
            <v>고추나무과</v>
          </cell>
          <cell r="H2831">
            <v>38468</v>
          </cell>
          <cell r="I2831" t="str">
            <v>23.49±0.28</v>
          </cell>
        </row>
        <row r="2832">
          <cell r="A2832" t="str">
            <v>028-006</v>
          </cell>
          <cell r="B2832" t="str">
            <v>PB3206.3</v>
          </cell>
          <cell r="C2832" t="str">
            <v>곰딸기</v>
          </cell>
          <cell r="D2832" t="str">
            <v>Rubus phoenicolasius</v>
          </cell>
          <cell r="E2832" t="str">
            <v>잎,줄기</v>
          </cell>
          <cell r="F2832" t="str">
            <v>Rosaceae</v>
          </cell>
          <cell r="G2832" t="str">
            <v>장미과</v>
          </cell>
          <cell r="H2832">
            <v>38512</v>
          </cell>
          <cell r="I2832" t="str">
            <v>20.54±0.18</v>
          </cell>
        </row>
        <row r="2833">
          <cell r="A2833" t="str">
            <v>028-007</v>
          </cell>
          <cell r="B2833" t="str">
            <v>PB3627.7</v>
          </cell>
          <cell r="C2833" t="str">
            <v>광대싸리</v>
          </cell>
          <cell r="D2833" t="str">
            <v>Securinega suffruticosa</v>
          </cell>
          <cell r="E2833" t="str">
            <v>잎,줄기</v>
          </cell>
          <cell r="F2833" t="str">
            <v>Euphorbiaceae</v>
          </cell>
          <cell r="G2833" t="str">
            <v>대극과</v>
          </cell>
          <cell r="H2833">
            <v>38512</v>
          </cell>
          <cell r="I2833" t="str">
            <v>19.18±0.32</v>
          </cell>
        </row>
        <row r="2834">
          <cell r="A2834" t="str">
            <v>028-008</v>
          </cell>
          <cell r="B2834" t="str">
            <v>PB3159.7</v>
          </cell>
          <cell r="C2834" t="str">
            <v>국수나무</v>
          </cell>
          <cell r="D2834" t="str">
            <v>Stephanandra incisa</v>
          </cell>
          <cell r="E2834" t="str">
            <v>잎,줄기</v>
          </cell>
          <cell r="F2834" t="str">
            <v>Rosaceae</v>
          </cell>
          <cell r="G2834" t="str">
            <v>장미과</v>
          </cell>
          <cell r="H2834">
            <v>38490</v>
          </cell>
          <cell r="I2834" t="str">
            <v>23.49±0.23</v>
          </cell>
        </row>
        <row r="2835">
          <cell r="A2835" t="str">
            <v>028-009</v>
          </cell>
          <cell r="B2835" t="str">
            <v>PB2327.8</v>
          </cell>
          <cell r="C2835" t="str">
            <v>굴피나무</v>
          </cell>
          <cell r="D2835" t="str">
            <v>Platycarya strobilacea</v>
          </cell>
          <cell r="E2835" t="str">
            <v>잎,줄기</v>
          </cell>
          <cell r="F2835" t="str">
            <v>Juglandaceae</v>
          </cell>
          <cell r="G2835" t="str">
            <v>가래나무과</v>
          </cell>
          <cell r="H2835">
            <v>38490</v>
          </cell>
          <cell r="I2835" t="str">
            <v>22.90±0.28</v>
          </cell>
        </row>
        <row r="2836">
          <cell r="A2836" t="str">
            <v>028-010</v>
          </cell>
          <cell r="B2836" t="str">
            <v>PB2171.5</v>
          </cell>
          <cell r="C2836" t="str">
            <v>꽃창포</v>
          </cell>
          <cell r="D2836" t="str">
            <v>Iris ensata var. spontanea</v>
          </cell>
          <cell r="E2836" t="str">
            <v>지상부</v>
          </cell>
          <cell r="F2836" t="str">
            <v>Iridaceae</v>
          </cell>
          <cell r="G2836" t="str">
            <v>붓꽃과</v>
          </cell>
          <cell r="H2836">
            <v>38540</v>
          </cell>
          <cell r="I2836" t="str">
            <v>25.60±0.58</v>
          </cell>
        </row>
        <row r="2837">
          <cell r="A2837" t="str">
            <v>028-011</v>
          </cell>
          <cell r="B2837" t="str">
            <v>PB2171.6</v>
          </cell>
          <cell r="C2837" t="str">
            <v>꽃창포</v>
          </cell>
          <cell r="D2837" t="str">
            <v>Iris ensata var. spontanea</v>
          </cell>
          <cell r="E2837" t="str">
            <v>지하부</v>
          </cell>
          <cell r="F2837" t="str">
            <v>Iridaceae</v>
          </cell>
          <cell r="G2837" t="str">
            <v>붓꽃과</v>
          </cell>
          <cell r="H2837">
            <v>38540</v>
          </cell>
          <cell r="I2837" t="str">
            <v>17.73±0.05</v>
          </cell>
        </row>
        <row r="2838">
          <cell r="A2838" t="str">
            <v>028-012</v>
          </cell>
          <cell r="B2838" t="str">
            <v>PB4373.3</v>
          </cell>
          <cell r="C2838" t="str">
            <v>꿀풀</v>
          </cell>
          <cell r="D2838" t="str">
            <v>Prunella vulgaris var. lilacina</v>
          </cell>
          <cell r="E2838" t="str">
            <v>전초</v>
          </cell>
          <cell r="F2838" t="str">
            <v>Labiatae</v>
          </cell>
          <cell r="G2838" t="str">
            <v>꿀풀과</v>
          </cell>
          <cell r="H2838">
            <v>38512</v>
          </cell>
          <cell r="I2838" t="str">
            <v>20.28±0.10</v>
          </cell>
        </row>
        <row r="2839">
          <cell r="A2839" t="str">
            <v>028-013</v>
          </cell>
          <cell r="B2839" t="str">
            <v>PB1970.2</v>
          </cell>
          <cell r="C2839" t="str">
            <v>나도생강</v>
          </cell>
          <cell r="D2839" t="str">
            <v>Pollia japonica</v>
          </cell>
          <cell r="E2839" t="str">
            <v>전초</v>
          </cell>
          <cell r="F2839" t="str">
            <v>Commelinaceae</v>
          </cell>
          <cell r="G2839" t="str">
            <v>닭의장풀과</v>
          </cell>
          <cell r="H2839">
            <v>38526</v>
          </cell>
          <cell r="I2839" t="str">
            <v>21.09±0.17</v>
          </cell>
        </row>
        <row r="2840">
          <cell r="A2840" t="str">
            <v>028-014</v>
          </cell>
          <cell r="B2840" t="str">
            <v>PB3038.7</v>
          </cell>
          <cell r="C2840" t="str">
            <v>노루오줌</v>
          </cell>
          <cell r="D2840" t="str">
            <v>Astilbe chinensis var. davidii</v>
          </cell>
          <cell r="E2840" t="str">
            <v>전초</v>
          </cell>
          <cell r="F2840" t="str">
            <v>Saxifragaceae</v>
          </cell>
          <cell r="G2840" t="str">
            <v>범의귀과</v>
          </cell>
          <cell r="H2840">
            <v>38597</v>
          </cell>
          <cell r="I2840" t="str">
            <v>22.50±0.07</v>
          </cell>
        </row>
        <row r="2841">
          <cell r="A2841" t="str">
            <v>028-015</v>
          </cell>
          <cell r="B2841" t="str">
            <v>PB3688.7</v>
          </cell>
          <cell r="C2841" t="str">
            <v>노박덩굴</v>
          </cell>
          <cell r="D2841" t="str">
            <v>Celastrus orbiculatus</v>
          </cell>
          <cell r="E2841" t="str">
            <v>줄기</v>
          </cell>
          <cell r="F2841" t="str">
            <v>Celastraceae</v>
          </cell>
          <cell r="G2841" t="str">
            <v>노박덩굴과</v>
          </cell>
          <cell r="H2841">
            <v>38650</v>
          </cell>
          <cell r="I2841" t="str">
            <v>43.24±0.05</v>
          </cell>
        </row>
        <row r="2842">
          <cell r="A2842" t="str">
            <v>028-016</v>
          </cell>
          <cell r="B2842" t="str">
            <v>PB3716.5</v>
          </cell>
          <cell r="C2842" t="str">
            <v>당단풍</v>
          </cell>
          <cell r="D2842" t="str">
            <v>Acer pseudo-sibolianum</v>
          </cell>
          <cell r="E2842" t="str">
            <v>잎,줄기</v>
          </cell>
          <cell r="F2842" t="str">
            <v>Aceraceae</v>
          </cell>
          <cell r="G2842" t="str">
            <v>단풍나무과</v>
          </cell>
          <cell r="H2842">
            <v>38491</v>
          </cell>
          <cell r="I2842" t="str">
            <v>24.11±0.20</v>
          </cell>
        </row>
        <row r="2843">
          <cell r="A2843" t="str">
            <v>028-017</v>
          </cell>
          <cell r="B2843" t="str">
            <v>PB3716.6</v>
          </cell>
          <cell r="C2843" t="str">
            <v>당단풍</v>
          </cell>
          <cell r="D2843" t="str">
            <v>Acer pseudo-sibolianum</v>
          </cell>
          <cell r="E2843" t="str">
            <v>줄기-수피</v>
          </cell>
          <cell r="F2843" t="str">
            <v>Aceraceae</v>
          </cell>
          <cell r="G2843" t="str">
            <v>단풍나무과</v>
          </cell>
          <cell r="H2843">
            <v>38491</v>
          </cell>
          <cell r="I2843" t="str">
            <v>24.24±0.15</v>
          </cell>
        </row>
        <row r="2844">
          <cell r="A2844" t="str">
            <v>028-018</v>
          </cell>
          <cell r="B2844" t="str">
            <v>PB4168.10</v>
          </cell>
          <cell r="C2844" t="str">
            <v>때죽나무</v>
          </cell>
          <cell r="D2844" t="str">
            <v>Styrax japonica</v>
          </cell>
          <cell r="E2844" t="str">
            <v>잎,줄기</v>
          </cell>
          <cell r="F2844" t="str">
            <v>Styracaceae</v>
          </cell>
          <cell r="G2844" t="str">
            <v>때죽나무과</v>
          </cell>
          <cell r="H2844">
            <v>38468</v>
          </cell>
          <cell r="I2844" t="str">
            <v>20.54±0.23</v>
          </cell>
        </row>
        <row r="2845">
          <cell r="A2845" t="str">
            <v>028-019</v>
          </cell>
          <cell r="B2845" t="str">
            <v>PB4168.11</v>
          </cell>
          <cell r="C2845" t="str">
            <v>때죽나무</v>
          </cell>
          <cell r="D2845" t="str">
            <v>Styrax japonica</v>
          </cell>
          <cell r="E2845" t="str">
            <v>줄기-수피</v>
          </cell>
          <cell r="F2845" t="str">
            <v>Styracaceae</v>
          </cell>
          <cell r="G2845" t="str">
            <v>때죽나무과</v>
          </cell>
          <cell r="H2845">
            <v>38468</v>
          </cell>
          <cell r="I2845" t="str">
            <v>19.27±0.15</v>
          </cell>
        </row>
        <row r="2846">
          <cell r="A2846" t="str">
            <v>028-020</v>
          </cell>
          <cell r="B2846" t="str">
            <v>PB3383.11</v>
          </cell>
          <cell r="C2846" t="str">
            <v>마가목</v>
          </cell>
          <cell r="D2846" t="str">
            <v>Sorbus commixta</v>
          </cell>
          <cell r="E2846" t="str">
            <v>열매</v>
          </cell>
          <cell r="F2846" t="str">
            <v>Rosaceae</v>
          </cell>
          <cell r="G2846" t="str">
            <v>장미과</v>
          </cell>
          <cell r="H2846">
            <v>38651</v>
          </cell>
          <cell r="I2846" t="str">
            <v>30.30±0.20</v>
          </cell>
        </row>
        <row r="2847">
          <cell r="A2847" t="str">
            <v>028-021</v>
          </cell>
          <cell r="B2847" t="str">
            <v>PB3695.9</v>
          </cell>
          <cell r="C2847" t="str">
            <v>말오줌때</v>
          </cell>
          <cell r="D2847" t="str">
            <v>Euscaphis japonica</v>
          </cell>
          <cell r="E2847" t="str">
            <v>꽃(화서)</v>
          </cell>
          <cell r="F2847" t="str">
            <v>Staphyleaceae</v>
          </cell>
          <cell r="G2847" t="str">
            <v>고추나무과</v>
          </cell>
          <cell r="H2847">
            <v>38526</v>
          </cell>
          <cell r="I2847" t="str">
            <v>24.26±0.26</v>
          </cell>
        </row>
        <row r="2848">
          <cell r="A2848" t="str">
            <v>028-022</v>
          </cell>
          <cell r="B2848" t="str">
            <v>PB3695.7</v>
          </cell>
          <cell r="C2848" t="str">
            <v>말오줌때</v>
          </cell>
          <cell r="D2848" t="str">
            <v>Euscaphis japonica</v>
          </cell>
          <cell r="E2848" t="str">
            <v>잎</v>
          </cell>
          <cell r="F2848" t="str">
            <v>Staphyleaceae</v>
          </cell>
          <cell r="G2848" t="str">
            <v>고추나무과</v>
          </cell>
          <cell r="H2848">
            <v>38526</v>
          </cell>
          <cell r="I2848" t="str">
            <v>23.26±0.24</v>
          </cell>
        </row>
        <row r="2849">
          <cell r="A2849" t="str">
            <v>028-023</v>
          </cell>
          <cell r="B2849" t="str">
            <v>PB4067.3</v>
          </cell>
          <cell r="C2849" t="str">
            <v>말채나무</v>
          </cell>
          <cell r="D2849" t="str">
            <v>Cornus walteri</v>
          </cell>
          <cell r="E2849" t="str">
            <v>잎,줄기</v>
          </cell>
          <cell r="F2849" t="str">
            <v>Cornaceae</v>
          </cell>
          <cell r="G2849" t="str">
            <v>층층나무과</v>
          </cell>
          <cell r="H2849">
            <v>38512</v>
          </cell>
          <cell r="I2849" t="str">
            <v>20.06±0.14</v>
          </cell>
        </row>
        <row r="2850">
          <cell r="A2850" t="str">
            <v>028-024</v>
          </cell>
          <cell r="B2850" t="str">
            <v>PB4833.2</v>
          </cell>
          <cell r="C2850" t="str">
            <v>망초</v>
          </cell>
          <cell r="D2850" t="str">
            <v>Erigeron canadensis</v>
          </cell>
          <cell r="E2850" t="str">
            <v>전초</v>
          </cell>
          <cell r="F2850" t="str">
            <v>Compositae</v>
          </cell>
          <cell r="G2850" t="str">
            <v>국화과</v>
          </cell>
          <cell r="H2850">
            <v>38540</v>
          </cell>
          <cell r="I2850" t="str">
            <v>26.59±0.22</v>
          </cell>
        </row>
        <row r="2851">
          <cell r="A2851" t="str">
            <v>028-025</v>
          </cell>
          <cell r="B2851" t="str">
            <v>PB3767.5</v>
          </cell>
          <cell r="C2851" t="str">
            <v>머루</v>
          </cell>
          <cell r="D2851" t="str">
            <v>Vitis coignetiae</v>
          </cell>
          <cell r="E2851" t="str">
            <v>잎,줄기</v>
          </cell>
          <cell r="F2851" t="str">
            <v>Vitaceae</v>
          </cell>
          <cell r="G2851" t="str">
            <v>포도과</v>
          </cell>
          <cell r="H2851">
            <v>38481</v>
          </cell>
          <cell r="I2851" t="str">
            <v>23.35±0.35</v>
          </cell>
        </row>
        <row r="2852">
          <cell r="A2852" t="str">
            <v>028-026</v>
          </cell>
          <cell r="B2852" t="str">
            <v>PB2501.4</v>
          </cell>
          <cell r="C2852" t="str">
            <v>모시풀</v>
          </cell>
          <cell r="D2852" t="str">
            <v>Boehmeria nivea</v>
          </cell>
          <cell r="E2852" t="str">
            <v>지상부</v>
          </cell>
          <cell r="F2852" t="str">
            <v>Urticaceae</v>
          </cell>
          <cell r="G2852" t="str">
            <v>쐐기풀과</v>
          </cell>
          <cell r="H2852">
            <v>38597</v>
          </cell>
          <cell r="I2852" t="str">
            <v>21.75±0.06</v>
          </cell>
        </row>
        <row r="2853">
          <cell r="A2853" t="str">
            <v>028-027</v>
          </cell>
          <cell r="B2853" t="str">
            <v>PB2346.4</v>
          </cell>
          <cell r="C2853" t="str">
            <v>물박달나무</v>
          </cell>
          <cell r="D2853" t="str">
            <v>Betula davurica</v>
          </cell>
          <cell r="E2853" t="str">
            <v>잎</v>
          </cell>
          <cell r="F2853" t="str">
            <v>Betulaceae</v>
          </cell>
          <cell r="G2853" t="str">
            <v>자작나무과</v>
          </cell>
          <cell r="H2853">
            <v>38540</v>
          </cell>
          <cell r="I2853" t="str">
            <v>20.64±0.17</v>
          </cell>
        </row>
        <row r="2854">
          <cell r="A2854" t="str">
            <v>028-028</v>
          </cell>
          <cell r="B2854" t="str">
            <v>PB2346.5</v>
          </cell>
          <cell r="C2854" t="str">
            <v>물박달나무</v>
          </cell>
          <cell r="D2854" t="str">
            <v>Betula davurica</v>
          </cell>
          <cell r="E2854" t="str">
            <v>줄기</v>
          </cell>
          <cell r="F2854" t="str">
            <v>Betulaceae</v>
          </cell>
          <cell r="G2854" t="str">
            <v>자작나무과</v>
          </cell>
          <cell r="H2854">
            <v>38540</v>
          </cell>
          <cell r="I2854" t="str">
            <v>21.76±0.30</v>
          </cell>
        </row>
        <row r="2855">
          <cell r="A2855" t="str">
            <v>028-029</v>
          </cell>
          <cell r="B2855" t="str">
            <v>PB2966.3</v>
          </cell>
          <cell r="C2855" t="str">
            <v>미나리냉이</v>
          </cell>
          <cell r="D2855" t="str">
            <v>Cardamine leucantha</v>
          </cell>
          <cell r="E2855" t="str">
            <v>전초</v>
          </cell>
          <cell r="F2855" t="str">
            <v>Cruciferae</v>
          </cell>
          <cell r="G2855" t="str">
            <v>십자화과</v>
          </cell>
          <cell r="H2855">
            <v>38483</v>
          </cell>
          <cell r="I2855" t="str">
            <v>22.88±0.16</v>
          </cell>
        </row>
        <row r="2856">
          <cell r="A2856" t="str">
            <v>028-030</v>
          </cell>
          <cell r="B2856" t="str">
            <v>PB3102.4</v>
          </cell>
          <cell r="C2856" t="str">
            <v>바위수국</v>
          </cell>
          <cell r="D2856" t="str">
            <v>Schizophragma hydrangeoides</v>
          </cell>
          <cell r="E2856" t="str">
            <v>줄기</v>
          </cell>
          <cell r="F2856" t="str">
            <v>Saxifragaceae</v>
          </cell>
          <cell r="G2856" t="str">
            <v>범의귀과</v>
          </cell>
          <cell r="H2856">
            <v>38651</v>
          </cell>
          <cell r="I2856" t="str">
            <v>24.53±0.23</v>
          </cell>
        </row>
        <row r="2857">
          <cell r="A2857" t="str">
            <v>028-031</v>
          </cell>
          <cell r="B2857" t="str">
            <v>PB2173.2</v>
          </cell>
          <cell r="C2857" t="str">
            <v>범부채</v>
          </cell>
          <cell r="D2857" t="str">
            <v>Belamcanda chinensis</v>
          </cell>
          <cell r="E2857" t="str">
            <v>지상부</v>
          </cell>
          <cell r="F2857" t="str">
            <v>Iridaceae</v>
          </cell>
          <cell r="G2857" t="str">
            <v>붓꽃과</v>
          </cell>
          <cell r="H2857">
            <v>38588</v>
          </cell>
          <cell r="I2857" t="str">
            <v>23.83±0.21</v>
          </cell>
        </row>
        <row r="2858">
          <cell r="A2858" t="str">
            <v>028-032</v>
          </cell>
          <cell r="B2858" t="str">
            <v>PB2173.3</v>
          </cell>
          <cell r="C2858" t="str">
            <v>범부채</v>
          </cell>
          <cell r="D2858" t="str">
            <v>Belamcanda chinensis</v>
          </cell>
          <cell r="E2858" t="str">
            <v>지하부</v>
          </cell>
          <cell r="F2858" t="str">
            <v>Iridaceae</v>
          </cell>
          <cell r="G2858" t="str">
            <v>붓꽃과</v>
          </cell>
          <cell r="H2858">
            <v>38588</v>
          </cell>
          <cell r="I2858" t="str">
            <v>22.15±0.19</v>
          </cell>
        </row>
        <row r="2859">
          <cell r="A2859" t="str">
            <v>028-033</v>
          </cell>
          <cell r="B2859" t="str">
            <v>PB3809.2</v>
          </cell>
          <cell r="C2859" t="str">
            <v>벽오동</v>
          </cell>
          <cell r="D2859" t="str">
            <v>Firmiana simplex</v>
          </cell>
          <cell r="E2859" t="str">
            <v>잎,줄기</v>
          </cell>
          <cell r="F2859" t="str">
            <v>Sterculiaceae</v>
          </cell>
          <cell r="G2859" t="str">
            <v>벽오동과</v>
          </cell>
          <cell r="H2859">
            <v>38625</v>
          </cell>
          <cell r="I2859" t="str">
            <v>22.93±0.12</v>
          </cell>
        </row>
        <row r="2860">
          <cell r="A2860" t="str">
            <v>028-034</v>
          </cell>
          <cell r="B2860" t="str">
            <v>PB3912.3</v>
          </cell>
          <cell r="C2860" t="str">
            <v>보리수나무</v>
          </cell>
          <cell r="D2860" t="str">
            <v>Elaeagnus umbellata</v>
          </cell>
          <cell r="E2860" t="str">
            <v>잎,줄기</v>
          </cell>
          <cell r="F2860" t="str">
            <v>Elaeagnaceae</v>
          </cell>
          <cell r="G2860" t="str">
            <v>보리수나무과</v>
          </cell>
          <cell r="H2860">
            <v>38484</v>
          </cell>
          <cell r="I2860" t="str">
            <v>28.43±0.31</v>
          </cell>
        </row>
        <row r="2861">
          <cell r="A2861" t="str">
            <v>028-035</v>
          </cell>
          <cell r="B2861" t="str">
            <v>PB3215.3</v>
          </cell>
          <cell r="C2861" t="str">
            <v>복분자딸기</v>
          </cell>
          <cell r="D2861" t="str">
            <v>Rubus coreanus</v>
          </cell>
          <cell r="E2861" t="str">
            <v>잎,줄기,꽃</v>
          </cell>
          <cell r="F2861" t="str">
            <v>Rosaceae</v>
          </cell>
          <cell r="G2861" t="str">
            <v>장미과</v>
          </cell>
          <cell r="H2861">
            <v>38512</v>
          </cell>
          <cell r="I2861" t="str">
            <v>23.66±0.22</v>
          </cell>
        </row>
        <row r="2862">
          <cell r="A2862" t="str">
            <v>028-036</v>
          </cell>
          <cell r="B2862" t="str">
            <v>PB3546.3</v>
          </cell>
          <cell r="C2862" t="str">
            <v>붉은토끼풀</v>
          </cell>
          <cell r="D2862" t="str">
            <v>Trifolium pratense</v>
          </cell>
          <cell r="E2862" t="str">
            <v>전초</v>
          </cell>
          <cell r="F2862" t="str">
            <v>Leguminosae</v>
          </cell>
          <cell r="G2862" t="str">
            <v>콩과</v>
          </cell>
          <cell r="H2862">
            <v>38490</v>
          </cell>
          <cell r="I2862" t="str">
            <v>20.05±0.33</v>
          </cell>
        </row>
        <row r="2863">
          <cell r="A2863" t="str">
            <v>028-037</v>
          </cell>
          <cell r="B2863" t="str">
            <v>PB2905.9</v>
          </cell>
          <cell r="C2863" t="str">
            <v>비목나무</v>
          </cell>
          <cell r="D2863" t="str">
            <v>Lindera erythrocarpa</v>
          </cell>
          <cell r="E2863" t="str">
            <v>잎</v>
          </cell>
          <cell r="F2863" t="str">
            <v>Lauraceae</v>
          </cell>
          <cell r="G2863" t="str">
            <v>녹나무과</v>
          </cell>
          <cell r="H2863">
            <v>38177</v>
          </cell>
          <cell r="I2863" t="str">
            <v>20.96±0.26</v>
          </cell>
        </row>
        <row r="2864">
          <cell r="A2864" t="str">
            <v>028-038</v>
          </cell>
          <cell r="B2864" t="str">
            <v>PB2905.16</v>
          </cell>
          <cell r="C2864" t="str">
            <v>비목나무</v>
          </cell>
          <cell r="D2864" t="str">
            <v>Lindera erythrocarpa</v>
          </cell>
          <cell r="E2864" t="str">
            <v>줄기-수피</v>
          </cell>
          <cell r="F2864" t="str">
            <v>Lauraceae</v>
          </cell>
          <cell r="G2864" t="str">
            <v>녹나무과</v>
          </cell>
          <cell r="H2864">
            <v>38468</v>
          </cell>
          <cell r="I2864" t="str">
            <v>20.08±0.26</v>
          </cell>
        </row>
        <row r="2865">
          <cell r="A2865" t="str">
            <v>028-039</v>
          </cell>
          <cell r="B2865" t="str">
            <v>PB2942.3</v>
          </cell>
          <cell r="C2865" t="str">
            <v>산괴불주머니</v>
          </cell>
          <cell r="D2865" t="str">
            <v>Corydalis speciosa</v>
          </cell>
          <cell r="E2865" t="str">
            <v>전초</v>
          </cell>
          <cell r="F2865" t="str">
            <v>Fumariaceae</v>
          </cell>
          <cell r="G2865" t="str">
            <v>현호색과</v>
          </cell>
          <cell r="H2865">
            <v>38490</v>
          </cell>
          <cell r="I2865" t="str">
            <v>22.91±0.40</v>
          </cell>
        </row>
        <row r="2866">
          <cell r="A2866" t="str">
            <v>028-040</v>
          </cell>
          <cell r="B2866" t="str">
            <v>PB3292.1</v>
          </cell>
          <cell r="C2866" t="str">
            <v>산복사</v>
          </cell>
          <cell r="D2866" t="str">
            <v>Prunus davidiana</v>
          </cell>
          <cell r="E2866" t="str">
            <v>잎,줄기,열매</v>
          </cell>
          <cell r="F2866" t="str">
            <v>Rosaceae</v>
          </cell>
          <cell r="G2866" t="str">
            <v>장미과</v>
          </cell>
          <cell r="H2866">
            <v>38512</v>
          </cell>
          <cell r="I2866" t="str">
            <v>19.48±0.13</v>
          </cell>
        </row>
        <row r="2867">
          <cell r="A2867" t="str">
            <v>028-041</v>
          </cell>
          <cell r="B2867" t="str">
            <v>PB3329.6</v>
          </cell>
          <cell r="C2867" t="str">
            <v>산사</v>
          </cell>
          <cell r="D2867" t="str">
            <v>Crataegus pinnatifida</v>
          </cell>
          <cell r="E2867" t="str">
            <v>잎,줄기</v>
          </cell>
          <cell r="F2867" t="str">
            <v>Rosaceae</v>
          </cell>
          <cell r="G2867" t="str">
            <v>장미과</v>
          </cell>
          <cell r="H2867">
            <v>38491</v>
          </cell>
          <cell r="I2867" t="str">
            <v>22.06±0.14</v>
          </cell>
        </row>
        <row r="2868">
          <cell r="A2868" t="str">
            <v>028-042</v>
          </cell>
          <cell r="B2868" t="str">
            <v>PB3137.7</v>
          </cell>
          <cell r="C2868" t="str">
            <v>산조팝나무</v>
          </cell>
          <cell r="D2868" t="str">
            <v>Spiraea blumei</v>
          </cell>
          <cell r="E2868" t="str">
            <v>꽃</v>
          </cell>
          <cell r="F2868" t="str">
            <v>Rosaceae</v>
          </cell>
          <cell r="G2868" t="str">
            <v>장미과</v>
          </cell>
          <cell r="H2868">
            <v>38487</v>
          </cell>
          <cell r="I2868" t="str">
            <v>22.74±0.16</v>
          </cell>
        </row>
        <row r="2869">
          <cell r="A2869" t="str">
            <v>028-043</v>
          </cell>
          <cell r="B2869" t="str">
            <v>PB3137.5</v>
          </cell>
          <cell r="C2869" t="str">
            <v>산조팝나무</v>
          </cell>
          <cell r="D2869" t="str">
            <v>Spiraea blumei</v>
          </cell>
          <cell r="E2869" t="str">
            <v>잎</v>
          </cell>
          <cell r="F2869" t="str">
            <v>Rosaceae</v>
          </cell>
          <cell r="G2869" t="str">
            <v>장미과</v>
          </cell>
          <cell r="H2869">
            <v>38487</v>
          </cell>
          <cell r="I2869" t="str">
            <v>22.94±0.20</v>
          </cell>
        </row>
        <row r="2870">
          <cell r="A2870" t="str">
            <v>028-044</v>
          </cell>
          <cell r="B2870" t="str">
            <v>PB3137.6</v>
          </cell>
          <cell r="C2870" t="str">
            <v>산조팝나무</v>
          </cell>
          <cell r="D2870" t="str">
            <v>Spiraea blumei</v>
          </cell>
          <cell r="E2870" t="str">
            <v>줄기</v>
          </cell>
          <cell r="F2870" t="str">
            <v>Rosaceae</v>
          </cell>
          <cell r="G2870" t="str">
            <v>장미과</v>
          </cell>
          <cell r="H2870">
            <v>38487</v>
          </cell>
          <cell r="I2870" t="str">
            <v>24.66±0.36</v>
          </cell>
        </row>
        <row r="2871">
          <cell r="A2871" t="str">
            <v>028-045</v>
          </cell>
          <cell r="B2871" t="str">
            <v>PB2873.2</v>
          </cell>
          <cell r="C2871" t="str">
            <v>삼지구엽초</v>
          </cell>
          <cell r="D2871" t="str">
            <v>Epimedium koreanum</v>
          </cell>
          <cell r="E2871" t="str">
            <v>잎</v>
          </cell>
          <cell r="F2871" t="str">
            <v>Berberidaceae</v>
          </cell>
          <cell r="G2871" t="str">
            <v>매자나무과</v>
          </cell>
          <cell r="H2871">
            <v>38554</v>
          </cell>
          <cell r="I2871" t="str">
            <v>24.11±0.25</v>
          </cell>
        </row>
        <row r="2872">
          <cell r="A2872" t="str">
            <v>028-046</v>
          </cell>
          <cell r="B2872" t="str">
            <v>PB2873.3</v>
          </cell>
          <cell r="C2872" t="str">
            <v>삼지구엽초</v>
          </cell>
          <cell r="D2872" t="str">
            <v>Epimedium koreanum</v>
          </cell>
          <cell r="E2872" t="str">
            <v>지하부</v>
          </cell>
          <cell r="F2872" t="str">
            <v>Berberidaceae</v>
          </cell>
          <cell r="G2872" t="str">
            <v>매자나무과</v>
          </cell>
          <cell r="H2872">
            <v>38554</v>
          </cell>
          <cell r="I2872" t="str">
            <v>19.15±0.13</v>
          </cell>
        </row>
        <row r="2873">
          <cell r="A2873" t="str">
            <v>028-047</v>
          </cell>
          <cell r="B2873" t="str">
            <v>PB3470.2</v>
          </cell>
          <cell r="C2873" t="str">
            <v>새완두</v>
          </cell>
          <cell r="D2873" t="str">
            <v>Vicia hirsuta</v>
          </cell>
          <cell r="E2873" t="str">
            <v>전초</v>
          </cell>
          <cell r="F2873" t="str">
            <v>Leguminosae</v>
          </cell>
          <cell r="G2873" t="str">
            <v>콩과</v>
          </cell>
          <cell r="H2873">
            <v>38469</v>
          </cell>
          <cell r="I2873" t="str">
            <v>20.48±0.29</v>
          </cell>
        </row>
        <row r="2874">
          <cell r="A2874" t="str">
            <v>028-048</v>
          </cell>
          <cell r="B2874" t="str">
            <v>PB2373.6</v>
          </cell>
          <cell r="C2874" t="str">
            <v>서어나무</v>
          </cell>
          <cell r="D2874" t="str">
            <v>Carpinus laxiflora</v>
          </cell>
          <cell r="E2874" t="str">
            <v>꽃(화서)</v>
          </cell>
          <cell r="F2874" t="str">
            <v>Betulaceae</v>
          </cell>
          <cell r="G2874" t="str">
            <v>자작나무과</v>
          </cell>
          <cell r="H2874">
            <v>38526</v>
          </cell>
          <cell r="I2874" t="str">
            <v>20.66±0.20</v>
          </cell>
        </row>
        <row r="2875">
          <cell r="A2875" t="str">
            <v>028-049</v>
          </cell>
          <cell r="B2875" t="str">
            <v>PB2373.4</v>
          </cell>
          <cell r="C2875" t="str">
            <v>서어나무</v>
          </cell>
          <cell r="D2875" t="str">
            <v>Carpinus laxiflora</v>
          </cell>
          <cell r="E2875" t="str">
            <v>잎</v>
          </cell>
          <cell r="F2875" t="str">
            <v>Betulaceae</v>
          </cell>
          <cell r="G2875" t="str">
            <v>자작나무과</v>
          </cell>
          <cell r="H2875">
            <v>38526</v>
          </cell>
          <cell r="I2875" t="str">
            <v>46.03±0.10</v>
          </cell>
        </row>
        <row r="2876">
          <cell r="A2876" t="str">
            <v>028-050</v>
          </cell>
          <cell r="B2876" t="str">
            <v>PB2373.5</v>
          </cell>
          <cell r="C2876" t="str">
            <v>서어나무</v>
          </cell>
          <cell r="D2876" t="str">
            <v>Carpinus laxiflora</v>
          </cell>
          <cell r="E2876" t="str">
            <v>줄기-수피</v>
          </cell>
          <cell r="F2876" t="str">
            <v>Betulaceae</v>
          </cell>
          <cell r="G2876" t="str">
            <v>자작나무과</v>
          </cell>
          <cell r="H2876">
            <v>38526</v>
          </cell>
          <cell r="I2876" t="str">
            <v>23.46±0.12</v>
          </cell>
        </row>
        <row r="2877">
          <cell r="A2877" t="str">
            <v>028-051</v>
          </cell>
          <cell r="B2877" t="str">
            <v>PB3783.4</v>
          </cell>
          <cell r="C2877" t="str">
            <v>섬피나무</v>
          </cell>
          <cell r="D2877" t="str">
            <v>Tilia insularis</v>
          </cell>
          <cell r="E2877" t="str">
            <v>잎</v>
          </cell>
          <cell r="F2877" t="str">
            <v>Tiliaceae</v>
          </cell>
          <cell r="G2877" t="str">
            <v>피나무과</v>
          </cell>
          <cell r="H2877">
            <v>38652</v>
          </cell>
          <cell r="I2877" t="str">
            <v>22.93±0.23</v>
          </cell>
        </row>
        <row r="2878">
          <cell r="A2878" t="str">
            <v>028-052</v>
          </cell>
          <cell r="B2878" t="str">
            <v>PB1130.1</v>
          </cell>
          <cell r="C2878" t="str">
            <v>쇠뜨기</v>
          </cell>
          <cell r="D2878" t="str">
            <v>Equisetum arvense</v>
          </cell>
          <cell r="E2878" t="str">
            <v>전초</v>
          </cell>
          <cell r="F2878" t="str">
            <v>Equisetaceae</v>
          </cell>
          <cell r="G2878" t="str">
            <v>속새과</v>
          </cell>
          <cell r="H2878">
            <v>38489</v>
          </cell>
          <cell r="I2878" t="str">
            <v>23.21±0.09</v>
          </cell>
        </row>
        <row r="2879">
          <cell r="A2879" t="str">
            <v>028-053</v>
          </cell>
          <cell r="B2879" t="str">
            <v>PB2634.3</v>
          </cell>
          <cell r="C2879" t="str">
            <v>쇠무릎</v>
          </cell>
          <cell r="D2879" t="str">
            <v>Achyranthes japonica</v>
          </cell>
          <cell r="E2879" t="str">
            <v>전초</v>
          </cell>
          <cell r="F2879" t="str">
            <v>Amaranthaceae</v>
          </cell>
          <cell r="G2879" t="str">
            <v>비름과</v>
          </cell>
          <cell r="H2879">
            <v>38603</v>
          </cell>
          <cell r="I2879" t="str">
            <v>26.67±0.10</v>
          </cell>
        </row>
        <row r="2880">
          <cell r="A2880" t="str">
            <v>028-054</v>
          </cell>
          <cell r="B2880" t="str">
            <v>PB1534.1</v>
          </cell>
          <cell r="C2880" t="str">
            <v>숲개밀</v>
          </cell>
          <cell r="D2880" t="str">
            <v>Brachypodium sylvaticum</v>
          </cell>
          <cell r="E2880" t="str">
            <v>전초</v>
          </cell>
          <cell r="F2880" t="str">
            <v>Gramineae</v>
          </cell>
          <cell r="G2880" t="str">
            <v>벼과</v>
          </cell>
          <cell r="H2880">
            <v>38512</v>
          </cell>
          <cell r="I2880" t="str">
            <v>24.52±0.45</v>
          </cell>
        </row>
        <row r="2881">
          <cell r="A2881" t="str">
            <v>028-055</v>
          </cell>
          <cell r="B2881" t="str">
            <v>PB2405.3</v>
          </cell>
          <cell r="C2881" t="str">
            <v>신갈나무</v>
          </cell>
          <cell r="D2881" t="str">
            <v>Quercus mongolica</v>
          </cell>
          <cell r="E2881" t="str">
            <v>잎,줄기</v>
          </cell>
          <cell r="F2881" t="str">
            <v>Fagaceae</v>
          </cell>
          <cell r="G2881" t="str">
            <v>참나무과</v>
          </cell>
          <cell r="H2881">
            <v>38491</v>
          </cell>
          <cell r="I2881" t="str">
            <v>23.86±0.22</v>
          </cell>
        </row>
        <row r="2882">
          <cell r="A2882" t="str">
            <v>028-056</v>
          </cell>
          <cell r="B2882" t="str">
            <v>PB2405.4</v>
          </cell>
          <cell r="C2882" t="str">
            <v>신갈나무</v>
          </cell>
          <cell r="D2882" t="str">
            <v>Quercus mongolica</v>
          </cell>
          <cell r="E2882" t="str">
            <v>줄기-수피</v>
          </cell>
          <cell r="F2882" t="str">
            <v>Fagaceae</v>
          </cell>
          <cell r="G2882" t="str">
            <v>참나무과</v>
          </cell>
          <cell r="H2882">
            <v>38491</v>
          </cell>
          <cell r="I2882" t="str">
            <v>20.43±0.22</v>
          </cell>
        </row>
        <row r="2883">
          <cell r="A2883" t="str">
            <v>028-057</v>
          </cell>
          <cell r="B2883" t="str">
            <v>PB3696.3</v>
          </cell>
          <cell r="C2883" t="str">
            <v>신나무</v>
          </cell>
          <cell r="D2883" t="str">
            <v>Acer ginnala</v>
          </cell>
          <cell r="E2883" t="str">
            <v>줄기-수피</v>
          </cell>
          <cell r="F2883" t="str">
            <v>Aceraceae</v>
          </cell>
          <cell r="G2883" t="str">
            <v>단풍나무과</v>
          </cell>
          <cell r="H2883">
            <v>38462</v>
          </cell>
          <cell r="I2883" t="str">
            <v>21.24±0.07</v>
          </cell>
        </row>
        <row r="2884">
          <cell r="A2884" t="str">
            <v>028-058</v>
          </cell>
          <cell r="B2884" t="str">
            <v>PB2922.3</v>
          </cell>
          <cell r="C2884" t="str">
            <v>애기똥풀</v>
          </cell>
          <cell r="D2884" t="str">
            <v>Chelidonium majus var. asiaticum</v>
          </cell>
          <cell r="E2884" t="str">
            <v>전초</v>
          </cell>
          <cell r="F2884" t="str">
            <v>Papaveraceae</v>
          </cell>
          <cell r="G2884" t="str">
            <v>양귀비과</v>
          </cell>
          <cell r="H2884">
            <v>38519</v>
          </cell>
          <cell r="I2884" t="str">
            <v>22.54±0.19</v>
          </cell>
        </row>
        <row r="2885">
          <cell r="A2885" t="str">
            <v>028-059</v>
          </cell>
          <cell r="B2885" t="str">
            <v>PB4946.3</v>
          </cell>
          <cell r="C2885" t="str">
            <v>엉겅퀴</v>
          </cell>
          <cell r="D2885" t="str">
            <v>Cirsium japonicum var. ussuriense</v>
          </cell>
          <cell r="E2885" t="str">
            <v>전초</v>
          </cell>
          <cell r="F2885" t="str">
            <v>Compositae</v>
          </cell>
          <cell r="G2885" t="str">
            <v>국화과</v>
          </cell>
          <cell r="H2885">
            <v>38473</v>
          </cell>
          <cell r="I2885" t="str">
            <v>23.13±0.20</v>
          </cell>
        </row>
        <row r="2886">
          <cell r="A2886" t="str">
            <v>028-060</v>
          </cell>
          <cell r="B2886" t="str">
            <v>PB4460.7</v>
          </cell>
          <cell r="C2886" t="str">
            <v>오동나무</v>
          </cell>
          <cell r="D2886" t="str">
            <v>Paulownia coreana</v>
          </cell>
          <cell r="E2886" t="str">
            <v>꽃</v>
          </cell>
          <cell r="F2886" t="str">
            <v>Scrophulariaceae</v>
          </cell>
          <cell r="G2886" t="str">
            <v>현삼과</v>
          </cell>
          <cell r="H2886">
            <v>38484</v>
          </cell>
          <cell r="I2886" t="str">
            <v>24.45±0.10</v>
          </cell>
        </row>
        <row r="2887">
          <cell r="A2887" t="str">
            <v>028-061</v>
          </cell>
          <cell r="B2887" t="str">
            <v>PB4460.6</v>
          </cell>
          <cell r="C2887" t="str">
            <v>오동나무</v>
          </cell>
          <cell r="D2887" t="str">
            <v>Paulownia coreana</v>
          </cell>
          <cell r="E2887" t="str">
            <v>줄기-수피</v>
          </cell>
          <cell r="F2887" t="str">
            <v>Scrophulariaceae</v>
          </cell>
          <cell r="G2887" t="str">
            <v>현삼과</v>
          </cell>
          <cell r="H2887">
            <v>38464</v>
          </cell>
          <cell r="I2887" t="str">
            <v>19.73±0.21</v>
          </cell>
        </row>
        <row r="2888">
          <cell r="A2888" t="str">
            <v>028-062</v>
          </cell>
          <cell r="B2888" t="str">
            <v>PB4428.3</v>
          </cell>
          <cell r="C2888" t="str">
            <v>오리방풀</v>
          </cell>
          <cell r="D2888" t="str">
            <v>Isodon excisus</v>
          </cell>
          <cell r="E2888" t="str">
            <v>전초</v>
          </cell>
          <cell r="F2888" t="str">
            <v>Labiatae</v>
          </cell>
          <cell r="G2888" t="str">
            <v>꿀풀과</v>
          </cell>
          <cell r="H2888">
            <v>38553</v>
          </cell>
          <cell r="I2888" t="str">
            <v>22.83±0.26</v>
          </cell>
        </row>
        <row r="2889">
          <cell r="A2889" t="str">
            <v>028-063</v>
          </cell>
          <cell r="B2889" t="str">
            <v>PB2867.1</v>
          </cell>
          <cell r="C2889" t="str">
            <v>왕매발톱나무</v>
          </cell>
          <cell r="D2889" t="str">
            <v>Berberis amurensis var. lactifolia</v>
          </cell>
          <cell r="E2889" t="str">
            <v>잎</v>
          </cell>
          <cell r="F2889" t="str">
            <v>Berberidaceae</v>
          </cell>
          <cell r="G2889" t="str">
            <v>매자나무과</v>
          </cell>
          <cell r="H2889">
            <v>38653</v>
          </cell>
          <cell r="I2889" t="str">
            <v>20.76±0.11</v>
          </cell>
        </row>
        <row r="2890">
          <cell r="A2890" t="str">
            <v>028-064</v>
          </cell>
          <cell r="B2890" t="str">
            <v>PB3766.2</v>
          </cell>
          <cell r="C2890" t="str">
            <v>왕머루</v>
          </cell>
          <cell r="D2890" t="str">
            <v>Vitis amurensis</v>
          </cell>
          <cell r="E2890" t="str">
            <v>잎,줄기</v>
          </cell>
          <cell r="F2890" t="str">
            <v>Vitaceae</v>
          </cell>
          <cell r="G2890" t="str">
            <v>포도과</v>
          </cell>
          <cell r="H2890">
            <v>38512</v>
          </cell>
          <cell r="I2890" t="str">
            <v>22.44±0.38</v>
          </cell>
        </row>
        <row r="2891">
          <cell r="A2891" t="str">
            <v>028-065</v>
          </cell>
          <cell r="B2891" t="str">
            <v>PB4326.5</v>
          </cell>
          <cell r="C2891" t="str">
            <v>왕작살</v>
          </cell>
          <cell r="D2891" t="str">
            <v>Callicarpa japonica var. luxurians</v>
          </cell>
          <cell r="E2891" t="str">
            <v>열매</v>
          </cell>
          <cell r="F2891" t="str">
            <v>Verbenaceae</v>
          </cell>
          <cell r="G2891" t="str">
            <v>마편초과</v>
          </cell>
          <cell r="H2891">
            <v>38652</v>
          </cell>
          <cell r="I2891" t="str">
            <v>23.24±0.24</v>
          </cell>
        </row>
        <row r="2892">
          <cell r="A2892" t="str">
            <v>028-066</v>
          </cell>
          <cell r="B2892" t="str">
            <v>PB4825A.1</v>
          </cell>
          <cell r="C2892" t="str">
            <v>왕해국</v>
          </cell>
          <cell r="D2892" t="str">
            <v>Aster spathulifolius var. oharae</v>
          </cell>
          <cell r="E2892" t="str">
            <v>지상부</v>
          </cell>
          <cell r="F2892" t="str">
            <v>Compositae</v>
          </cell>
          <cell r="G2892" t="str">
            <v>국화과</v>
          </cell>
          <cell r="H2892">
            <v>38653</v>
          </cell>
          <cell r="I2892" t="str">
            <v>24.75±0.12</v>
          </cell>
        </row>
        <row r="2893">
          <cell r="A2893" t="str">
            <v>028-067</v>
          </cell>
          <cell r="B2893" t="str">
            <v>PB2115.5</v>
          </cell>
          <cell r="C2893" t="str">
            <v>윤판나물아재비</v>
          </cell>
          <cell r="D2893" t="str">
            <v>Disporum sessile</v>
          </cell>
          <cell r="E2893" t="str">
            <v>뿌리</v>
          </cell>
          <cell r="F2893" t="str">
            <v>Liliaceae</v>
          </cell>
          <cell r="G2893" t="str">
            <v>백합과</v>
          </cell>
          <cell r="H2893">
            <v>38652</v>
          </cell>
          <cell r="I2893" t="str">
            <v>20.65±0.13</v>
          </cell>
        </row>
        <row r="2894">
          <cell r="A2894" t="str">
            <v>028-068</v>
          </cell>
          <cell r="B2894" t="str">
            <v>PB2115.3</v>
          </cell>
          <cell r="C2894" t="str">
            <v>윤판나물아재비</v>
          </cell>
          <cell r="D2894" t="str">
            <v>Disporum sessile</v>
          </cell>
          <cell r="E2894" t="str">
            <v>잎</v>
          </cell>
          <cell r="F2894" t="str">
            <v>Liliaceae</v>
          </cell>
          <cell r="G2894" t="str">
            <v>백합과</v>
          </cell>
          <cell r="H2894">
            <v>38652</v>
          </cell>
          <cell r="I2894" t="str">
            <v>27.70±0.22</v>
          </cell>
        </row>
        <row r="2895">
          <cell r="A2895" t="str">
            <v>028-069</v>
          </cell>
          <cell r="B2895" t="str">
            <v>PB2859.5</v>
          </cell>
          <cell r="C2895" t="str">
            <v>으름</v>
          </cell>
          <cell r="D2895" t="str">
            <v>Akebia quinata</v>
          </cell>
          <cell r="E2895" t="str">
            <v>잎,줄기</v>
          </cell>
          <cell r="F2895" t="str">
            <v>Lardizabalaceae</v>
          </cell>
          <cell r="G2895" t="str">
            <v>으름덩굴과</v>
          </cell>
          <cell r="H2895">
            <v>38462</v>
          </cell>
          <cell r="I2895" t="str">
            <v>22.45±0.49</v>
          </cell>
        </row>
        <row r="2896">
          <cell r="A2896" t="str">
            <v>028-070</v>
          </cell>
          <cell r="B2896" t="str">
            <v>PB3962.1</v>
          </cell>
          <cell r="C2896" t="str">
            <v>이삭물수세미</v>
          </cell>
          <cell r="D2896" t="str">
            <v>Myriophyllum spicatum</v>
          </cell>
          <cell r="E2896" t="str">
            <v>전초</v>
          </cell>
          <cell r="F2896" t="str">
            <v>Haloragaceae</v>
          </cell>
          <cell r="G2896" t="str">
            <v>개미탑과</v>
          </cell>
          <cell r="H2896">
            <v>38495</v>
          </cell>
          <cell r="I2896" t="str">
            <v>19.43±0.15</v>
          </cell>
        </row>
        <row r="2897">
          <cell r="A2897" t="str">
            <v>028-071</v>
          </cell>
          <cell r="B2897" t="str">
            <v>PB2559.2</v>
          </cell>
          <cell r="C2897" t="str">
            <v>이삭여뀌</v>
          </cell>
          <cell r="D2897" t="str">
            <v>Persicaria filiforme</v>
          </cell>
          <cell r="E2897" t="str">
            <v>전초</v>
          </cell>
          <cell r="F2897" t="str">
            <v>Polygonaceae</v>
          </cell>
          <cell r="G2897" t="str">
            <v>마디풀과</v>
          </cell>
          <cell r="H2897">
            <v>38597</v>
          </cell>
          <cell r="I2897" t="str">
            <v>23.73±0.11</v>
          </cell>
        </row>
        <row r="2898">
          <cell r="A2898" t="str">
            <v>028-072</v>
          </cell>
          <cell r="B2898" t="str">
            <v>PB3570.2</v>
          </cell>
          <cell r="C2898" t="str">
            <v>이질풀</v>
          </cell>
          <cell r="D2898" t="str">
            <v>Geranium nepalense subsp. thunbergii</v>
          </cell>
          <cell r="E2898" t="str">
            <v>지상부</v>
          </cell>
          <cell r="F2898" t="str">
            <v>Geraniaceae</v>
          </cell>
          <cell r="G2898" t="str">
            <v>쥐손이풀과</v>
          </cell>
          <cell r="H2898">
            <v>38610</v>
          </cell>
          <cell r="I2898" t="str">
            <v>17.61±0.08</v>
          </cell>
        </row>
        <row r="2899">
          <cell r="A2899" t="str">
            <v>028-073</v>
          </cell>
          <cell r="B2899" t="str">
            <v>PB4667.8</v>
          </cell>
          <cell r="C2899" t="str">
            <v>인동</v>
          </cell>
          <cell r="D2899" t="str">
            <v>Lonicera japonica</v>
          </cell>
          <cell r="E2899" t="str">
            <v>꽃</v>
          </cell>
          <cell r="F2899" t="str">
            <v>Caprifoliaceae</v>
          </cell>
          <cell r="G2899" t="str">
            <v>인동과</v>
          </cell>
          <cell r="H2899">
            <v>38519</v>
          </cell>
          <cell r="I2899" t="str">
            <v>29.07±0.16</v>
          </cell>
        </row>
        <row r="2900">
          <cell r="A2900" t="str">
            <v>028-074</v>
          </cell>
          <cell r="B2900" t="str">
            <v>PB4667.7</v>
          </cell>
          <cell r="C2900" t="str">
            <v>인동</v>
          </cell>
          <cell r="D2900" t="str">
            <v>Lonicera japonica</v>
          </cell>
          <cell r="E2900" t="str">
            <v>잎,줄기</v>
          </cell>
          <cell r="F2900" t="str">
            <v>Caprifoliaceae</v>
          </cell>
          <cell r="G2900" t="str">
            <v>인동과</v>
          </cell>
          <cell r="H2900">
            <v>38512</v>
          </cell>
          <cell r="I2900" t="str">
            <v>21.84±0.13</v>
          </cell>
        </row>
        <row r="2901">
          <cell r="A2901" t="str">
            <v>028-075</v>
          </cell>
          <cell r="B2901" t="str">
            <v>PB2887.4</v>
          </cell>
          <cell r="C2901" t="str">
            <v>일본목련</v>
          </cell>
          <cell r="D2901" t="str">
            <v>Magnolia obovata</v>
          </cell>
          <cell r="E2901" t="str">
            <v>줄기-수피</v>
          </cell>
          <cell r="F2901" t="str">
            <v>Magnoliaceae</v>
          </cell>
          <cell r="G2901" t="str">
            <v>목련과</v>
          </cell>
          <cell r="H2901">
            <v>38597</v>
          </cell>
          <cell r="I2901" t="str">
            <v>22.61±0.37</v>
          </cell>
        </row>
        <row r="2902">
          <cell r="A2902" t="str">
            <v>028-076</v>
          </cell>
          <cell r="B2902" t="str">
            <v>PB3220.4</v>
          </cell>
          <cell r="C2902" t="str">
            <v>장딸기</v>
          </cell>
          <cell r="D2902" t="str">
            <v>Rubus hirsutus</v>
          </cell>
          <cell r="E2902" t="str">
            <v>잎,줄기</v>
          </cell>
          <cell r="F2902" t="str">
            <v>Rosaceae</v>
          </cell>
          <cell r="G2902" t="str">
            <v>장미과</v>
          </cell>
          <cell r="H2902">
            <v>38512</v>
          </cell>
          <cell r="I2902" t="str">
            <v>22.74±0.30</v>
          </cell>
        </row>
        <row r="2903">
          <cell r="A2903" t="str">
            <v>028-077</v>
          </cell>
          <cell r="B2903" t="str">
            <v>PB3855.2</v>
          </cell>
          <cell r="C2903" t="str">
            <v>제비꽃</v>
          </cell>
          <cell r="D2903" t="str">
            <v>Viola mandshurica</v>
          </cell>
          <cell r="E2903" t="str">
            <v>전초</v>
          </cell>
          <cell r="F2903" t="str">
            <v>Violaceae</v>
          </cell>
          <cell r="G2903" t="str">
            <v>제비꽃과</v>
          </cell>
          <cell r="H2903">
            <v>38473</v>
          </cell>
          <cell r="I2903" t="str">
            <v>22.25±0.21</v>
          </cell>
        </row>
        <row r="2904">
          <cell r="A2904" t="str">
            <v>028-078</v>
          </cell>
          <cell r="B2904" t="str">
            <v>PB4895.3</v>
          </cell>
          <cell r="C2904" t="str">
            <v>제비쑥</v>
          </cell>
          <cell r="D2904" t="str">
            <v>Artemisia japonica</v>
          </cell>
          <cell r="E2904" t="str">
            <v>전초</v>
          </cell>
          <cell r="F2904" t="str">
            <v>Compositae</v>
          </cell>
          <cell r="G2904" t="str">
            <v>국화과</v>
          </cell>
          <cell r="H2904">
            <v>38512</v>
          </cell>
          <cell r="I2904" t="str">
            <v>23.50±0.60</v>
          </cell>
        </row>
        <row r="2905">
          <cell r="A2905" t="str">
            <v>028-079</v>
          </cell>
          <cell r="B2905" t="str">
            <v>PB2503.3</v>
          </cell>
          <cell r="C2905" t="str">
            <v>좀깨잎나무</v>
          </cell>
          <cell r="D2905" t="str">
            <v>Boehmeria spicata</v>
          </cell>
          <cell r="E2905" t="str">
            <v>전초</v>
          </cell>
          <cell r="F2905" t="str">
            <v>Urticaceae</v>
          </cell>
          <cell r="G2905" t="str">
            <v>쐐기풀과</v>
          </cell>
          <cell r="H2905">
            <v>38512</v>
          </cell>
          <cell r="I2905" t="str">
            <v>20.30±0.22</v>
          </cell>
        </row>
        <row r="2906">
          <cell r="A2906" t="str">
            <v>028-080</v>
          </cell>
          <cell r="B2906" t="str">
            <v>PB4944.2</v>
          </cell>
          <cell r="C2906" t="str">
            <v>지느러미엉겅퀴</v>
          </cell>
          <cell r="D2906" t="str">
            <v>Carduus crispus</v>
          </cell>
          <cell r="E2906" t="str">
            <v>전초</v>
          </cell>
          <cell r="F2906" t="str">
            <v>Compositae</v>
          </cell>
          <cell r="G2906" t="str">
            <v>국화과</v>
          </cell>
          <cell r="H2906">
            <v>38490</v>
          </cell>
          <cell r="I2906" t="str">
            <v>22.71±0.51</v>
          </cell>
        </row>
        <row r="2907">
          <cell r="A2907" t="str">
            <v>028-081</v>
          </cell>
          <cell r="B2907" t="str">
            <v>PB4165.13</v>
          </cell>
          <cell r="C2907" t="str">
            <v>쪽동백나무</v>
          </cell>
          <cell r="D2907" t="str">
            <v>Styrax obassia</v>
          </cell>
          <cell r="E2907" t="str">
            <v>잎</v>
          </cell>
          <cell r="F2907" t="str">
            <v>Styracaceae</v>
          </cell>
          <cell r="G2907" t="str">
            <v>때죽나무과</v>
          </cell>
          <cell r="H2907">
            <v>38481</v>
          </cell>
          <cell r="I2907" t="str">
            <v>24.19±0.21</v>
          </cell>
        </row>
        <row r="2908">
          <cell r="A2908" t="str">
            <v>028-082</v>
          </cell>
          <cell r="B2908" t="str">
            <v>PB4165.14</v>
          </cell>
          <cell r="C2908" t="str">
            <v>쪽동백나무</v>
          </cell>
          <cell r="D2908" t="str">
            <v>Styrax obassia</v>
          </cell>
          <cell r="E2908" t="str">
            <v>줄기-수피</v>
          </cell>
          <cell r="F2908" t="str">
            <v>Styracaceae</v>
          </cell>
          <cell r="G2908" t="str">
            <v>때죽나무과</v>
          </cell>
          <cell r="H2908">
            <v>38481</v>
          </cell>
          <cell r="I2908" t="str">
            <v>20.86±0.26</v>
          </cell>
        </row>
        <row r="2909">
          <cell r="A2909" t="str">
            <v>028-083</v>
          </cell>
          <cell r="B2909" t="str">
            <v>PB3681.11</v>
          </cell>
          <cell r="C2909" t="str">
            <v>참빗살나무</v>
          </cell>
          <cell r="D2909" t="str">
            <v>Euonymus sieboldiana</v>
          </cell>
          <cell r="E2909" t="str">
            <v>줄기-수피</v>
          </cell>
          <cell r="F2909" t="str">
            <v>Celastraceae</v>
          </cell>
          <cell r="G2909" t="str">
            <v>노박덩굴과</v>
          </cell>
          <cell r="H2909">
            <v>38625</v>
          </cell>
          <cell r="I2909" t="str">
            <v>26.30±0.00</v>
          </cell>
        </row>
        <row r="2910">
          <cell r="A2910" t="str">
            <v>028-084</v>
          </cell>
          <cell r="B2910" t="str">
            <v>PB4064.7</v>
          </cell>
          <cell r="C2910" t="str">
            <v>층층나무</v>
          </cell>
          <cell r="D2910" t="str">
            <v>Cornus controversa</v>
          </cell>
          <cell r="E2910" t="str">
            <v>잎,줄기</v>
          </cell>
          <cell r="F2910" t="str">
            <v>Cornaceae</v>
          </cell>
          <cell r="G2910" t="str">
            <v>층층나무과</v>
          </cell>
          <cell r="H2910">
            <v>38462</v>
          </cell>
          <cell r="I2910" t="str">
            <v>23.01±0.19</v>
          </cell>
        </row>
        <row r="2911">
          <cell r="A2911" t="str">
            <v>028-085</v>
          </cell>
          <cell r="B2911" t="str">
            <v>PB4064.8</v>
          </cell>
          <cell r="C2911" t="str">
            <v>층층나무</v>
          </cell>
          <cell r="D2911" t="str">
            <v>Cornus controversa</v>
          </cell>
          <cell r="E2911" t="str">
            <v>줄기-수피</v>
          </cell>
          <cell r="F2911" t="str">
            <v>Cornaceae</v>
          </cell>
          <cell r="G2911" t="str">
            <v>층층나무과</v>
          </cell>
          <cell r="H2911">
            <v>38462</v>
          </cell>
          <cell r="I2911" t="str">
            <v>20.60±0.09</v>
          </cell>
        </row>
        <row r="2912">
          <cell r="A2912" t="str">
            <v>028-086</v>
          </cell>
          <cell r="B2912" t="str">
            <v>PB4141.2</v>
          </cell>
          <cell r="C2912" t="str">
            <v>큰까치수영</v>
          </cell>
          <cell r="D2912" t="str">
            <v>Lysimachia clethroides</v>
          </cell>
          <cell r="E2912" t="str">
            <v>전초</v>
          </cell>
          <cell r="F2912" t="str">
            <v>Primulaceae</v>
          </cell>
          <cell r="G2912" t="str">
            <v>앵초과</v>
          </cell>
          <cell r="H2912">
            <v>38526</v>
          </cell>
          <cell r="I2912" t="str">
            <v>21.40±0.19</v>
          </cell>
        </row>
        <row r="2913">
          <cell r="A2913" t="str">
            <v>028-087</v>
          </cell>
          <cell r="B2913" t="str">
            <v>PB2310.1</v>
          </cell>
          <cell r="C2913" t="str">
            <v>키버들</v>
          </cell>
          <cell r="D2913" t="str">
            <v>Salix purpurea var. japonica</v>
          </cell>
          <cell r="E2913" t="str">
            <v>잎,줄기</v>
          </cell>
          <cell r="F2913" t="str">
            <v>Salicaceae</v>
          </cell>
          <cell r="G2913" t="str">
            <v>버드나무과</v>
          </cell>
          <cell r="H2913">
            <v>38610</v>
          </cell>
          <cell r="I2913" t="str">
            <v>20.50±0.30</v>
          </cell>
        </row>
        <row r="2914">
          <cell r="A2914" t="str">
            <v>028-088</v>
          </cell>
          <cell r="B2914" t="str">
            <v>PB2310.2</v>
          </cell>
          <cell r="C2914" t="str">
            <v>키버들</v>
          </cell>
          <cell r="D2914" t="str">
            <v>Salix purpurea var. japonica</v>
          </cell>
          <cell r="E2914" t="str">
            <v>줄기-수피</v>
          </cell>
          <cell r="F2914" t="str">
            <v>Salicaceae</v>
          </cell>
          <cell r="G2914" t="str">
            <v>버드나무과</v>
          </cell>
          <cell r="H2914">
            <v>38610</v>
          </cell>
          <cell r="I2914" t="str">
            <v>25.24±0.19</v>
          </cell>
        </row>
        <row r="2915">
          <cell r="A2915" t="str">
            <v>028-089</v>
          </cell>
          <cell r="B2915" t="str">
            <v>PB3425.2</v>
          </cell>
          <cell r="C2915" t="str">
            <v>털조록싸리</v>
          </cell>
          <cell r="D2915" t="str">
            <v>Lespedeza X tomentella</v>
          </cell>
          <cell r="E2915" t="str">
            <v>잎</v>
          </cell>
          <cell r="F2915" t="str">
            <v>Leguminosae</v>
          </cell>
          <cell r="G2915" t="str">
            <v>콩과</v>
          </cell>
          <cell r="H2915">
            <v>38545</v>
          </cell>
          <cell r="I2915" t="str">
            <v>21.39±0.16</v>
          </cell>
        </row>
        <row r="2916">
          <cell r="A2916" t="str">
            <v>028-090</v>
          </cell>
          <cell r="B2916" t="str">
            <v>PB3425.3</v>
          </cell>
          <cell r="C2916" t="str">
            <v>털조록싸리</v>
          </cell>
          <cell r="D2916" t="str">
            <v>Lespedeza X tomentella</v>
          </cell>
          <cell r="E2916" t="str">
            <v>줄기</v>
          </cell>
          <cell r="F2916" t="str">
            <v>Leguminosae</v>
          </cell>
          <cell r="G2916" t="str">
            <v>콩과</v>
          </cell>
          <cell r="H2916">
            <v>38545</v>
          </cell>
          <cell r="I2916" t="str">
            <v>26.14±0.09</v>
          </cell>
        </row>
        <row r="2917">
          <cell r="A2917" t="str">
            <v>028-091</v>
          </cell>
          <cell r="B2917" t="str">
            <v>PB2903.1</v>
          </cell>
          <cell r="C2917" t="str">
            <v>털조장나무</v>
          </cell>
          <cell r="D2917" t="str">
            <v>Lindera sericea</v>
          </cell>
          <cell r="E2917" t="str">
            <v>잎,줄기,열매</v>
          </cell>
          <cell r="F2917" t="str">
            <v>Lauraceae</v>
          </cell>
          <cell r="G2917" t="str">
            <v>녹나무과</v>
          </cell>
          <cell r="H2917">
            <v>38651</v>
          </cell>
          <cell r="I2917" t="str">
            <v>20.55±0.14</v>
          </cell>
        </row>
        <row r="2918">
          <cell r="A2918" t="str">
            <v>028-092</v>
          </cell>
          <cell r="B2918" t="str">
            <v>PB3388.8</v>
          </cell>
          <cell r="C2918" t="str">
            <v>팥배나무</v>
          </cell>
          <cell r="D2918" t="str">
            <v>Sorbus alnifolia</v>
          </cell>
          <cell r="E2918" t="str">
            <v>잎,꽃</v>
          </cell>
          <cell r="F2918" t="str">
            <v>Rosaceae</v>
          </cell>
          <cell r="G2918" t="str">
            <v>장미과</v>
          </cell>
          <cell r="H2918">
            <v>38481</v>
          </cell>
          <cell r="I2918" t="str">
            <v>22.33±0.27</v>
          </cell>
        </row>
        <row r="2919">
          <cell r="A2919" t="str">
            <v>028-093</v>
          </cell>
          <cell r="B2919" t="str">
            <v>PB3388.9</v>
          </cell>
          <cell r="C2919" t="str">
            <v>팥배나무</v>
          </cell>
          <cell r="D2919" t="str">
            <v>Sorbus alnifolia</v>
          </cell>
          <cell r="E2919" t="str">
            <v>줄기-수피</v>
          </cell>
          <cell r="F2919" t="str">
            <v>Rosaceae</v>
          </cell>
          <cell r="G2919" t="str">
            <v>장미과</v>
          </cell>
          <cell r="H2919">
            <v>38481</v>
          </cell>
          <cell r="I2919" t="str">
            <v>21.55±0.29</v>
          </cell>
        </row>
        <row r="2920">
          <cell r="A2920" t="str">
            <v>028-094</v>
          </cell>
          <cell r="B2920" t="str">
            <v>PB3671.9</v>
          </cell>
          <cell r="C2920" t="str">
            <v>화살나무</v>
          </cell>
          <cell r="D2920" t="str">
            <v>Euonymus alatus</v>
          </cell>
          <cell r="E2920" t="str">
            <v>줄기-수피</v>
          </cell>
          <cell r="F2920" t="str">
            <v>Celastraceae</v>
          </cell>
          <cell r="G2920" t="str">
            <v>노박덩굴과</v>
          </cell>
          <cell r="H2920">
            <v>38462</v>
          </cell>
          <cell r="I2920" t="str">
            <v>22.98±0.21</v>
          </cell>
        </row>
        <row r="2921">
          <cell r="A2921" t="str">
            <v>028-095</v>
          </cell>
          <cell r="B2921" t="str">
            <v>PB4450A.1</v>
          </cell>
          <cell r="D2921" t="str">
            <v>Capsicum baccatum</v>
          </cell>
          <cell r="E2921" t="str">
            <v>뿌리</v>
          </cell>
          <cell r="F2921" t="str">
            <v>Solanaceae</v>
          </cell>
          <cell r="G2921" t="str">
            <v>가지과</v>
          </cell>
          <cell r="H2921">
            <v>38239</v>
          </cell>
          <cell r="I2921" t="str">
            <v>23.10±0.22</v>
          </cell>
        </row>
        <row r="2922">
          <cell r="A2922" t="str">
            <v>028-096</v>
          </cell>
          <cell r="B2922" t="str">
            <v>PB4450A.2</v>
          </cell>
          <cell r="D2922" t="str">
            <v>Capsicum baccatum</v>
          </cell>
          <cell r="E2922" t="str">
            <v>열매</v>
          </cell>
          <cell r="F2922" t="str">
            <v>Solanaceae</v>
          </cell>
          <cell r="G2922" t="str">
            <v>가지과</v>
          </cell>
          <cell r="H2922">
            <v>38239</v>
          </cell>
          <cell r="I2922" t="str">
            <v>19.96±0.25</v>
          </cell>
        </row>
        <row r="2923">
          <cell r="A2923" t="str">
            <v>028-097</v>
          </cell>
          <cell r="B2923" t="str">
            <v>PB4450A.3</v>
          </cell>
          <cell r="D2923" t="str">
            <v>Capsicum baccatum</v>
          </cell>
          <cell r="E2923" t="str">
            <v>잎,줄기</v>
          </cell>
          <cell r="F2923" t="str">
            <v>Solanaceae</v>
          </cell>
          <cell r="G2923" t="str">
            <v>가지과</v>
          </cell>
          <cell r="H2923">
            <v>38239</v>
          </cell>
          <cell r="I2923" t="str">
            <v>22.21±0.16</v>
          </cell>
        </row>
        <row r="2924">
          <cell r="A2924" t="str">
            <v>028-098</v>
          </cell>
          <cell r="B2924" t="str">
            <v>PB4450B.1</v>
          </cell>
          <cell r="D2924" t="str">
            <v xml:space="preserve">Capsicum chinense </v>
          </cell>
          <cell r="E2924" t="str">
            <v>뿌리</v>
          </cell>
          <cell r="F2924" t="str">
            <v>Solanaceae</v>
          </cell>
          <cell r="G2924" t="str">
            <v>가지과</v>
          </cell>
          <cell r="H2924">
            <v>38239</v>
          </cell>
          <cell r="I2924" t="str">
            <v>25.55±0.21</v>
          </cell>
        </row>
        <row r="2925">
          <cell r="A2925" t="str">
            <v>028-099</v>
          </cell>
          <cell r="B2925" t="str">
            <v>PB4450B.2</v>
          </cell>
          <cell r="D2925" t="str">
            <v xml:space="preserve">Capsicum chinense </v>
          </cell>
          <cell r="E2925" t="str">
            <v>열매</v>
          </cell>
          <cell r="F2925" t="str">
            <v>Solanaceae</v>
          </cell>
          <cell r="G2925" t="str">
            <v>가지과</v>
          </cell>
          <cell r="H2925">
            <v>38239</v>
          </cell>
          <cell r="I2925" t="str">
            <v>20.70±0.13</v>
          </cell>
        </row>
        <row r="2926">
          <cell r="A2926" t="str">
            <v>028-100</v>
          </cell>
          <cell r="B2926" t="str">
            <v>PB4450B.3</v>
          </cell>
          <cell r="D2926" t="str">
            <v xml:space="preserve">Capsicum chinense </v>
          </cell>
          <cell r="E2926" t="str">
            <v>잎,줄기</v>
          </cell>
          <cell r="F2926" t="str">
            <v>Solanaceae</v>
          </cell>
          <cell r="G2926" t="str">
            <v>가지과</v>
          </cell>
          <cell r="H2926">
            <v>38239</v>
          </cell>
          <cell r="I2926" t="str">
            <v>21.65±0.07</v>
          </cell>
        </row>
        <row r="2927">
          <cell r="A2927" t="str">
            <v>029-001</v>
          </cell>
          <cell r="B2927" t="str">
            <v>PB4639.8</v>
          </cell>
          <cell r="C2927" t="str">
            <v>가막살나무</v>
          </cell>
          <cell r="D2927" t="str">
            <v>Viburnum dilatatum</v>
          </cell>
          <cell r="E2927" t="str">
            <v>줄기</v>
          </cell>
          <cell r="F2927" t="str">
            <v>Caprifoliaceae</v>
          </cell>
          <cell r="G2927" t="str">
            <v>인동과</v>
          </cell>
          <cell r="H2927">
            <v>38855</v>
          </cell>
          <cell r="I2927" t="str">
            <v>24.76±0.26</v>
          </cell>
        </row>
        <row r="2928">
          <cell r="A2928" t="str">
            <v>029-002</v>
          </cell>
          <cell r="B2928" t="str">
            <v>PB2646.1</v>
          </cell>
          <cell r="C2928" t="str">
            <v>갯개미자리</v>
          </cell>
          <cell r="D2928" t="str">
            <v>Spergularia marina</v>
          </cell>
          <cell r="E2928" t="str">
            <v>전초</v>
          </cell>
          <cell r="F2928" t="str">
            <v>Caryophyllaceae</v>
          </cell>
          <cell r="G2928" t="str">
            <v>석죽과</v>
          </cell>
          <cell r="H2928">
            <v>38882</v>
          </cell>
          <cell r="I2928" t="str">
            <v>21.15±0.19</v>
          </cell>
        </row>
        <row r="2929">
          <cell r="A2929" t="str">
            <v>029-003</v>
          </cell>
          <cell r="B2929" t="str">
            <v>PB3491.4</v>
          </cell>
          <cell r="C2929" t="str">
            <v>갯완두</v>
          </cell>
          <cell r="D2929" t="str">
            <v>Lathyrus japonica</v>
          </cell>
          <cell r="E2929" t="str">
            <v>전초</v>
          </cell>
          <cell r="F2929" t="str">
            <v>Leguminosae</v>
          </cell>
          <cell r="G2929" t="str">
            <v>콩과</v>
          </cell>
          <cell r="H2929">
            <v>38855</v>
          </cell>
          <cell r="I2929" t="str">
            <v>21.64±0.18</v>
          </cell>
        </row>
        <row r="2930">
          <cell r="A2930" t="str">
            <v>029-004</v>
          </cell>
          <cell r="B2930" t="str">
            <v>PB2447.6</v>
          </cell>
          <cell r="C2930" t="str">
            <v>검팽나무</v>
          </cell>
          <cell r="D2930" t="str">
            <v>Celtis choseniana</v>
          </cell>
          <cell r="E2930" t="str">
            <v>잎</v>
          </cell>
          <cell r="F2930" t="str">
            <v>Ulmaceae</v>
          </cell>
          <cell r="G2930" t="str">
            <v>느릅나무과</v>
          </cell>
          <cell r="H2930">
            <v>38881</v>
          </cell>
          <cell r="I2930" t="str">
            <v>22.96±0.10</v>
          </cell>
        </row>
        <row r="2931">
          <cell r="A2931" t="str">
            <v>029-005</v>
          </cell>
          <cell r="B2931" t="str">
            <v>PB3699.7</v>
          </cell>
          <cell r="C2931" t="str">
            <v>고로쇠나무</v>
          </cell>
          <cell r="D2931" t="str">
            <v>Acer pictum var. mono</v>
          </cell>
          <cell r="E2931" t="str">
            <v>잎</v>
          </cell>
          <cell r="F2931" t="str">
            <v>Aceraceae</v>
          </cell>
          <cell r="G2931" t="str">
            <v>단풍나무과</v>
          </cell>
          <cell r="H2931">
            <v>38981</v>
          </cell>
          <cell r="I2931" t="str">
            <v>24.89±0.13</v>
          </cell>
        </row>
        <row r="2932">
          <cell r="A2932" t="str">
            <v>029-006</v>
          </cell>
          <cell r="B2932" t="str">
            <v>PB2565.3</v>
          </cell>
          <cell r="C2932" t="str">
            <v>고마리</v>
          </cell>
          <cell r="D2932" t="str">
            <v>Persicaria thunbergii</v>
          </cell>
          <cell r="E2932" t="str">
            <v>전초</v>
          </cell>
          <cell r="F2932" t="str">
            <v>Polygonaceae</v>
          </cell>
          <cell r="G2932" t="str">
            <v>마디풀과</v>
          </cell>
          <cell r="H2932">
            <v>38981</v>
          </cell>
          <cell r="I2932" t="str">
            <v>19.60±0.16</v>
          </cell>
        </row>
        <row r="2933">
          <cell r="A2933" t="str">
            <v>029-007</v>
          </cell>
          <cell r="B2933" t="str">
            <v>PB1187.1</v>
          </cell>
          <cell r="C2933" t="str">
            <v>공작고사리</v>
          </cell>
          <cell r="D2933" t="str">
            <v>Adiantum pedatum</v>
          </cell>
          <cell r="E2933" t="str">
            <v>지상부</v>
          </cell>
          <cell r="F2933" t="str">
            <v>Pteridaceae</v>
          </cell>
          <cell r="G2933" t="str">
            <v>고사리과</v>
          </cell>
          <cell r="H2933">
            <v>39020</v>
          </cell>
          <cell r="I2933" t="str">
            <v>24.27±0.16</v>
          </cell>
        </row>
        <row r="2934">
          <cell r="A2934" t="str">
            <v>029-008</v>
          </cell>
          <cell r="B2934" t="str">
            <v>PB4041.4</v>
          </cell>
          <cell r="C2934" t="str">
            <v>구릿대</v>
          </cell>
          <cell r="D2934" t="str">
            <v>Angelica dahurica</v>
          </cell>
          <cell r="E2934" t="str">
            <v>지상부</v>
          </cell>
          <cell r="F2934" t="str">
            <v>Umbelliferae</v>
          </cell>
          <cell r="G2934" t="str">
            <v>산형과</v>
          </cell>
          <cell r="H2934">
            <v>38852</v>
          </cell>
          <cell r="I2934" t="str">
            <v>24.90±0.16</v>
          </cell>
        </row>
        <row r="2935">
          <cell r="A2935" t="str">
            <v>029-009</v>
          </cell>
          <cell r="B2935" t="str">
            <v>PB3159.8</v>
          </cell>
          <cell r="C2935" t="str">
            <v>국수나무</v>
          </cell>
          <cell r="D2935" t="str">
            <v>Stephanandra incisa</v>
          </cell>
          <cell r="E2935" t="str">
            <v>잎,줄기</v>
          </cell>
          <cell r="F2935" t="str">
            <v>Rosaceae</v>
          </cell>
          <cell r="G2935" t="str">
            <v>장미과</v>
          </cell>
          <cell r="H2935">
            <v>38840</v>
          </cell>
          <cell r="I2935" t="str">
            <v>23.09±0.13</v>
          </cell>
        </row>
        <row r="2936">
          <cell r="A2936" t="str">
            <v>029-010</v>
          </cell>
          <cell r="B2936" t="str">
            <v>PB5008.1</v>
          </cell>
          <cell r="C2936" t="str">
            <v>금계국</v>
          </cell>
          <cell r="D2936" t="str">
            <v>Coreopsis drummondii</v>
          </cell>
          <cell r="E2936" t="str">
            <v>전초</v>
          </cell>
          <cell r="F2936" t="str">
            <v>Compositae</v>
          </cell>
          <cell r="G2936" t="str">
            <v>국화과</v>
          </cell>
          <cell r="H2936">
            <v>38979</v>
          </cell>
          <cell r="I2936" t="str">
            <v>22.56±0.25</v>
          </cell>
        </row>
        <row r="2937">
          <cell r="A2937" t="str">
            <v>029-011</v>
          </cell>
          <cell r="B2937" t="str">
            <v>PB4779.2</v>
          </cell>
          <cell r="C2937" t="str">
            <v>금불초</v>
          </cell>
          <cell r="D2937" t="str">
            <v>Inula britannica var. chinensis</v>
          </cell>
          <cell r="E2937" t="str">
            <v>전초</v>
          </cell>
          <cell r="F2937" t="str">
            <v>Compositae</v>
          </cell>
          <cell r="G2937" t="str">
            <v>국화과</v>
          </cell>
          <cell r="H2937">
            <v>38981</v>
          </cell>
          <cell r="I2937" t="str">
            <v>23.21±0.16</v>
          </cell>
        </row>
        <row r="2938">
          <cell r="A2938" t="str">
            <v>029-012</v>
          </cell>
          <cell r="B2938" t="str">
            <v>PB4001.2</v>
          </cell>
          <cell r="C2938" t="str">
            <v>긴사상자</v>
          </cell>
          <cell r="D2938" t="str">
            <v>Osmorhiza aristata</v>
          </cell>
          <cell r="E2938" t="str">
            <v>전초</v>
          </cell>
          <cell r="F2938" t="str">
            <v>Umbelliferae</v>
          </cell>
          <cell r="G2938" t="str">
            <v>산형과</v>
          </cell>
          <cell r="H2938">
            <v>38882</v>
          </cell>
          <cell r="I2938" t="str">
            <v>23.03±0.39</v>
          </cell>
        </row>
        <row r="2939">
          <cell r="A2939" t="str">
            <v>029-013</v>
          </cell>
          <cell r="B2939" t="str">
            <v>PB3769.2</v>
          </cell>
          <cell r="C2939" t="str">
            <v>까마귀머루</v>
          </cell>
          <cell r="D2939" t="str">
            <v>Vitis thunbergii var. sinuata</v>
          </cell>
          <cell r="E2939" t="str">
            <v>잎,줄기</v>
          </cell>
          <cell r="F2939" t="str">
            <v>Vitaceae</v>
          </cell>
          <cell r="G2939" t="str">
            <v>포도과</v>
          </cell>
          <cell r="H2939">
            <v>38875</v>
          </cell>
          <cell r="I2939" t="str">
            <v>23.63±0.25</v>
          </cell>
        </row>
        <row r="2940">
          <cell r="A2940" t="str">
            <v>029-014</v>
          </cell>
          <cell r="B2940" t="str">
            <v>PB3661.5</v>
          </cell>
          <cell r="C2940" t="str">
            <v>꽝꽝나무</v>
          </cell>
          <cell r="D2940" t="str">
            <v>Ilex crenata</v>
          </cell>
          <cell r="E2940" t="str">
            <v>잎,꽃</v>
          </cell>
          <cell r="F2940" t="str">
            <v>Aquifoliaceae</v>
          </cell>
          <cell r="G2940" t="str">
            <v>감탕나무과</v>
          </cell>
          <cell r="H2940">
            <v>38876</v>
          </cell>
          <cell r="I2940" t="str">
            <v>23.09±0.09</v>
          </cell>
        </row>
        <row r="2941">
          <cell r="A2941" t="str">
            <v>029-015</v>
          </cell>
          <cell r="B2941" t="str">
            <v>PB3661.6</v>
          </cell>
          <cell r="C2941" t="str">
            <v>꽝꽝나무</v>
          </cell>
          <cell r="D2941" t="str">
            <v>Ilex crenata</v>
          </cell>
          <cell r="E2941" t="str">
            <v>줄기</v>
          </cell>
          <cell r="F2941" t="str">
            <v>Aquifoliaceae</v>
          </cell>
          <cell r="G2941" t="str">
            <v>감탕나무과</v>
          </cell>
          <cell r="H2941">
            <v>38876</v>
          </cell>
          <cell r="I2941" t="str">
            <v>27.81±0.18</v>
          </cell>
        </row>
        <row r="2942">
          <cell r="A2942" t="str">
            <v>029-016</v>
          </cell>
          <cell r="B2942" t="str">
            <v>PB2433.7</v>
          </cell>
          <cell r="C2942" t="str">
            <v>난티나무</v>
          </cell>
          <cell r="D2942" t="str">
            <v>Ulmus laciniata</v>
          </cell>
          <cell r="E2942" t="str">
            <v>잎</v>
          </cell>
          <cell r="F2942" t="str">
            <v>Ulmaceae</v>
          </cell>
          <cell r="G2942" t="str">
            <v>느릅나무과</v>
          </cell>
          <cell r="H2942">
            <v>38881</v>
          </cell>
          <cell r="I2942" t="str">
            <v>28.04±0.39</v>
          </cell>
        </row>
        <row r="2943">
          <cell r="A2943" t="str">
            <v>029-017</v>
          </cell>
          <cell r="B2943" t="str">
            <v>PB3473.1</v>
          </cell>
          <cell r="C2943" t="str">
            <v>넓은잎갈퀴</v>
          </cell>
          <cell r="D2943" t="str">
            <v>Vicia japonica</v>
          </cell>
          <cell r="E2943" t="str">
            <v>지상부</v>
          </cell>
          <cell r="F2943" t="str">
            <v>Leguminosae</v>
          </cell>
          <cell r="G2943" t="str">
            <v>콩과</v>
          </cell>
          <cell r="H2943">
            <v>38883</v>
          </cell>
          <cell r="I2943" t="str">
            <v>24.19±0.22</v>
          </cell>
        </row>
        <row r="2944">
          <cell r="A2944" t="str">
            <v>029-018</v>
          </cell>
          <cell r="B2944" t="str">
            <v>PB4331.10</v>
          </cell>
          <cell r="C2944" t="str">
            <v>누리장나무</v>
          </cell>
          <cell r="D2944" t="str">
            <v>Clerodendrum trichotomum</v>
          </cell>
          <cell r="E2944" t="str">
            <v>잎</v>
          </cell>
          <cell r="F2944" t="str">
            <v>Verbenaceae</v>
          </cell>
          <cell r="G2944" t="str">
            <v>마편초과</v>
          </cell>
          <cell r="H2944">
            <v>38882</v>
          </cell>
          <cell r="I2944" t="str">
            <v>22.57±0.15</v>
          </cell>
        </row>
        <row r="2945">
          <cell r="A2945" t="str">
            <v>029-019</v>
          </cell>
          <cell r="B2945" t="str">
            <v>PB4331.11</v>
          </cell>
          <cell r="C2945" t="str">
            <v>누리장나무</v>
          </cell>
          <cell r="D2945" t="str">
            <v>Clerodendrum trichotomum</v>
          </cell>
          <cell r="E2945" t="str">
            <v>줄기-수피</v>
          </cell>
          <cell r="F2945" t="str">
            <v>Verbenaceae</v>
          </cell>
          <cell r="G2945" t="str">
            <v>마편초과</v>
          </cell>
          <cell r="H2945">
            <v>38882</v>
          </cell>
          <cell r="I2945" t="str">
            <v>22.26±0.21</v>
          </cell>
        </row>
        <row r="2946">
          <cell r="A2946" t="str">
            <v>029-020</v>
          </cell>
          <cell r="B2946" t="str">
            <v>PB2304.4</v>
          </cell>
          <cell r="C2946" t="str">
            <v>눈갯버들</v>
          </cell>
          <cell r="D2946" t="str">
            <v>Salix graciliglans</v>
          </cell>
          <cell r="E2946" t="str">
            <v>잎,줄기</v>
          </cell>
          <cell r="F2946" t="str">
            <v>Salicaceae</v>
          </cell>
          <cell r="G2946" t="str">
            <v>버드나무과</v>
          </cell>
          <cell r="H2946">
            <v>38875</v>
          </cell>
          <cell r="I2946" t="str">
            <v>21.93±0.21</v>
          </cell>
        </row>
        <row r="2947">
          <cell r="A2947" t="str">
            <v>029-021</v>
          </cell>
          <cell r="B2947" t="str">
            <v>PB4784.5</v>
          </cell>
          <cell r="C2947" t="str">
            <v>담배풀</v>
          </cell>
          <cell r="D2947" t="str">
            <v>Carpesium abrotanoides</v>
          </cell>
          <cell r="E2947" t="str">
            <v>꽃</v>
          </cell>
          <cell r="F2947" t="str">
            <v>Compositae</v>
          </cell>
          <cell r="G2947" t="str">
            <v>국화과</v>
          </cell>
          <cell r="H2947">
            <v>39020</v>
          </cell>
          <cell r="I2947" t="str">
            <v>24.17±0.12</v>
          </cell>
        </row>
        <row r="2948">
          <cell r="A2948" t="str">
            <v>029-022</v>
          </cell>
          <cell r="B2948" t="str">
            <v>PB3716.9</v>
          </cell>
          <cell r="C2948" t="str">
            <v>당단풍</v>
          </cell>
          <cell r="D2948" t="str">
            <v>Acer pseudo-sibolianum</v>
          </cell>
          <cell r="E2948" t="str">
            <v>줄기-수피</v>
          </cell>
          <cell r="F2948" t="str">
            <v>Aceraceae</v>
          </cell>
          <cell r="G2948" t="str">
            <v>단풍나무과</v>
          </cell>
          <cell r="H2948">
            <v>38853</v>
          </cell>
          <cell r="I2948" t="str">
            <v>24.14±0.15</v>
          </cell>
        </row>
        <row r="2949">
          <cell r="A2949" t="str">
            <v>029-023</v>
          </cell>
          <cell r="B2949" t="str">
            <v>PB3660.9</v>
          </cell>
          <cell r="C2949" t="str">
            <v>대팻집나무</v>
          </cell>
          <cell r="D2949" t="str">
            <v>Ilex macropoda</v>
          </cell>
          <cell r="E2949" t="str">
            <v>잎</v>
          </cell>
          <cell r="F2949" t="str">
            <v>Aquifoliaceae</v>
          </cell>
          <cell r="G2949" t="str">
            <v>감탕나무과</v>
          </cell>
          <cell r="H2949">
            <v>38867</v>
          </cell>
          <cell r="I2949" t="str">
            <v>29.73±0.22</v>
          </cell>
        </row>
        <row r="2950">
          <cell r="A2950" t="str">
            <v>029-024</v>
          </cell>
          <cell r="B2950" t="str">
            <v>PB3660.10</v>
          </cell>
          <cell r="C2950" t="str">
            <v>대팻집나무</v>
          </cell>
          <cell r="D2950" t="str">
            <v>Ilex macropoda</v>
          </cell>
          <cell r="E2950" t="str">
            <v>줄기-수피</v>
          </cell>
          <cell r="F2950" t="str">
            <v>Aquifoliaceae</v>
          </cell>
          <cell r="G2950" t="str">
            <v>감탕나무과</v>
          </cell>
          <cell r="H2950">
            <v>38867</v>
          </cell>
          <cell r="I2950" t="str">
            <v>20.39±0.21</v>
          </cell>
        </row>
        <row r="2951">
          <cell r="A2951" t="str">
            <v>029-025</v>
          </cell>
          <cell r="B2951" t="str">
            <v>PB1972.1</v>
          </cell>
          <cell r="C2951" t="str">
            <v>덩굴닭의장풀</v>
          </cell>
          <cell r="D2951" t="str">
            <v>Streptolirion cordifolium</v>
          </cell>
          <cell r="E2951" t="str">
            <v>지상부</v>
          </cell>
          <cell r="F2951" t="str">
            <v>Commelinaceae</v>
          </cell>
          <cell r="G2951" t="str">
            <v>닭의장풀과</v>
          </cell>
          <cell r="H2951">
            <v>38905</v>
          </cell>
          <cell r="I2951" t="str">
            <v>17.79±0.29</v>
          </cell>
        </row>
        <row r="2952">
          <cell r="A2952" t="str">
            <v>029-026</v>
          </cell>
          <cell r="B2952" t="str">
            <v>PB4940.4</v>
          </cell>
          <cell r="C2952" t="str">
            <v>도깨비바늘</v>
          </cell>
          <cell r="D2952" t="str">
            <v>Bidens bipinnata</v>
          </cell>
          <cell r="E2952" t="str">
            <v>지상부</v>
          </cell>
          <cell r="F2952" t="str">
            <v>Compositae</v>
          </cell>
          <cell r="G2952" t="str">
            <v>국화과</v>
          </cell>
          <cell r="H2952">
            <v>39022</v>
          </cell>
          <cell r="I2952" t="str">
            <v>25.86±0.17</v>
          </cell>
        </row>
        <row r="2953">
          <cell r="A2953" t="str">
            <v>029-027</v>
          </cell>
          <cell r="B2953" t="str">
            <v>PB3036.4</v>
          </cell>
          <cell r="C2953" t="str">
            <v>도깨비부채</v>
          </cell>
          <cell r="D2953" t="str">
            <v>Rodgersia podophylla</v>
          </cell>
          <cell r="E2953" t="str">
            <v>지상부</v>
          </cell>
          <cell r="F2953" t="str">
            <v>Saxifragaceae</v>
          </cell>
          <cell r="G2953" t="str">
            <v>범의귀과</v>
          </cell>
          <cell r="H2953">
            <v>38933</v>
          </cell>
          <cell r="I2953" t="str">
            <v>22.09±0.20</v>
          </cell>
        </row>
        <row r="2954">
          <cell r="A2954" t="str">
            <v>029-028</v>
          </cell>
          <cell r="B2954" t="str">
            <v>PB3983.11</v>
          </cell>
          <cell r="C2954" t="str">
            <v>독활</v>
          </cell>
          <cell r="D2954" t="str">
            <v>Aralia continentalis</v>
          </cell>
          <cell r="E2954" t="str">
            <v>지상부</v>
          </cell>
          <cell r="F2954" t="str">
            <v>Araliaceae</v>
          </cell>
          <cell r="G2954" t="str">
            <v>두릅나무과</v>
          </cell>
          <cell r="H2954">
            <v>38880</v>
          </cell>
          <cell r="I2954" t="str">
            <v>22.30±0.24</v>
          </cell>
        </row>
        <row r="2955">
          <cell r="A2955" t="str">
            <v>029-029</v>
          </cell>
          <cell r="B2955" t="str">
            <v>PB4727.4</v>
          </cell>
          <cell r="C2955" t="str">
            <v>돌외</v>
          </cell>
          <cell r="D2955" t="str">
            <v>Gynostemma pentaphyllum</v>
          </cell>
          <cell r="E2955" t="str">
            <v>전초</v>
          </cell>
          <cell r="F2955" t="str">
            <v>Cucurbitaceae</v>
          </cell>
          <cell r="G2955" t="str">
            <v>박과</v>
          </cell>
          <cell r="H2955">
            <v>39020</v>
          </cell>
          <cell r="I2955" t="str">
            <v>23.83±0.14</v>
          </cell>
        </row>
        <row r="2956">
          <cell r="A2956" t="str">
            <v>029-030</v>
          </cell>
          <cell r="B2956" t="str">
            <v>PB3823.17</v>
          </cell>
          <cell r="C2956" t="str">
            <v>동백나무</v>
          </cell>
          <cell r="D2956" t="str">
            <v>Camellia japonica</v>
          </cell>
          <cell r="E2956" t="str">
            <v>줄기-수피</v>
          </cell>
          <cell r="F2956" t="str">
            <v>Theaceae</v>
          </cell>
          <cell r="G2956" t="str">
            <v>차나무과</v>
          </cell>
          <cell r="H2956">
            <v>38882</v>
          </cell>
          <cell r="I2956" t="str">
            <v>24.89±0.18</v>
          </cell>
        </row>
        <row r="2957">
          <cell r="A2957" t="str">
            <v>029-031</v>
          </cell>
          <cell r="B2957" t="str">
            <v>PB3074.1</v>
          </cell>
          <cell r="C2957" t="str">
            <v>많첩빈도리</v>
          </cell>
          <cell r="D2957" t="str">
            <v>Deutzia crenata for. plena</v>
          </cell>
          <cell r="E2957" t="str">
            <v>잎,꽃</v>
          </cell>
          <cell r="F2957" t="str">
            <v>Saxifragaceae</v>
          </cell>
          <cell r="G2957" t="str">
            <v>범의귀과</v>
          </cell>
          <cell r="H2957">
            <v>38876</v>
          </cell>
          <cell r="I2957" t="str">
            <v>21.90±0.19</v>
          </cell>
        </row>
        <row r="2958">
          <cell r="A2958" t="str">
            <v>029-032</v>
          </cell>
          <cell r="B2958" t="str">
            <v>PB3074.2</v>
          </cell>
          <cell r="C2958" t="str">
            <v>많첩빈도리</v>
          </cell>
          <cell r="D2958" t="str">
            <v>Deutzia crenata for. plena</v>
          </cell>
          <cell r="E2958" t="str">
            <v>줄기</v>
          </cell>
          <cell r="F2958" t="str">
            <v>Saxifragaceae</v>
          </cell>
          <cell r="G2958" t="str">
            <v>범의귀과</v>
          </cell>
          <cell r="H2958">
            <v>38876</v>
          </cell>
          <cell r="I2958" t="str">
            <v>22.43±0.14</v>
          </cell>
        </row>
        <row r="2959">
          <cell r="A2959" t="str">
            <v>029-033</v>
          </cell>
          <cell r="B2959" t="str">
            <v>PB4621.6</v>
          </cell>
          <cell r="C2959" t="str">
            <v>말오줌나무</v>
          </cell>
          <cell r="D2959" t="str">
            <v>Sambucus sieboldiana var. pendula</v>
          </cell>
          <cell r="E2959" t="str">
            <v>줄기-수피</v>
          </cell>
          <cell r="F2959" t="str">
            <v>Caprifoliaceae</v>
          </cell>
          <cell r="G2959" t="str">
            <v>인동과</v>
          </cell>
          <cell r="H2959">
            <v>38880</v>
          </cell>
          <cell r="I2959" t="str">
            <v>22.83±0.20</v>
          </cell>
        </row>
        <row r="2960">
          <cell r="A2960" t="str">
            <v>029-034</v>
          </cell>
          <cell r="B2960" t="str">
            <v>PB2866.3</v>
          </cell>
          <cell r="C2960" t="str">
            <v>매발톱나무</v>
          </cell>
          <cell r="D2960" t="str">
            <v>Berberis amurensis</v>
          </cell>
          <cell r="E2960" t="str">
            <v>잎</v>
          </cell>
          <cell r="F2960" t="str">
            <v>Berberidaceae</v>
          </cell>
          <cell r="G2960" t="str">
            <v>매자나무과</v>
          </cell>
          <cell r="H2960">
            <v>38853</v>
          </cell>
          <cell r="I2960" t="str">
            <v>24.14±0.13</v>
          </cell>
        </row>
        <row r="2961">
          <cell r="A2961" t="str">
            <v>029-035</v>
          </cell>
          <cell r="B2961" t="str">
            <v>PB2866.4</v>
          </cell>
          <cell r="C2961" t="str">
            <v>매발톱나무</v>
          </cell>
          <cell r="D2961" t="str">
            <v>Berberis amurensis</v>
          </cell>
          <cell r="E2961" t="str">
            <v>줄기</v>
          </cell>
          <cell r="F2961" t="str">
            <v>Berberidaceae</v>
          </cell>
          <cell r="G2961" t="str">
            <v>매자나무과</v>
          </cell>
          <cell r="H2961">
            <v>38853</v>
          </cell>
          <cell r="I2961" t="str">
            <v>22.05±0.21</v>
          </cell>
        </row>
        <row r="2962">
          <cell r="A2962" t="str">
            <v>029-036</v>
          </cell>
          <cell r="B2962" t="str">
            <v>PB3203A.2</v>
          </cell>
          <cell r="C2962" t="str">
            <v>맥도딸기</v>
          </cell>
          <cell r="D2962" t="str">
            <v>Rubus longisepalus</v>
          </cell>
          <cell r="E2962" t="str">
            <v>지상부</v>
          </cell>
          <cell r="F2962" t="str">
            <v>Rosaceae</v>
          </cell>
          <cell r="G2962" t="str">
            <v>장미과</v>
          </cell>
          <cell r="H2962">
            <v>38882</v>
          </cell>
          <cell r="I2962" t="str">
            <v>22.30±0.29</v>
          </cell>
        </row>
        <row r="2963">
          <cell r="A2963" t="str">
            <v>029-037</v>
          </cell>
          <cell r="B2963" t="str">
            <v>PB3593.7</v>
          </cell>
          <cell r="C2963" t="str">
            <v>머귀나무</v>
          </cell>
          <cell r="D2963" t="str">
            <v>Zanthoxylum ailanthoides</v>
          </cell>
          <cell r="E2963" t="str">
            <v>열매</v>
          </cell>
          <cell r="F2963" t="str">
            <v>Rutaceae</v>
          </cell>
          <cell r="G2963" t="str">
            <v>운향과</v>
          </cell>
          <cell r="H2963">
            <v>39022</v>
          </cell>
          <cell r="I2963" t="str">
            <v>20.28±0.21</v>
          </cell>
        </row>
        <row r="2964">
          <cell r="A2964" t="str">
            <v>029-038</v>
          </cell>
          <cell r="B2964" t="str">
            <v>PB3343.3</v>
          </cell>
          <cell r="C2964" t="str">
            <v>모과나무</v>
          </cell>
          <cell r="D2964" t="str">
            <v>Chaenomeles sinensis</v>
          </cell>
          <cell r="E2964" t="str">
            <v>잎</v>
          </cell>
          <cell r="F2964" t="str">
            <v>Rosaceae</v>
          </cell>
          <cell r="G2964" t="str">
            <v>장미과</v>
          </cell>
          <cell r="H2964">
            <v>38957</v>
          </cell>
          <cell r="I2964" t="str">
            <v>21.90±0.18</v>
          </cell>
        </row>
        <row r="2965">
          <cell r="A2965" t="str">
            <v>029-039</v>
          </cell>
          <cell r="B2965" t="str">
            <v>PB3343.4</v>
          </cell>
          <cell r="C2965" t="str">
            <v>모과나무</v>
          </cell>
          <cell r="D2965" t="str">
            <v>Chaenomeles sinensis</v>
          </cell>
          <cell r="E2965" t="str">
            <v>줄기</v>
          </cell>
          <cell r="F2965" t="str">
            <v>Rosaceae</v>
          </cell>
          <cell r="G2965" t="str">
            <v>장미과</v>
          </cell>
          <cell r="H2965">
            <v>38957</v>
          </cell>
          <cell r="I2965" t="str">
            <v>22.90±0.12</v>
          </cell>
        </row>
        <row r="2966">
          <cell r="A2966" t="str">
            <v>029-040</v>
          </cell>
          <cell r="B2966" t="str">
            <v>PB3746.4</v>
          </cell>
          <cell r="C2966" t="str">
            <v>묏대추</v>
          </cell>
          <cell r="D2966" t="str">
            <v>Zizyphus jujuba</v>
          </cell>
          <cell r="E2966" t="str">
            <v>열매</v>
          </cell>
          <cell r="F2966" t="str">
            <v>Rhamnaceae</v>
          </cell>
          <cell r="G2966" t="str">
            <v>갈매나무과</v>
          </cell>
          <cell r="H2966">
            <v>38957</v>
          </cell>
          <cell r="I2966" t="str">
            <v>32.61±0.20</v>
          </cell>
        </row>
        <row r="2967">
          <cell r="A2967" t="str">
            <v>029-041</v>
          </cell>
          <cell r="B2967" t="str">
            <v>PB3746.2</v>
          </cell>
          <cell r="C2967" t="str">
            <v>묏대추</v>
          </cell>
          <cell r="D2967" t="str">
            <v>Zizyphus jujuba</v>
          </cell>
          <cell r="E2967" t="str">
            <v>잎</v>
          </cell>
          <cell r="F2967" t="str">
            <v>Rhamnaceae</v>
          </cell>
          <cell r="G2967" t="str">
            <v>갈매나무과</v>
          </cell>
          <cell r="H2967">
            <v>38957</v>
          </cell>
          <cell r="I2967" t="str">
            <v>26.10±0.10</v>
          </cell>
        </row>
        <row r="2968">
          <cell r="A2968" t="str">
            <v>029-042</v>
          </cell>
          <cell r="B2968" t="str">
            <v>PB3746.3</v>
          </cell>
          <cell r="C2968" t="str">
            <v>묏대추</v>
          </cell>
          <cell r="D2968" t="str">
            <v>Zizyphus jujuba</v>
          </cell>
          <cell r="E2968" t="str">
            <v>줄기</v>
          </cell>
          <cell r="F2968" t="str">
            <v>Rhamnaceae</v>
          </cell>
          <cell r="G2968" t="str">
            <v>갈매나무과</v>
          </cell>
          <cell r="H2968">
            <v>38957</v>
          </cell>
          <cell r="I2968" t="str">
            <v>22.06±0.14</v>
          </cell>
        </row>
        <row r="2969">
          <cell r="A2969" t="str">
            <v>029-043</v>
          </cell>
          <cell r="B2969" t="str">
            <v>PB2480.5</v>
          </cell>
          <cell r="C2969" t="str">
            <v>무화과</v>
          </cell>
          <cell r="D2969" t="str">
            <v>Ficus carica</v>
          </cell>
          <cell r="E2969" t="str">
            <v>줄기-수피</v>
          </cell>
          <cell r="F2969" t="str">
            <v>Moraceae</v>
          </cell>
          <cell r="G2969" t="str">
            <v>뽕나무과</v>
          </cell>
          <cell r="H2969">
            <v>38880</v>
          </cell>
          <cell r="I2969" t="str">
            <v>19.45±0.13</v>
          </cell>
        </row>
        <row r="2970">
          <cell r="A2970" t="str">
            <v>029-044</v>
          </cell>
          <cell r="B2970" t="str">
            <v>PB1977.2</v>
          </cell>
          <cell r="C2970" t="str">
            <v>물옥잠</v>
          </cell>
          <cell r="D2970" t="str">
            <v>Monochoria korsakowii</v>
          </cell>
          <cell r="E2970" t="str">
            <v>전초</v>
          </cell>
          <cell r="F2970" t="str">
            <v>Pontederiaceae</v>
          </cell>
          <cell r="G2970" t="str">
            <v>물옥잠과</v>
          </cell>
          <cell r="H2970">
            <v>38986</v>
          </cell>
          <cell r="I2970" t="str">
            <v>29.78±0.16</v>
          </cell>
        </row>
        <row r="2971">
          <cell r="A2971" t="str">
            <v>029-045</v>
          </cell>
          <cell r="B2971" t="str">
            <v>PB1334.4</v>
          </cell>
          <cell r="C2971" t="str">
            <v>미역고사리</v>
          </cell>
          <cell r="D2971" t="str">
            <v>Polypodium vulgare</v>
          </cell>
          <cell r="E2971" t="str">
            <v>전초</v>
          </cell>
          <cell r="F2971" t="str">
            <v>Polypodiaceae</v>
          </cell>
          <cell r="G2971" t="str">
            <v>고란초과</v>
          </cell>
          <cell r="H2971">
            <v>38882</v>
          </cell>
          <cell r="I2971" t="str">
            <v>20.03±0.17</v>
          </cell>
        </row>
        <row r="2972">
          <cell r="A2972" t="str">
            <v>029-046</v>
          </cell>
          <cell r="B2972" t="str">
            <v>PB3917.9</v>
          </cell>
          <cell r="C2972" t="str">
            <v>보리장나무</v>
          </cell>
          <cell r="D2972" t="str">
            <v>Elaeagnus glabra</v>
          </cell>
          <cell r="E2972" t="str">
            <v>줄기</v>
          </cell>
          <cell r="F2972" t="str">
            <v>Elaeagnaceae</v>
          </cell>
          <cell r="G2972" t="str">
            <v>보리수나무과</v>
          </cell>
          <cell r="H2972">
            <v>38884</v>
          </cell>
          <cell r="I2972" t="str">
            <v>23.05±0.12</v>
          </cell>
        </row>
        <row r="2973">
          <cell r="A2973" t="str">
            <v>029-047</v>
          </cell>
          <cell r="B2973" t="str">
            <v>PB3725.4</v>
          </cell>
          <cell r="C2973" t="str">
            <v>복자기</v>
          </cell>
          <cell r="D2973" t="str">
            <v>Acer triflorum</v>
          </cell>
          <cell r="E2973" t="str">
            <v>잎</v>
          </cell>
          <cell r="F2973" t="str">
            <v>Aceraceae</v>
          </cell>
          <cell r="G2973" t="str">
            <v>단풍나무과</v>
          </cell>
          <cell r="H2973">
            <v>38981</v>
          </cell>
          <cell r="I2973" t="str">
            <v>23.83±0.18</v>
          </cell>
        </row>
        <row r="2974">
          <cell r="A2974" t="str">
            <v>029-048</v>
          </cell>
          <cell r="B2974" t="str">
            <v>PB3725.5</v>
          </cell>
          <cell r="C2974" t="str">
            <v>복자기</v>
          </cell>
          <cell r="D2974" t="str">
            <v>Acer triflorum</v>
          </cell>
          <cell r="E2974" t="str">
            <v>줄기</v>
          </cell>
          <cell r="F2974" t="str">
            <v>Aceraceae</v>
          </cell>
          <cell r="G2974" t="str">
            <v>단풍나무과</v>
          </cell>
          <cell r="H2974">
            <v>38981</v>
          </cell>
          <cell r="I2974" t="str">
            <v>27.65±0.22</v>
          </cell>
        </row>
        <row r="2975">
          <cell r="A2975" t="str">
            <v>029-049</v>
          </cell>
          <cell r="B2975" t="str">
            <v>PB3745.1</v>
          </cell>
          <cell r="C2975" t="str">
            <v>봉선화</v>
          </cell>
          <cell r="D2975" t="str">
            <v>Impatiens balsamina</v>
          </cell>
          <cell r="E2975" t="str">
            <v>전초</v>
          </cell>
          <cell r="F2975" t="str">
            <v>Balsaminaceae</v>
          </cell>
          <cell r="G2975" t="str">
            <v>봉선화과</v>
          </cell>
          <cell r="H2975">
            <v>38947</v>
          </cell>
          <cell r="I2975" t="str">
            <v>21.58±0.16</v>
          </cell>
        </row>
        <row r="2976">
          <cell r="A2976" t="str">
            <v>029-050</v>
          </cell>
          <cell r="B2976" t="str">
            <v>PB3628.7</v>
          </cell>
          <cell r="C2976" t="str">
            <v>사람주나무</v>
          </cell>
          <cell r="D2976" t="str">
            <v>Sapium japonicum</v>
          </cell>
          <cell r="E2976" t="str">
            <v>잎</v>
          </cell>
          <cell r="F2976" t="str">
            <v>Euphorbiaceae</v>
          </cell>
          <cell r="G2976" t="str">
            <v>대극과</v>
          </cell>
          <cell r="H2976">
            <v>38867</v>
          </cell>
          <cell r="I2976" t="str">
            <v>22.53±0.16</v>
          </cell>
        </row>
        <row r="2977">
          <cell r="A2977" t="str">
            <v>029-051</v>
          </cell>
          <cell r="B2977" t="str">
            <v>PB3292.4</v>
          </cell>
          <cell r="C2977" t="str">
            <v>산복사</v>
          </cell>
          <cell r="D2977" t="str">
            <v>Prunus davidiana</v>
          </cell>
          <cell r="E2977" t="str">
            <v>열매(미숙과)</v>
          </cell>
          <cell r="F2977" t="str">
            <v>Rosaceae</v>
          </cell>
          <cell r="G2977" t="str">
            <v>장미과</v>
          </cell>
          <cell r="H2977">
            <v>38882</v>
          </cell>
          <cell r="I2977" t="str">
            <v>22.80±0.09</v>
          </cell>
        </row>
        <row r="2978">
          <cell r="A2978" t="str">
            <v>029-052</v>
          </cell>
          <cell r="B2978" t="str">
            <v>PB3292.2</v>
          </cell>
          <cell r="C2978" t="str">
            <v>산복사</v>
          </cell>
          <cell r="D2978" t="str">
            <v>Prunus davidiana</v>
          </cell>
          <cell r="E2978" t="str">
            <v>잎</v>
          </cell>
          <cell r="F2978" t="str">
            <v>Rosaceae</v>
          </cell>
          <cell r="G2978" t="str">
            <v>장미과</v>
          </cell>
          <cell r="H2978">
            <v>38882</v>
          </cell>
          <cell r="I2978" t="str">
            <v>22.49±0.22</v>
          </cell>
        </row>
        <row r="2979">
          <cell r="A2979" t="str">
            <v>029-053</v>
          </cell>
          <cell r="B2979" t="str">
            <v>PB4677.3</v>
          </cell>
          <cell r="C2979" t="str">
            <v>섬괴불나무</v>
          </cell>
          <cell r="D2979" t="str">
            <v>Lonicera insularis</v>
          </cell>
          <cell r="E2979" t="str">
            <v>잎,줄기,열매</v>
          </cell>
          <cell r="F2979" t="str">
            <v>Caprifoliaceae</v>
          </cell>
          <cell r="G2979" t="str">
            <v>인동과</v>
          </cell>
          <cell r="H2979">
            <v>38884</v>
          </cell>
          <cell r="I2979" t="str">
            <v>29.60±0.22</v>
          </cell>
        </row>
        <row r="2980">
          <cell r="A2980" t="str">
            <v>029-054</v>
          </cell>
          <cell r="B2980" t="str">
            <v>PB3203.4</v>
          </cell>
          <cell r="C2980" t="str">
            <v>섬나무딸기(섬산딸기)</v>
          </cell>
          <cell r="D2980" t="str">
            <v>Rubus takesimensis</v>
          </cell>
          <cell r="E2980" t="str">
            <v>잎,줄기</v>
          </cell>
          <cell r="F2980" t="str">
            <v>Rosaceae</v>
          </cell>
          <cell r="G2980" t="str">
            <v>장미과</v>
          </cell>
          <cell r="H2980">
            <v>38880</v>
          </cell>
          <cell r="I2980" t="str">
            <v>23.24±0.11</v>
          </cell>
        </row>
        <row r="2981">
          <cell r="A2981" t="str">
            <v>029-055</v>
          </cell>
          <cell r="B2981" t="str">
            <v>PB3724.6</v>
          </cell>
          <cell r="C2981" t="str">
            <v>섬단풍나무</v>
          </cell>
          <cell r="D2981" t="str">
            <v>Acer takesimense</v>
          </cell>
          <cell r="E2981" t="str">
            <v>잎</v>
          </cell>
          <cell r="F2981" t="str">
            <v>Aceraceae</v>
          </cell>
          <cell r="G2981" t="str">
            <v>단풍나무과</v>
          </cell>
          <cell r="H2981">
            <v>38882</v>
          </cell>
          <cell r="I2981" t="str">
            <v>21.16±0.10</v>
          </cell>
        </row>
        <row r="2982">
          <cell r="A2982" t="str">
            <v>029-056</v>
          </cell>
          <cell r="B2982" t="str">
            <v>PB3724.7</v>
          </cell>
          <cell r="C2982" t="str">
            <v>섬단풍나무</v>
          </cell>
          <cell r="D2982" t="str">
            <v>Acer takesimense</v>
          </cell>
          <cell r="E2982" t="str">
            <v>줄기-수피</v>
          </cell>
          <cell r="F2982" t="str">
            <v>Aceraceae</v>
          </cell>
          <cell r="G2982" t="str">
            <v>단풍나무과</v>
          </cell>
          <cell r="H2982">
            <v>38882</v>
          </cell>
          <cell r="I2982" t="str">
            <v>20.65±0.17</v>
          </cell>
        </row>
        <row r="2983">
          <cell r="A2983" t="str">
            <v>029-057</v>
          </cell>
          <cell r="B2983" t="str">
            <v>PB4032.7</v>
          </cell>
          <cell r="C2983" t="str">
            <v>섬바디</v>
          </cell>
          <cell r="D2983" t="str">
            <v>Dystaenia takeshimana</v>
          </cell>
          <cell r="E2983" t="str">
            <v>지상부</v>
          </cell>
          <cell r="F2983" t="str">
            <v>Umbelliferae</v>
          </cell>
          <cell r="G2983" t="str">
            <v>산형과</v>
          </cell>
          <cell r="H2983">
            <v>38880</v>
          </cell>
          <cell r="I2983" t="str">
            <v>22.01±0.20</v>
          </cell>
        </row>
        <row r="2984">
          <cell r="A2984" t="str">
            <v>029-058</v>
          </cell>
          <cell r="B2984" t="str">
            <v>PB3598.5</v>
          </cell>
          <cell r="C2984" t="str">
            <v>섬황벽</v>
          </cell>
          <cell r="D2984" t="str">
            <v>Phellodendron insulare</v>
          </cell>
          <cell r="E2984" t="str">
            <v>잎</v>
          </cell>
          <cell r="F2984" t="str">
            <v>Rutaceae</v>
          </cell>
          <cell r="G2984" t="str">
            <v>운향과</v>
          </cell>
          <cell r="H2984">
            <v>38881</v>
          </cell>
          <cell r="I2984" t="str">
            <v>22.83±0.12</v>
          </cell>
        </row>
        <row r="2985">
          <cell r="A2985" t="str">
            <v>029-059</v>
          </cell>
          <cell r="B2985" t="str">
            <v>PB5059.8</v>
          </cell>
          <cell r="C2985" t="str">
            <v>성인봉천남성(섬남성)</v>
          </cell>
          <cell r="D2985" t="str">
            <v xml:space="preserve">Arisaema takesimense </v>
          </cell>
          <cell r="E2985" t="str">
            <v>지상부</v>
          </cell>
          <cell r="F2985" t="str">
            <v>Araceae</v>
          </cell>
          <cell r="G2985" t="str">
            <v>천남성과</v>
          </cell>
          <cell r="H2985">
            <v>38881</v>
          </cell>
          <cell r="I2985" t="str">
            <v>22.71±0.20</v>
          </cell>
        </row>
        <row r="2986">
          <cell r="A2986" t="str">
            <v>029-060</v>
          </cell>
          <cell r="B2986" t="str">
            <v>PB5059.9</v>
          </cell>
          <cell r="C2986" t="str">
            <v>성인봉천남성(섬남성)</v>
          </cell>
          <cell r="D2986" t="str">
            <v xml:space="preserve">Arisaema takesimense </v>
          </cell>
          <cell r="E2986" t="str">
            <v>지하부(구경)</v>
          </cell>
          <cell r="F2986" t="str">
            <v>Araceae</v>
          </cell>
          <cell r="G2986" t="str">
            <v>천남성과</v>
          </cell>
          <cell r="H2986">
            <v>38881</v>
          </cell>
          <cell r="I2986" t="str">
            <v>22.51±0.26</v>
          </cell>
        </row>
        <row r="2987">
          <cell r="A2987" t="str">
            <v>029-061</v>
          </cell>
          <cell r="B2987" t="str">
            <v>PB4435.2</v>
          </cell>
          <cell r="C2987" t="str">
            <v>속단</v>
          </cell>
          <cell r="D2987" t="str">
            <v>Phlomis umbrosa</v>
          </cell>
          <cell r="E2987" t="str">
            <v>전초</v>
          </cell>
          <cell r="F2987" t="str">
            <v>Labiatae</v>
          </cell>
          <cell r="G2987" t="str">
            <v>꿀풀과</v>
          </cell>
          <cell r="H2987">
            <v>38933</v>
          </cell>
          <cell r="I2987" t="str">
            <v>22.64±0.23</v>
          </cell>
        </row>
        <row r="2988">
          <cell r="A2988" t="str">
            <v>029-062</v>
          </cell>
          <cell r="B2988" t="str">
            <v>PB1378.7</v>
          </cell>
          <cell r="C2988" t="str">
            <v>솔송나무</v>
          </cell>
          <cell r="D2988" t="str">
            <v>Tsuga sieboldii</v>
          </cell>
          <cell r="E2988" t="str">
            <v>잎</v>
          </cell>
          <cell r="F2988" t="str">
            <v>Pinaceae</v>
          </cell>
          <cell r="G2988" t="str">
            <v>소나무과</v>
          </cell>
          <cell r="H2988">
            <v>38882</v>
          </cell>
          <cell r="I2988" t="str">
            <v>23.89±0.29</v>
          </cell>
        </row>
        <row r="2989">
          <cell r="A2989" t="str">
            <v>029-063</v>
          </cell>
          <cell r="B2989" t="str">
            <v>PB1378.8</v>
          </cell>
          <cell r="C2989" t="str">
            <v>솔송나무</v>
          </cell>
          <cell r="D2989" t="str">
            <v>Tsuga sieboldii</v>
          </cell>
          <cell r="E2989" t="str">
            <v>줄기-수피</v>
          </cell>
          <cell r="F2989" t="str">
            <v>Pinaceae</v>
          </cell>
          <cell r="G2989" t="str">
            <v>소나무과</v>
          </cell>
          <cell r="H2989">
            <v>38882</v>
          </cell>
          <cell r="I2989" t="str">
            <v>22.24±0.21</v>
          </cell>
        </row>
        <row r="2990">
          <cell r="A2990" t="str">
            <v>029-064</v>
          </cell>
          <cell r="B2990" t="str">
            <v>PB3964.13</v>
          </cell>
          <cell r="C2990" t="str">
            <v>송악</v>
          </cell>
          <cell r="D2990" t="str">
            <v>Hedera rhombea</v>
          </cell>
          <cell r="E2990" t="str">
            <v>잎,줄기</v>
          </cell>
          <cell r="F2990" t="str">
            <v>Araliaceae</v>
          </cell>
          <cell r="G2990" t="str">
            <v>두릅나무과</v>
          </cell>
          <cell r="H2990">
            <v>38880</v>
          </cell>
          <cell r="I2990" t="str">
            <v>19.33±0.10</v>
          </cell>
        </row>
        <row r="2991">
          <cell r="A2991" t="str">
            <v>029-065</v>
          </cell>
          <cell r="B2991" t="str">
            <v>PB2643.2</v>
          </cell>
          <cell r="C2991" t="str">
            <v>쇠비름</v>
          </cell>
          <cell r="D2991" t="str">
            <v>Portulaca oleracea</v>
          </cell>
          <cell r="E2991" t="str">
            <v>전초</v>
          </cell>
          <cell r="F2991" t="str">
            <v>Portulacaceae</v>
          </cell>
          <cell r="G2991" t="str">
            <v>쇠비름과</v>
          </cell>
          <cell r="H2991">
            <v>38951</v>
          </cell>
          <cell r="I2991" t="str">
            <v>21.49±0.18</v>
          </cell>
        </row>
        <row r="2992">
          <cell r="A2992" t="str">
            <v>029-066</v>
          </cell>
          <cell r="B2992" t="str">
            <v>PB3708.2</v>
          </cell>
          <cell r="C2992" t="str">
            <v>시닥나무</v>
          </cell>
          <cell r="D2992" t="str">
            <v>Acer tschonoskii var. rubripes</v>
          </cell>
          <cell r="E2992" t="str">
            <v>잎</v>
          </cell>
          <cell r="F2992" t="str">
            <v>Aceraceae</v>
          </cell>
          <cell r="G2992" t="str">
            <v>단풍나무과</v>
          </cell>
          <cell r="H2992">
            <v>38981</v>
          </cell>
          <cell r="I2992" t="str">
            <v>20.85±0.14</v>
          </cell>
        </row>
        <row r="2993">
          <cell r="A2993" t="str">
            <v>029-067</v>
          </cell>
          <cell r="B2993" t="str">
            <v>PB3708.3</v>
          </cell>
          <cell r="C2993" t="str">
            <v>시닥나무</v>
          </cell>
          <cell r="D2993" t="str">
            <v>Acer tschonoskii var. rubripes</v>
          </cell>
          <cell r="E2993" t="str">
            <v>줄기</v>
          </cell>
          <cell r="F2993" t="str">
            <v>Aceraceae</v>
          </cell>
          <cell r="G2993" t="str">
            <v>단풍나무과</v>
          </cell>
          <cell r="H2993">
            <v>38981</v>
          </cell>
          <cell r="I2993" t="str">
            <v>29.45±0.21</v>
          </cell>
        </row>
        <row r="2994">
          <cell r="A2994" t="str">
            <v>029-068</v>
          </cell>
          <cell r="B2994" t="str">
            <v>PB4061.9</v>
          </cell>
          <cell r="C2994" t="str">
            <v>식나무</v>
          </cell>
          <cell r="D2994" t="str">
            <v>Aucuba japonica</v>
          </cell>
          <cell r="E2994" t="str">
            <v>잎</v>
          </cell>
          <cell r="F2994" t="str">
            <v>Cornaceae</v>
          </cell>
          <cell r="G2994" t="str">
            <v>층층나무과</v>
          </cell>
          <cell r="H2994">
            <v>38880</v>
          </cell>
          <cell r="I2994" t="str">
            <v>22.88±0.28</v>
          </cell>
        </row>
        <row r="2995">
          <cell r="A2995" t="str">
            <v>029-069</v>
          </cell>
          <cell r="B2995" t="str">
            <v>PB3354.4</v>
          </cell>
          <cell r="C2995" t="str">
            <v>아그배나무</v>
          </cell>
          <cell r="D2995" t="str">
            <v>Malus sieboldii</v>
          </cell>
          <cell r="E2995" t="str">
            <v>줄기-수피</v>
          </cell>
          <cell r="F2995" t="str">
            <v>Rosaceae</v>
          </cell>
          <cell r="G2995" t="str">
            <v>장미과</v>
          </cell>
          <cell r="H2995">
            <v>38853</v>
          </cell>
          <cell r="I2995" t="str">
            <v>23.44±0.24</v>
          </cell>
        </row>
        <row r="2996">
          <cell r="A2996" t="str">
            <v>029-070</v>
          </cell>
          <cell r="B2996" t="str">
            <v>PB3469.3</v>
          </cell>
          <cell r="C2996" t="str">
            <v>얼치기완두</v>
          </cell>
          <cell r="D2996" t="str">
            <v>Vicia tetrasperma</v>
          </cell>
          <cell r="E2996" t="str">
            <v>전초</v>
          </cell>
          <cell r="F2996" t="str">
            <v>Leguminosae</v>
          </cell>
          <cell r="G2996" t="str">
            <v>콩과</v>
          </cell>
          <cell r="H2996">
            <v>38855</v>
          </cell>
          <cell r="I2996" t="str">
            <v>23.84±0.21</v>
          </cell>
        </row>
        <row r="2997">
          <cell r="A2997" t="str">
            <v>029-071</v>
          </cell>
          <cell r="B2997" t="str">
            <v>PB4787.2</v>
          </cell>
          <cell r="C2997" t="str">
            <v>여우오줌</v>
          </cell>
          <cell r="D2997" t="str">
            <v>Carpesium macrocephalum</v>
          </cell>
          <cell r="E2997" t="str">
            <v>전초</v>
          </cell>
          <cell r="F2997" t="str">
            <v>Compositae</v>
          </cell>
          <cell r="G2997" t="str">
            <v>국화과</v>
          </cell>
          <cell r="H2997">
            <v>38951</v>
          </cell>
          <cell r="I2997" t="str">
            <v>21.58±0.16</v>
          </cell>
        </row>
        <row r="2998">
          <cell r="A2998" t="str">
            <v>029-072</v>
          </cell>
          <cell r="B2998" t="str">
            <v>PB4460.10</v>
          </cell>
          <cell r="C2998" t="str">
            <v>오동나무</v>
          </cell>
          <cell r="D2998" t="str">
            <v>Paulownia coreana</v>
          </cell>
          <cell r="E2998" t="str">
            <v>잎</v>
          </cell>
          <cell r="F2998" t="str">
            <v>Scrophulariaceae</v>
          </cell>
          <cell r="G2998" t="str">
            <v>현삼과</v>
          </cell>
          <cell r="H2998">
            <v>38867</v>
          </cell>
          <cell r="I2998" t="str">
            <v>26.03±0.15</v>
          </cell>
        </row>
        <row r="2999">
          <cell r="A2999" t="str">
            <v>029-073</v>
          </cell>
          <cell r="B2999" t="str">
            <v>PB4871.4</v>
          </cell>
          <cell r="C2999" t="str">
            <v>우산나물</v>
          </cell>
          <cell r="D2999" t="str">
            <v>Syneilesis palmata</v>
          </cell>
          <cell r="E2999" t="str">
            <v>전초</v>
          </cell>
          <cell r="F2999" t="str">
            <v>Compositae</v>
          </cell>
          <cell r="G2999" t="str">
            <v>국화과</v>
          </cell>
          <cell r="H2999">
            <v>38855</v>
          </cell>
          <cell r="I2999" t="str">
            <v>21.16±0.18</v>
          </cell>
        </row>
        <row r="3000">
          <cell r="A3000" t="str">
            <v>029-074</v>
          </cell>
          <cell r="B3000" t="str">
            <v>PB3373.6</v>
          </cell>
          <cell r="C3000" t="str">
            <v>윤노리나무</v>
          </cell>
          <cell r="D3000" t="str">
            <v>Pourthiaea villosa</v>
          </cell>
          <cell r="E3000" t="str">
            <v>줄기</v>
          </cell>
          <cell r="F3000" t="str">
            <v>Rosaceae</v>
          </cell>
          <cell r="G3000" t="str">
            <v>장미과</v>
          </cell>
          <cell r="H3000">
            <v>38855</v>
          </cell>
          <cell r="I3000" t="str">
            <v>22.40±0.22</v>
          </cell>
        </row>
        <row r="3001">
          <cell r="A3001" t="str">
            <v>029-075</v>
          </cell>
          <cell r="B3001" t="str">
            <v>PB2115.6</v>
          </cell>
          <cell r="C3001" t="str">
            <v>윤판나물아재비</v>
          </cell>
          <cell r="D3001" t="str">
            <v>Disporum sessile</v>
          </cell>
          <cell r="E3001" t="str">
            <v>전초</v>
          </cell>
          <cell r="F3001" t="str">
            <v>Liliaceae</v>
          </cell>
          <cell r="G3001" t="str">
            <v>백합과</v>
          </cell>
          <cell r="H3001">
            <v>38881</v>
          </cell>
          <cell r="I3001" t="str">
            <v>25.53±0.10</v>
          </cell>
        </row>
        <row r="3002">
          <cell r="A3002" t="str">
            <v>029-076</v>
          </cell>
          <cell r="B3002" t="str">
            <v>PB3967.10</v>
          </cell>
          <cell r="C3002" t="str">
            <v>음나무</v>
          </cell>
          <cell r="D3002" t="str">
            <v>Kalopanax pictus</v>
          </cell>
          <cell r="E3002" t="str">
            <v>잎</v>
          </cell>
          <cell r="F3002" t="str">
            <v>Araliaceae</v>
          </cell>
          <cell r="G3002" t="str">
            <v>두릅나무과</v>
          </cell>
          <cell r="H3002">
            <v>38855</v>
          </cell>
          <cell r="I3002" t="str">
            <v>22.70±0.14</v>
          </cell>
        </row>
        <row r="3003">
          <cell r="A3003" t="str">
            <v>029-077</v>
          </cell>
          <cell r="B3003" t="str">
            <v>PB5054.4</v>
          </cell>
          <cell r="C3003" t="str">
            <v>이고들빼기</v>
          </cell>
          <cell r="D3003" t="str">
            <v>Youngia denticulata</v>
          </cell>
          <cell r="E3003" t="str">
            <v>전초</v>
          </cell>
          <cell r="F3003" t="str">
            <v>Compositae</v>
          </cell>
          <cell r="G3003" t="str">
            <v>국화과</v>
          </cell>
          <cell r="H3003">
            <v>38981</v>
          </cell>
          <cell r="I3003" t="str">
            <v>22.85±0.05</v>
          </cell>
        </row>
        <row r="3004">
          <cell r="A3004" t="str">
            <v>029-078</v>
          </cell>
          <cell r="B3004" t="str">
            <v>PB4323.6</v>
          </cell>
          <cell r="C3004" t="str">
            <v>작살나무</v>
          </cell>
          <cell r="D3004" t="str">
            <v>Callicarpa japonica</v>
          </cell>
          <cell r="E3004" t="str">
            <v>줄기</v>
          </cell>
          <cell r="F3004" t="str">
            <v>Verbenaceae</v>
          </cell>
          <cell r="G3004" t="str">
            <v>마편초과</v>
          </cell>
          <cell r="H3004">
            <v>39021</v>
          </cell>
          <cell r="I3004" t="str">
            <v>22.36±0.12</v>
          </cell>
        </row>
        <row r="3005">
          <cell r="A3005" t="str">
            <v>029-079</v>
          </cell>
          <cell r="B3005" t="str">
            <v>PB1389.4</v>
          </cell>
          <cell r="C3005" t="str">
            <v>잣나무</v>
          </cell>
          <cell r="D3005" t="str">
            <v>Pinus koraiensis</v>
          </cell>
          <cell r="E3005" t="str">
            <v>잎</v>
          </cell>
          <cell r="F3005" t="str">
            <v>Pinaceae</v>
          </cell>
          <cell r="G3005" t="str">
            <v>소나무과</v>
          </cell>
          <cell r="H3005">
            <v>38895</v>
          </cell>
          <cell r="I3005" t="str">
            <v>23.89±0.32</v>
          </cell>
        </row>
        <row r="3006">
          <cell r="A3006" t="str">
            <v>029-080</v>
          </cell>
          <cell r="B3006" t="str">
            <v>PB3855.3</v>
          </cell>
          <cell r="C3006" t="str">
            <v>제비꽃</v>
          </cell>
          <cell r="D3006" t="str">
            <v>Viola mandshurica</v>
          </cell>
          <cell r="E3006" t="str">
            <v>전초</v>
          </cell>
          <cell r="F3006" t="str">
            <v>Violaceae</v>
          </cell>
          <cell r="G3006" t="str">
            <v>제비꽃과</v>
          </cell>
          <cell r="H3006">
            <v>38512</v>
          </cell>
          <cell r="I3006" t="str">
            <v>22.95±0.14</v>
          </cell>
        </row>
        <row r="3007">
          <cell r="A3007" t="str">
            <v>029-081</v>
          </cell>
          <cell r="B3007" t="str">
            <v>PB1241.3</v>
          </cell>
          <cell r="C3007" t="str">
            <v>족제비고사리</v>
          </cell>
          <cell r="D3007" t="str">
            <v>Dryopteris bissetiana</v>
          </cell>
          <cell r="E3007" t="str">
            <v>전초</v>
          </cell>
          <cell r="F3007" t="str">
            <v>Aspidaceae</v>
          </cell>
          <cell r="G3007" t="str">
            <v>면마과</v>
          </cell>
          <cell r="H3007">
            <v>38882</v>
          </cell>
          <cell r="I3007" t="str">
            <v>21.75±0.21</v>
          </cell>
        </row>
        <row r="3008">
          <cell r="A3008" t="str">
            <v>029-082</v>
          </cell>
          <cell r="B3008" t="str">
            <v>PB3732.2</v>
          </cell>
          <cell r="C3008" t="str">
            <v>중국단풍</v>
          </cell>
          <cell r="D3008" t="str">
            <v>Acer buergerianum</v>
          </cell>
          <cell r="E3008" t="str">
            <v>줄기</v>
          </cell>
          <cell r="F3008" t="str">
            <v>Aceraceae</v>
          </cell>
          <cell r="G3008" t="str">
            <v>단풍나무과</v>
          </cell>
          <cell r="H3008">
            <v>38979</v>
          </cell>
          <cell r="I3008" t="str">
            <v>22.20±0.18</v>
          </cell>
        </row>
        <row r="3009">
          <cell r="A3009" t="str">
            <v>029-083</v>
          </cell>
          <cell r="B3009" t="str">
            <v>PB4188.6</v>
          </cell>
          <cell r="C3009" t="str">
            <v>쥐똥나무</v>
          </cell>
          <cell r="D3009" t="str">
            <v>Ligustrum obtusifolium</v>
          </cell>
          <cell r="E3009" t="str">
            <v>잎</v>
          </cell>
          <cell r="F3009" t="str">
            <v>Oleaceae</v>
          </cell>
          <cell r="G3009" t="str">
            <v>물푸레나무과</v>
          </cell>
          <cell r="H3009">
            <v>38867</v>
          </cell>
          <cell r="I3009" t="str">
            <v>20.85±0.10</v>
          </cell>
        </row>
        <row r="3010">
          <cell r="A3010" t="str">
            <v>029-084</v>
          </cell>
          <cell r="B3010" t="str">
            <v>PB4944.3</v>
          </cell>
          <cell r="C3010" t="str">
            <v>지느러미엉겅퀴</v>
          </cell>
          <cell r="D3010" t="str">
            <v>Carduus crispus</v>
          </cell>
          <cell r="E3010" t="str">
            <v>전초</v>
          </cell>
          <cell r="F3010" t="str">
            <v>Compositae</v>
          </cell>
          <cell r="G3010" t="str">
            <v>국화과</v>
          </cell>
          <cell r="H3010">
            <v>38840</v>
          </cell>
          <cell r="I3010" t="str">
            <v>23.59±0.12</v>
          </cell>
        </row>
        <row r="3011">
          <cell r="A3011" t="str">
            <v>029-085</v>
          </cell>
          <cell r="B3011" t="str">
            <v>PB4960.5</v>
          </cell>
          <cell r="C3011" t="str">
            <v>지칭개</v>
          </cell>
          <cell r="D3011" t="str">
            <v>Hemistepta lyrata</v>
          </cell>
          <cell r="E3011" t="str">
            <v>전초</v>
          </cell>
          <cell r="F3011" t="str">
            <v>Compositae</v>
          </cell>
          <cell r="G3011" t="str">
            <v>국화과</v>
          </cell>
          <cell r="H3011">
            <v>38867</v>
          </cell>
          <cell r="I3011" t="str">
            <v>24.01±0.29</v>
          </cell>
        </row>
        <row r="3012">
          <cell r="A3012" t="str">
            <v>029-086</v>
          </cell>
          <cell r="B3012" t="str">
            <v>PB2913.8</v>
          </cell>
          <cell r="C3012" t="str">
            <v>참식나무</v>
          </cell>
          <cell r="D3012" t="str">
            <v>Neolitsea sericea</v>
          </cell>
          <cell r="E3012" t="str">
            <v>줄기-수피</v>
          </cell>
          <cell r="F3012" t="str">
            <v>Lauraceae</v>
          </cell>
          <cell r="G3012" t="str">
            <v>녹나무과</v>
          </cell>
          <cell r="H3012">
            <v>38882</v>
          </cell>
          <cell r="I3012" t="str">
            <v>25.94±0.26</v>
          </cell>
        </row>
        <row r="3013">
          <cell r="A3013" t="str">
            <v>029-087</v>
          </cell>
          <cell r="B3013" t="str">
            <v>PB4100A.4</v>
          </cell>
          <cell r="C3013" t="str">
            <v>철쭉</v>
          </cell>
          <cell r="D3013" t="str">
            <v>Rhododendron schlippenbachii</v>
          </cell>
          <cell r="E3013" t="str">
            <v>꽃</v>
          </cell>
          <cell r="F3013" t="str">
            <v>Ericaceae</v>
          </cell>
          <cell r="G3013" t="str">
            <v>진달래과</v>
          </cell>
          <cell r="H3013">
            <v>38854</v>
          </cell>
          <cell r="I3013" t="str">
            <v>20.33±0.12</v>
          </cell>
        </row>
        <row r="3014">
          <cell r="A3014" t="str">
            <v>029-088</v>
          </cell>
          <cell r="B3014" t="str">
            <v>PB4100A.5</v>
          </cell>
          <cell r="C3014" t="str">
            <v>철쭉</v>
          </cell>
          <cell r="D3014" t="str">
            <v>Rhododendron schlippenbachii</v>
          </cell>
          <cell r="E3014" t="str">
            <v>잎</v>
          </cell>
          <cell r="F3014" t="str">
            <v>Ericaceae</v>
          </cell>
          <cell r="G3014" t="str">
            <v>진달래과</v>
          </cell>
          <cell r="H3014">
            <v>38854</v>
          </cell>
          <cell r="I3014" t="str">
            <v>22.98±0.13</v>
          </cell>
        </row>
        <row r="3015">
          <cell r="A3015" t="str">
            <v>029-089</v>
          </cell>
          <cell r="B3015" t="str">
            <v>PB4100A.6</v>
          </cell>
          <cell r="C3015" t="str">
            <v>철쭉</v>
          </cell>
          <cell r="D3015" t="str">
            <v>Rhododendron schlippenbachii</v>
          </cell>
          <cell r="E3015" t="str">
            <v>줄기</v>
          </cell>
          <cell r="F3015" t="str">
            <v>Ericaceae</v>
          </cell>
          <cell r="G3015" t="str">
            <v>진달래과</v>
          </cell>
          <cell r="H3015">
            <v>38854</v>
          </cell>
          <cell r="I3015" t="str">
            <v>23.21±0.12</v>
          </cell>
        </row>
        <row r="3016">
          <cell r="A3016" t="str">
            <v>029-090</v>
          </cell>
          <cell r="B3016" t="str">
            <v>PB2134.6</v>
          </cell>
          <cell r="C3016" t="str">
            <v>청미래덩굴</v>
          </cell>
          <cell r="D3016" t="str">
            <v>Smilax china</v>
          </cell>
          <cell r="E3016" t="str">
            <v>줄기</v>
          </cell>
          <cell r="F3016" t="str">
            <v>Liliaceae</v>
          </cell>
          <cell r="G3016" t="str">
            <v>백합과</v>
          </cell>
          <cell r="H3016">
            <v>38867</v>
          </cell>
          <cell r="I3016" t="str">
            <v>21.43±0.13</v>
          </cell>
        </row>
        <row r="3017">
          <cell r="A3017" t="str">
            <v>029-091</v>
          </cell>
          <cell r="B3017" t="str">
            <v>PB4548.2</v>
          </cell>
          <cell r="C3017" t="str">
            <v>초종용</v>
          </cell>
          <cell r="D3017" t="str">
            <v>Orobanche coerulescens</v>
          </cell>
          <cell r="E3017" t="str">
            <v>전초</v>
          </cell>
          <cell r="F3017" t="str">
            <v>Orobanchaceae</v>
          </cell>
          <cell r="G3017" t="str">
            <v>열당과</v>
          </cell>
          <cell r="H3017">
            <v>38883</v>
          </cell>
          <cell r="I3017" t="str">
            <v>21.54±0.24</v>
          </cell>
        </row>
        <row r="3018">
          <cell r="A3018" t="str">
            <v>029-092</v>
          </cell>
          <cell r="B3018" t="str">
            <v>PB4064.6</v>
          </cell>
          <cell r="C3018" t="str">
            <v>층층나무</v>
          </cell>
          <cell r="D3018" t="str">
            <v>Cornus controversa</v>
          </cell>
          <cell r="E3018" t="str">
            <v>줄기</v>
          </cell>
          <cell r="F3018" t="str">
            <v>Cornaceae</v>
          </cell>
          <cell r="G3018" t="str">
            <v>층층나무과</v>
          </cell>
          <cell r="H3018">
            <v>38449</v>
          </cell>
          <cell r="I3018" t="str">
            <v>20.65±0.17</v>
          </cell>
        </row>
        <row r="3019">
          <cell r="A3019" t="str">
            <v>029-093</v>
          </cell>
          <cell r="B3019" t="str">
            <v>PB4310.1</v>
          </cell>
          <cell r="C3019" t="str">
            <v>컴프리</v>
          </cell>
          <cell r="D3019" t="str">
            <v>Symphytum officinale</v>
          </cell>
          <cell r="E3019" t="str">
            <v>전초</v>
          </cell>
          <cell r="F3019" t="str">
            <v>Boraginaceae</v>
          </cell>
          <cell r="G3019" t="str">
            <v>지치과</v>
          </cell>
          <cell r="H3019">
            <v>38895</v>
          </cell>
          <cell r="I3019" t="str">
            <v>20.86±0.28</v>
          </cell>
        </row>
        <row r="3020">
          <cell r="A3020" t="str">
            <v>029-094</v>
          </cell>
          <cell r="B3020" t="str">
            <v>PB2663.1</v>
          </cell>
          <cell r="C3020" t="str">
            <v>큰개별꽃</v>
          </cell>
          <cell r="D3020" t="str">
            <v>Pseudostellaria palibiniana</v>
          </cell>
          <cell r="E3020" t="str">
            <v>전초</v>
          </cell>
          <cell r="F3020" t="str">
            <v>Caryophyllaceae</v>
          </cell>
          <cell r="G3020" t="str">
            <v>석죽과</v>
          </cell>
          <cell r="H3020">
            <v>38854</v>
          </cell>
          <cell r="I3020" t="str">
            <v>25.41±0.12</v>
          </cell>
        </row>
        <row r="3021">
          <cell r="A3021" t="str">
            <v>029-095</v>
          </cell>
          <cell r="B3021" t="str">
            <v>PB5009.1</v>
          </cell>
          <cell r="C3021" t="str">
            <v>큰금계국</v>
          </cell>
          <cell r="D3021" t="str">
            <v>Coreopsis lanceolata</v>
          </cell>
          <cell r="E3021" t="str">
            <v>전초</v>
          </cell>
          <cell r="F3021" t="str">
            <v>Compositae</v>
          </cell>
          <cell r="G3021" t="str">
            <v>국화과</v>
          </cell>
          <cell r="H3021">
            <v>38876</v>
          </cell>
          <cell r="I3021" t="str">
            <v>20.60±0.10</v>
          </cell>
        </row>
        <row r="3022">
          <cell r="A3022" t="str">
            <v>029-096</v>
          </cell>
          <cell r="B3022" t="str">
            <v>PB3425.1</v>
          </cell>
          <cell r="C3022" t="str">
            <v>털조록싸리</v>
          </cell>
          <cell r="D3022" t="str">
            <v>Lespedeza X tomentella</v>
          </cell>
          <cell r="E3022" t="str">
            <v>잎,줄기</v>
          </cell>
          <cell r="F3022" t="str">
            <v>Leguminosae</v>
          </cell>
          <cell r="G3022" t="str">
            <v>콩과</v>
          </cell>
          <cell r="H3022">
            <v>38481</v>
          </cell>
          <cell r="I3022" t="str">
            <v>23.63±0.14</v>
          </cell>
        </row>
        <row r="3023">
          <cell r="A3023" t="str">
            <v>029-097</v>
          </cell>
          <cell r="B3023" t="str">
            <v>PB3388.7</v>
          </cell>
          <cell r="C3023" t="str">
            <v>팥배나무</v>
          </cell>
          <cell r="D3023" t="str">
            <v>Sorbus alnifolia</v>
          </cell>
          <cell r="E3023" t="str">
            <v>줄기-수피</v>
          </cell>
          <cell r="F3023" t="str">
            <v>Rosaceae</v>
          </cell>
          <cell r="G3023" t="str">
            <v>장미과</v>
          </cell>
          <cell r="H3023">
            <v>38462</v>
          </cell>
          <cell r="I3023" t="str">
            <v>21.33±0.15</v>
          </cell>
        </row>
        <row r="3024">
          <cell r="A3024" t="str">
            <v>029-098</v>
          </cell>
          <cell r="B3024" t="str">
            <v>PB2449.7</v>
          </cell>
          <cell r="C3024" t="str">
            <v>팽나무</v>
          </cell>
          <cell r="D3024" t="str">
            <v>Celtis sinensis</v>
          </cell>
          <cell r="E3024" t="str">
            <v>열매</v>
          </cell>
          <cell r="F3024" t="str">
            <v>Ulmaceae</v>
          </cell>
          <cell r="G3024" t="str">
            <v>느릅나무과</v>
          </cell>
          <cell r="H3024">
            <v>38981</v>
          </cell>
          <cell r="I3024" t="str">
            <v>18.74±0.23</v>
          </cell>
        </row>
        <row r="3025">
          <cell r="A3025" t="str">
            <v>029-099</v>
          </cell>
          <cell r="B3025" t="str">
            <v>PB3750.14</v>
          </cell>
          <cell r="C3025" t="str">
            <v>헛개나무</v>
          </cell>
          <cell r="D3025" t="str">
            <v>Hovenia dulcis</v>
          </cell>
          <cell r="E3025" t="str">
            <v>줄기-심재</v>
          </cell>
          <cell r="F3025" t="str">
            <v>Rhamnaceae</v>
          </cell>
          <cell r="G3025" t="str">
            <v>갈매나무과</v>
          </cell>
          <cell r="H3025">
            <v>39023</v>
          </cell>
          <cell r="I3025" t="str">
            <v>22.59±0.07</v>
          </cell>
        </row>
        <row r="3026">
          <cell r="A3026" t="str">
            <v>029-100</v>
          </cell>
          <cell r="B3026" t="str">
            <v>PB2265.3</v>
          </cell>
          <cell r="C3026" t="str">
            <v>홀아비꽃대</v>
          </cell>
          <cell r="D3026" t="str">
            <v>Chloranthus japonicus</v>
          </cell>
          <cell r="E3026" t="str">
            <v>전초</v>
          </cell>
          <cell r="F3026" t="str">
            <v>Chloranthaceae</v>
          </cell>
          <cell r="G3026" t="str">
            <v>홀아비꽃대과</v>
          </cell>
          <cell r="H3026">
            <v>38895</v>
          </cell>
          <cell r="I3026" t="str">
            <v>25.54±0.28</v>
          </cell>
        </row>
        <row r="3027">
          <cell r="A3027" t="str">
            <v>030-001</v>
          </cell>
          <cell r="B3027" t="str">
            <v>PB2329.6</v>
          </cell>
          <cell r="C3027" t="str">
            <v>가래나무</v>
          </cell>
          <cell r="D3027" t="str">
            <v>Juglans mandshurica</v>
          </cell>
          <cell r="E3027" t="str">
            <v>열매</v>
          </cell>
          <cell r="F3027" t="str">
            <v>Juglandaceae</v>
          </cell>
          <cell r="G3027" t="str">
            <v>가래나무과</v>
          </cell>
          <cell r="H3027">
            <v>38981</v>
          </cell>
          <cell r="I3027" t="str">
            <v>24.01±0.12</v>
          </cell>
        </row>
        <row r="3028">
          <cell r="A3028" t="str">
            <v>030-002</v>
          </cell>
          <cell r="B3028" t="str">
            <v>PB2329.4</v>
          </cell>
          <cell r="C3028" t="str">
            <v>가래나무</v>
          </cell>
          <cell r="D3028" t="str">
            <v>Juglans mandshurica</v>
          </cell>
          <cell r="E3028" t="str">
            <v>잎</v>
          </cell>
          <cell r="F3028" t="str">
            <v>Juglandaceae</v>
          </cell>
          <cell r="G3028" t="str">
            <v>가래나무과</v>
          </cell>
          <cell r="H3028">
            <v>38981</v>
          </cell>
          <cell r="I3028" t="str">
            <v>22.43±0.15</v>
          </cell>
        </row>
        <row r="3029">
          <cell r="A3029" t="str">
            <v>030-003</v>
          </cell>
          <cell r="B3029" t="str">
            <v>PB2329.5</v>
          </cell>
          <cell r="C3029" t="str">
            <v>가래나무</v>
          </cell>
          <cell r="D3029" t="str">
            <v>Juglans mandshurica</v>
          </cell>
          <cell r="E3029" t="str">
            <v>줄기</v>
          </cell>
          <cell r="F3029" t="str">
            <v>Juglandaceae</v>
          </cell>
          <cell r="G3029" t="str">
            <v>가래나무과</v>
          </cell>
          <cell r="H3029">
            <v>38981</v>
          </cell>
          <cell r="I3029" t="str">
            <v>23.15±0.19</v>
          </cell>
        </row>
        <row r="3030">
          <cell r="A3030" t="str">
            <v>030-004</v>
          </cell>
          <cell r="B3030" t="str">
            <v>PB4639.7</v>
          </cell>
          <cell r="C3030" t="str">
            <v>가막살나무</v>
          </cell>
          <cell r="D3030" t="str">
            <v>Viburnum dilatatum</v>
          </cell>
          <cell r="E3030" t="str">
            <v>잎,꽃</v>
          </cell>
          <cell r="F3030" t="str">
            <v>Caprifoliaceae</v>
          </cell>
          <cell r="G3030" t="str">
            <v>인동과</v>
          </cell>
          <cell r="H3030">
            <v>38855</v>
          </cell>
          <cell r="I3030" t="str">
            <v>20.48±0.22</v>
          </cell>
        </row>
        <row r="3031">
          <cell r="A3031" t="str">
            <v>030-005</v>
          </cell>
          <cell r="B3031" t="str">
            <v>PB2527.1</v>
          </cell>
          <cell r="C3031" t="str">
            <v>개대황</v>
          </cell>
          <cell r="D3031" t="str">
            <v>Rumex longifolious</v>
          </cell>
          <cell r="E3031" t="str">
            <v>지하부</v>
          </cell>
          <cell r="F3031" t="str">
            <v>Polygonaceae</v>
          </cell>
          <cell r="G3031" t="str">
            <v>마디풀과</v>
          </cell>
          <cell r="H3031">
            <v>38854</v>
          </cell>
          <cell r="I3031" t="str">
            <v>22.52±0.12</v>
          </cell>
        </row>
        <row r="3032">
          <cell r="A3032" t="str">
            <v>030-006</v>
          </cell>
          <cell r="B3032" t="str">
            <v>PB2370.8</v>
          </cell>
          <cell r="C3032" t="str">
            <v>개서어나무</v>
          </cell>
          <cell r="D3032" t="str">
            <v>Carpinus tschonoskii</v>
          </cell>
          <cell r="E3032" t="str">
            <v>잎,줄기</v>
          </cell>
          <cell r="F3032" t="str">
            <v>Betulaceae</v>
          </cell>
          <cell r="G3032" t="str">
            <v>자작나무과</v>
          </cell>
          <cell r="H3032">
            <v>39283</v>
          </cell>
          <cell r="I3032" t="str">
            <v>23.16±0.11</v>
          </cell>
        </row>
        <row r="3033">
          <cell r="A3033" t="str">
            <v>030-007</v>
          </cell>
          <cell r="B3033" t="str">
            <v>PB4051.6</v>
          </cell>
          <cell r="C3033" t="str">
            <v>갯기름나물</v>
          </cell>
          <cell r="D3033" t="str">
            <v>Peucedanum japonicum</v>
          </cell>
          <cell r="E3033" t="str">
            <v>지상부</v>
          </cell>
          <cell r="F3033" t="str">
            <v>Umbelliferae</v>
          </cell>
          <cell r="G3033" t="str">
            <v>산형과</v>
          </cell>
          <cell r="H3033">
            <v>39300</v>
          </cell>
          <cell r="I3033" t="str">
            <v>22.42±0.13</v>
          </cell>
        </row>
        <row r="3034">
          <cell r="A3034" t="str">
            <v>030-008</v>
          </cell>
          <cell r="B3034" t="str">
            <v>PB4027.3</v>
          </cell>
          <cell r="C3034" t="str">
            <v>갯방풍</v>
          </cell>
          <cell r="D3034" t="str">
            <v>Glehnia littoralis</v>
          </cell>
          <cell r="E3034" t="str">
            <v>전초</v>
          </cell>
          <cell r="F3034" t="str">
            <v>Umbelliferae</v>
          </cell>
          <cell r="G3034" t="str">
            <v>산형과</v>
          </cell>
          <cell r="H3034">
            <v>39300</v>
          </cell>
          <cell r="I3034" t="str">
            <v>23.94±0.05</v>
          </cell>
        </row>
        <row r="3035">
          <cell r="A3035" t="str">
            <v>030-009</v>
          </cell>
          <cell r="B3035" t="str">
            <v>PB2316.1</v>
          </cell>
          <cell r="C3035" t="str">
            <v>갯버들</v>
          </cell>
          <cell r="D3035" t="str">
            <v>Salix gracilistyla</v>
          </cell>
          <cell r="E3035" t="str">
            <v>잎,줄기</v>
          </cell>
          <cell r="F3035" t="str">
            <v>Salicaceae</v>
          </cell>
          <cell r="G3035" t="str">
            <v>버드나무과</v>
          </cell>
          <cell r="H3035">
            <v>39325</v>
          </cell>
          <cell r="I3035" t="str">
            <v>22.30±0.07</v>
          </cell>
        </row>
        <row r="3036">
          <cell r="A3036" t="str">
            <v>030-010</v>
          </cell>
          <cell r="B3036" t="str">
            <v>PB2680.1</v>
          </cell>
          <cell r="C3036" t="str">
            <v>갯패랭이꽃</v>
          </cell>
          <cell r="D3036" t="str">
            <v>Dianthus japonicus</v>
          </cell>
          <cell r="E3036" t="str">
            <v>전초</v>
          </cell>
          <cell r="F3036" t="str">
            <v>Caryophyllaceae</v>
          </cell>
          <cell r="G3036" t="str">
            <v>석죽과</v>
          </cell>
          <cell r="H3036">
            <v>39325</v>
          </cell>
          <cell r="I3036" t="str">
            <v>19.92±0.13</v>
          </cell>
        </row>
        <row r="3037">
          <cell r="A3037" t="str">
            <v>030-011</v>
          </cell>
          <cell r="B3037" t="str">
            <v>PB2447.7</v>
          </cell>
          <cell r="C3037" t="str">
            <v>검팽나무</v>
          </cell>
          <cell r="D3037" t="str">
            <v>Celtis choseniana</v>
          </cell>
          <cell r="E3037" t="str">
            <v>줄기-수피</v>
          </cell>
          <cell r="F3037" t="str">
            <v>Ulmaceae</v>
          </cell>
          <cell r="G3037" t="str">
            <v>느릅나무과</v>
          </cell>
          <cell r="H3037">
            <v>38881</v>
          </cell>
          <cell r="I3037" t="str">
            <v>20.74±0.18</v>
          </cell>
        </row>
        <row r="3038">
          <cell r="A3038" t="str">
            <v>030-012</v>
          </cell>
          <cell r="B3038" t="str">
            <v>PB1187.2</v>
          </cell>
          <cell r="C3038" t="str">
            <v>공작고사리</v>
          </cell>
          <cell r="D3038" t="str">
            <v>Adiantum pedatum</v>
          </cell>
          <cell r="E3038" t="str">
            <v>지하부</v>
          </cell>
          <cell r="F3038" t="str">
            <v>Pteridaceae</v>
          </cell>
          <cell r="G3038" t="str">
            <v>고사리과</v>
          </cell>
          <cell r="H3038">
            <v>39020</v>
          </cell>
          <cell r="I3038" t="str">
            <v>25.05±0.19</v>
          </cell>
        </row>
        <row r="3039">
          <cell r="A3039" t="str">
            <v>030-013</v>
          </cell>
          <cell r="B3039" t="str">
            <v>PB3627.10</v>
          </cell>
          <cell r="C3039" t="str">
            <v>광대싸리</v>
          </cell>
          <cell r="D3039" t="str">
            <v>Securinega suffruticosa</v>
          </cell>
          <cell r="E3039" t="str">
            <v>잎,줄기</v>
          </cell>
          <cell r="F3039" t="str">
            <v>Euphorbiaceae</v>
          </cell>
          <cell r="G3039" t="str">
            <v>대극과</v>
          </cell>
          <cell r="H3039">
            <v>39282</v>
          </cell>
          <cell r="I3039" t="str">
            <v>24.80±0.10</v>
          </cell>
        </row>
        <row r="3040">
          <cell r="A3040" t="str">
            <v>030-014</v>
          </cell>
          <cell r="B3040" t="str">
            <v>PB3063.2</v>
          </cell>
          <cell r="C3040" t="str">
            <v>괭이눈</v>
          </cell>
          <cell r="D3040" t="str">
            <v>Chrysosplenium grayanum</v>
          </cell>
          <cell r="E3040" t="str">
            <v>전초</v>
          </cell>
          <cell r="F3040" t="str">
            <v>Saxifragaceae</v>
          </cell>
          <cell r="G3040" t="str">
            <v>범의귀과</v>
          </cell>
          <cell r="H3040">
            <v>38853</v>
          </cell>
          <cell r="I3040" t="str">
            <v>20.78±0.08</v>
          </cell>
        </row>
        <row r="3041">
          <cell r="A3041" t="str">
            <v>030-015</v>
          </cell>
          <cell r="B3041" t="str">
            <v>PB1123.2</v>
          </cell>
          <cell r="C3041" t="str">
            <v>구실사리</v>
          </cell>
          <cell r="D3041" t="str">
            <v>Selaginella rossii</v>
          </cell>
          <cell r="E3041" t="str">
            <v>전초</v>
          </cell>
          <cell r="F3041" t="str">
            <v>Selaginellaceae</v>
          </cell>
          <cell r="G3041" t="str">
            <v>부처손과</v>
          </cell>
          <cell r="H3041">
            <v>39202</v>
          </cell>
          <cell r="I3041" t="str">
            <v>22.10±0.23</v>
          </cell>
        </row>
        <row r="3042">
          <cell r="A3042" t="str">
            <v>030-016</v>
          </cell>
          <cell r="B3042" t="str">
            <v>PB1661.1</v>
          </cell>
          <cell r="C3042" t="str">
            <v>기장</v>
          </cell>
          <cell r="D3042" t="str">
            <v>Panicum miliaceum</v>
          </cell>
          <cell r="E3042" t="str">
            <v>전초</v>
          </cell>
          <cell r="F3042" t="str">
            <v>Gramineae</v>
          </cell>
          <cell r="G3042" t="str">
            <v>벼과</v>
          </cell>
          <cell r="H3042">
            <v>39328</v>
          </cell>
          <cell r="I3042" t="str">
            <v>23.46±0.17</v>
          </cell>
        </row>
        <row r="3043">
          <cell r="A3043" t="str">
            <v>030-017</v>
          </cell>
          <cell r="B3043" t="str">
            <v>PB3769.3</v>
          </cell>
          <cell r="C3043" t="str">
            <v>까마귀머루</v>
          </cell>
          <cell r="D3043" t="str">
            <v>Vitis thunbergii var. sinuata</v>
          </cell>
          <cell r="E3043" t="str">
            <v>잎,줄기</v>
          </cell>
          <cell r="F3043" t="str">
            <v>Vitaceae</v>
          </cell>
          <cell r="G3043" t="str">
            <v>포도과</v>
          </cell>
          <cell r="H3043">
            <v>38895</v>
          </cell>
          <cell r="I3043" t="str">
            <v>26.19±0.44</v>
          </cell>
        </row>
        <row r="3044">
          <cell r="A3044" t="str">
            <v>030-018</v>
          </cell>
          <cell r="B3044" t="str">
            <v>PB2584.1</v>
          </cell>
          <cell r="C3044" t="str">
            <v>꽃여뀌</v>
          </cell>
          <cell r="D3044" t="str">
            <v>Persicaria conspicua</v>
          </cell>
          <cell r="E3044" t="str">
            <v>전초</v>
          </cell>
          <cell r="F3044" t="str">
            <v>Polygonaceae</v>
          </cell>
          <cell r="G3044" t="str">
            <v>마디풀과</v>
          </cell>
          <cell r="H3044">
            <v>38971</v>
          </cell>
          <cell r="I3044" t="str">
            <v>24.84±0.13</v>
          </cell>
        </row>
        <row r="3045">
          <cell r="A3045" t="str">
            <v>030-019</v>
          </cell>
          <cell r="B3045" t="str">
            <v>PB2974.2</v>
          </cell>
          <cell r="C3045" t="str">
            <v>나도냉이</v>
          </cell>
          <cell r="D3045" t="str">
            <v>Barbarea orthoceras</v>
          </cell>
          <cell r="E3045" t="str">
            <v>뿌리</v>
          </cell>
          <cell r="F3045" t="str">
            <v>Cruciferae</v>
          </cell>
          <cell r="G3045" t="str">
            <v>십자화과</v>
          </cell>
          <cell r="H3045">
            <v>38852</v>
          </cell>
          <cell r="I3045" t="str">
            <v>23.10±0.22</v>
          </cell>
        </row>
        <row r="3046">
          <cell r="A3046" t="str">
            <v>030-020</v>
          </cell>
          <cell r="B3046" t="str">
            <v>PB2974.1</v>
          </cell>
          <cell r="C3046" t="str">
            <v>나도냉이</v>
          </cell>
          <cell r="D3046" t="str">
            <v>Barbarea orthoceras</v>
          </cell>
          <cell r="E3046" t="str">
            <v>지상부</v>
          </cell>
          <cell r="F3046" t="str">
            <v>Cruciferae</v>
          </cell>
          <cell r="G3046" t="str">
            <v>십자화과</v>
          </cell>
          <cell r="H3046">
            <v>38852</v>
          </cell>
          <cell r="I3046" t="str">
            <v>23.00±0.10</v>
          </cell>
        </row>
        <row r="3047">
          <cell r="A3047" t="str">
            <v>030-021</v>
          </cell>
          <cell r="B3047" t="str">
            <v>PB3713.1</v>
          </cell>
          <cell r="C3047" t="str">
            <v>내장단풍</v>
          </cell>
          <cell r="D3047" t="str">
            <v>Acer palmatum var. nakaii</v>
          </cell>
          <cell r="E3047" t="str">
            <v>줄기</v>
          </cell>
          <cell r="F3047" t="str">
            <v>Aceraceae</v>
          </cell>
          <cell r="G3047" t="str">
            <v>단풍나무과</v>
          </cell>
          <cell r="H3047">
            <v>39328</v>
          </cell>
          <cell r="I3047" t="str">
            <v>22.76±0.15</v>
          </cell>
        </row>
        <row r="3048">
          <cell r="A3048" t="str">
            <v>030-022</v>
          </cell>
          <cell r="B3048" t="str">
            <v>PB4708.5</v>
          </cell>
          <cell r="C3048" t="str">
            <v>넓은잎쥐오줌풀</v>
          </cell>
          <cell r="D3048" t="str">
            <v xml:space="preserve">Valeriana dageletiana </v>
          </cell>
          <cell r="E3048" t="str">
            <v>전초</v>
          </cell>
          <cell r="F3048" t="str">
            <v>Valerianaceae</v>
          </cell>
          <cell r="G3048" t="str">
            <v>마타리과</v>
          </cell>
          <cell r="H3048">
            <v>38880</v>
          </cell>
          <cell r="I3048" t="str">
            <v>23.19±0.20</v>
          </cell>
        </row>
        <row r="3049">
          <cell r="A3049" t="str">
            <v>030-023</v>
          </cell>
          <cell r="B3049" t="str">
            <v>PB3816.7</v>
          </cell>
          <cell r="C3049" t="str">
            <v>다래</v>
          </cell>
          <cell r="D3049" t="str">
            <v>Actinidia arguta</v>
          </cell>
          <cell r="E3049" t="str">
            <v>잎,줄기</v>
          </cell>
          <cell r="F3049" t="str">
            <v>Actinidiaceae</v>
          </cell>
          <cell r="G3049" t="str">
            <v>다래나무과</v>
          </cell>
          <cell r="H3049">
            <v>39282</v>
          </cell>
          <cell r="I3049" t="str">
            <v>20.64±0.11</v>
          </cell>
        </row>
        <row r="3050">
          <cell r="A3050" t="str">
            <v>030-024</v>
          </cell>
          <cell r="B3050" t="str">
            <v>PB3411.10</v>
          </cell>
          <cell r="C3050" t="str">
            <v>다릅나무</v>
          </cell>
          <cell r="D3050" t="str">
            <v>Maackia amurensis</v>
          </cell>
          <cell r="E3050" t="str">
            <v>잎,줄기</v>
          </cell>
          <cell r="F3050" t="str">
            <v>Leguminosae</v>
          </cell>
          <cell r="G3050" t="str">
            <v>콩과</v>
          </cell>
          <cell r="H3050">
            <v>39302</v>
          </cell>
          <cell r="I3050" t="str">
            <v>22.56±0.09</v>
          </cell>
        </row>
        <row r="3051">
          <cell r="A3051" t="str">
            <v>030-025</v>
          </cell>
          <cell r="B3051" t="str">
            <v>PB3958.5</v>
          </cell>
          <cell r="C3051" t="str">
            <v>달맞이꽃</v>
          </cell>
          <cell r="D3051" t="str">
            <v>Oenothera odorata</v>
          </cell>
          <cell r="E3051" t="str">
            <v>전초</v>
          </cell>
          <cell r="F3051" t="str">
            <v>Onagraceae</v>
          </cell>
          <cell r="G3051" t="str">
            <v>바늘꽃과</v>
          </cell>
          <cell r="H3051">
            <v>39283</v>
          </cell>
          <cell r="I3051" t="str">
            <v>26.44±0.21</v>
          </cell>
        </row>
        <row r="3052">
          <cell r="A3052" t="str">
            <v>030-026</v>
          </cell>
          <cell r="B3052" t="str">
            <v>PB3716.7</v>
          </cell>
          <cell r="C3052" t="str">
            <v>당단풍</v>
          </cell>
          <cell r="D3052" t="str">
            <v>Acer pseudo-sibolianum</v>
          </cell>
          <cell r="E3052" t="str">
            <v>잎,꽃</v>
          </cell>
          <cell r="F3052" t="str">
            <v>Aceraceae</v>
          </cell>
          <cell r="G3052" t="str">
            <v>단풍나무과</v>
          </cell>
          <cell r="H3052">
            <v>38853</v>
          </cell>
          <cell r="I3052" t="str">
            <v>25.49±0.19</v>
          </cell>
        </row>
        <row r="3053">
          <cell r="A3053" t="str">
            <v>030-027</v>
          </cell>
          <cell r="B3053" t="str">
            <v>PB3801.1</v>
          </cell>
          <cell r="C3053" t="str">
            <v>당아욱</v>
          </cell>
          <cell r="D3053" t="str">
            <v>Malva sylvestris var. mauritiana</v>
          </cell>
          <cell r="E3053" t="str">
            <v>전초</v>
          </cell>
          <cell r="F3053" t="str">
            <v>Malvaceae</v>
          </cell>
          <cell r="G3053" t="str">
            <v>아욱과</v>
          </cell>
          <cell r="H3053">
            <v>39381</v>
          </cell>
          <cell r="I3053" t="str">
            <v>23.38±0.11</v>
          </cell>
        </row>
        <row r="3054">
          <cell r="A3054" t="str">
            <v>030-028</v>
          </cell>
          <cell r="B3054" t="str">
            <v>PB3145.3</v>
          </cell>
          <cell r="C3054" t="str">
            <v>당조팝나무</v>
          </cell>
          <cell r="D3054" t="str">
            <v>Spiraea chinensis</v>
          </cell>
          <cell r="E3054" t="str">
            <v>잎,꽃</v>
          </cell>
          <cell r="F3054" t="str">
            <v>Rosaceae</v>
          </cell>
          <cell r="G3054" t="str">
            <v>장미과</v>
          </cell>
          <cell r="H3054">
            <v>38852</v>
          </cell>
          <cell r="I3054" t="str">
            <v>20.16±0.14</v>
          </cell>
        </row>
        <row r="3055">
          <cell r="A3055" t="str">
            <v>030-029</v>
          </cell>
          <cell r="B3055" t="str">
            <v>PB3145.4</v>
          </cell>
          <cell r="C3055" t="str">
            <v>당조팝나무</v>
          </cell>
          <cell r="D3055" t="str">
            <v>Spiraea chinensis</v>
          </cell>
          <cell r="E3055" t="str">
            <v>줄기</v>
          </cell>
          <cell r="F3055" t="str">
            <v>Rosaceae</v>
          </cell>
          <cell r="G3055" t="str">
            <v>장미과</v>
          </cell>
          <cell r="H3055">
            <v>38852</v>
          </cell>
          <cell r="I3055" t="str">
            <v>26.23±0.10</v>
          </cell>
        </row>
        <row r="3056">
          <cell r="A3056" t="str">
            <v>030-030</v>
          </cell>
          <cell r="B3056" t="str">
            <v>PB3747.1</v>
          </cell>
          <cell r="C3056" t="str">
            <v>대추</v>
          </cell>
          <cell r="D3056" t="str">
            <v>Zizyphus jujuba var. inermis</v>
          </cell>
          <cell r="E3056" t="str">
            <v>줄기</v>
          </cell>
          <cell r="F3056" t="str">
            <v>Rhamnaceae</v>
          </cell>
          <cell r="G3056" t="str">
            <v>갈매나무과</v>
          </cell>
          <cell r="H3056">
            <v>39325</v>
          </cell>
          <cell r="I3056" t="str">
            <v>23.86±0.26</v>
          </cell>
        </row>
        <row r="3057">
          <cell r="A3057" t="str">
            <v>030-031</v>
          </cell>
          <cell r="B3057" t="str">
            <v>PB1215.6</v>
          </cell>
          <cell r="C3057" t="str">
            <v>도깨비고비</v>
          </cell>
          <cell r="D3057" t="str">
            <v>Cyrtomium falcatum</v>
          </cell>
          <cell r="E3057" t="str">
            <v>뿌리</v>
          </cell>
          <cell r="F3057" t="str">
            <v>Aspidaceae</v>
          </cell>
          <cell r="G3057" t="str">
            <v>면마과</v>
          </cell>
          <cell r="H3057">
            <v>39021</v>
          </cell>
          <cell r="I3057" t="str">
            <v>21.00±0.19</v>
          </cell>
        </row>
        <row r="3058">
          <cell r="A3058" t="str">
            <v>030-032</v>
          </cell>
          <cell r="B3058" t="str">
            <v>PB3983.12</v>
          </cell>
          <cell r="C3058" t="str">
            <v>독활</v>
          </cell>
          <cell r="D3058" t="str">
            <v>Aralia continentalis</v>
          </cell>
          <cell r="E3058" t="str">
            <v>뿌리</v>
          </cell>
          <cell r="F3058" t="str">
            <v>Araliaceae</v>
          </cell>
          <cell r="G3058" t="str">
            <v>두릅나무과</v>
          </cell>
          <cell r="H3058">
            <v>38880</v>
          </cell>
          <cell r="I3058" t="str">
            <v>24.06±0.15</v>
          </cell>
        </row>
        <row r="3059">
          <cell r="A3059" t="str">
            <v>030-033</v>
          </cell>
          <cell r="B3059" t="str">
            <v>PB3117.5</v>
          </cell>
          <cell r="C3059" t="str">
            <v>돈나무</v>
          </cell>
          <cell r="D3059" t="str">
            <v>Pittosporum tobira</v>
          </cell>
          <cell r="E3059" t="str">
            <v>잎,줄기</v>
          </cell>
          <cell r="F3059" t="str">
            <v>Pittosporaceae</v>
          </cell>
          <cell r="G3059" t="str">
            <v>돈나무과</v>
          </cell>
          <cell r="H3059">
            <v>39196</v>
          </cell>
          <cell r="I3059" t="str">
            <v>22.97±0.15</v>
          </cell>
        </row>
        <row r="3060">
          <cell r="A3060" t="str">
            <v>030-034</v>
          </cell>
          <cell r="B3060" t="str">
            <v>PB3520.2</v>
          </cell>
          <cell r="C3060" t="str">
            <v>돌콩</v>
          </cell>
          <cell r="D3060" t="str">
            <v>Glycine soja</v>
          </cell>
          <cell r="E3060" t="str">
            <v>전초</v>
          </cell>
          <cell r="F3060" t="str">
            <v>Leguminosae</v>
          </cell>
          <cell r="G3060" t="str">
            <v>콩과</v>
          </cell>
          <cell r="H3060">
            <v>38966</v>
          </cell>
          <cell r="I3060" t="str">
            <v>22.54±0.15</v>
          </cell>
        </row>
        <row r="3061">
          <cell r="A3061" t="str">
            <v>030-035</v>
          </cell>
          <cell r="B3061" t="str">
            <v>PB3980.11</v>
          </cell>
          <cell r="C3061" t="str">
            <v>두릅나무</v>
          </cell>
          <cell r="D3061" t="str">
            <v>Aralia elata</v>
          </cell>
          <cell r="E3061" t="str">
            <v>잎,줄기</v>
          </cell>
          <cell r="F3061" t="str">
            <v>Araliaceae</v>
          </cell>
          <cell r="G3061" t="str">
            <v>두릅나무과</v>
          </cell>
          <cell r="H3061">
            <v>39283</v>
          </cell>
          <cell r="I3061" t="str">
            <v>22.74±0.15</v>
          </cell>
        </row>
        <row r="3062">
          <cell r="A3062" t="str">
            <v>030-036</v>
          </cell>
          <cell r="B3062" t="str">
            <v>PB3638.1</v>
          </cell>
          <cell r="C3062" t="str">
            <v>땅빈대</v>
          </cell>
          <cell r="D3062" t="str">
            <v>Euphorbia humifusa</v>
          </cell>
          <cell r="E3062" t="str">
            <v>전초</v>
          </cell>
          <cell r="F3062" t="str">
            <v>Euphorbiaceae</v>
          </cell>
          <cell r="G3062" t="str">
            <v>대극과</v>
          </cell>
          <cell r="H3062">
            <v>39325</v>
          </cell>
          <cell r="I3062" t="str">
            <v>22.20±0.20</v>
          </cell>
        </row>
        <row r="3063">
          <cell r="A3063" t="str">
            <v>030-037</v>
          </cell>
          <cell r="B3063" t="str">
            <v>PB3031.4</v>
          </cell>
          <cell r="C3063" t="str">
            <v>땅채송화</v>
          </cell>
          <cell r="D3063" t="str">
            <v>Sedum oryzifolium</v>
          </cell>
          <cell r="E3063" t="str">
            <v>전초</v>
          </cell>
          <cell r="F3063" t="str">
            <v>Crassulaceae</v>
          </cell>
          <cell r="G3063" t="str">
            <v>돌나물과</v>
          </cell>
          <cell r="H3063">
            <v>38882</v>
          </cell>
          <cell r="I3063" t="str">
            <v>23.10±0.18</v>
          </cell>
        </row>
        <row r="3064">
          <cell r="A3064" t="str">
            <v>030-038</v>
          </cell>
          <cell r="B3064" t="str">
            <v>PB1911.1</v>
          </cell>
          <cell r="C3064" t="str">
            <v>매자기</v>
          </cell>
          <cell r="D3064" t="str">
            <v>Scirpus fluviatilis</v>
          </cell>
          <cell r="E3064" t="str">
            <v>전초</v>
          </cell>
          <cell r="F3064" t="str">
            <v>Cyperaceae</v>
          </cell>
          <cell r="G3064" t="str">
            <v>사초과</v>
          </cell>
          <cell r="H3064">
            <v>39325</v>
          </cell>
          <cell r="I3064" t="str">
            <v>25.20±0.16</v>
          </cell>
        </row>
        <row r="3065">
          <cell r="A3065" t="str">
            <v>030-039</v>
          </cell>
          <cell r="B3065" t="str">
            <v>PB3767.9</v>
          </cell>
          <cell r="C3065" t="str">
            <v>머루</v>
          </cell>
          <cell r="D3065" t="str">
            <v>Vitis coignetiae</v>
          </cell>
          <cell r="E3065" t="str">
            <v>지상부</v>
          </cell>
          <cell r="F3065" t="str">
            <v>Vitaceae</v>
          </cell>
          <cell r="G3065" t="str">
            <v>포도과</v>
          </cell>
          <cell r="H3065">
            <v>38881</v>
          </cell>
          <cell r="I3065" t="str">
            <v>23.21±0.27</v>
          </cell>
        </row>
        <row r="3066">
          <cell r="A3066" t="str">
            <v>030-040</v>
          </cell>
          <cell r="B3066" t="str">
            <v>PB3665.4</v>
          </cell>
          <cell r="C3066" t="str">
            <v>먼나무</v>
          </cell>
          <cell r="D3066" t="str">
            <v>Ilex rotunda</v>
          </cell>
          <cell r="E3066" t="str">
            <v>잎</v>
          </cell>
          <cell r="F3066" t="str">
            <v>Aquifoliaceae</v>
          </cell>
          <cell r="G3066" t="str">
            <v>감탕나무과</v>
          </cell>
          <cell r="H3066">
            <v>39022</v>
          </cell>
          <cell r="I3066" t="str">
            <v>22.90±0.14</v>
          </cell>
        </row>
        <row r="3067">
          <cell r="A3067" t="str">
            <v>030-041</v>
          </cell>
          <cell r="B3067" t="str">
            <v>PB3208.2</v>
          </cell>
          <cell r="C3067" t="str">
            <v>멍석딸기</v>
          </cell>
          <cell r="D3067" t="str">
            <v>Rubus parvifolius</v>
          </cell>
          <cell r="E3067" t="str">
            <v>전초</v>
          </cell>
          <cell r="F3067" t="str">
            <v>Rosaceae</v>
          </cell>
          <cell r="G3067" t="str">
            <v>장미과</v>
          </cell>
          <cell r="H3067">
            <v>38867</v>
          </cell>
          <cell r="I3067" t="str">
            <v>23.95±0.18</v>
          </cell>
        </row>
        <row r="3068">
          <cell r="A3068" t="str">
            <v>030-042</v>
          </cell>
          <cell r="B3068" t="str">
            <v>PB2608.5</v>
          </cell>
          <cell r="C3068" t="str">
            <v>명아주</v>
          </cell>
          <cell r="D3068" t="str">
            <v>Chenopodium album var. centrorubrum</v>
          </cell>
          <cell r="E3068" t="str">
            <v>전초</v>
          </cell>
          <cell r="F3068" t="str">
            <v>Chenopodiaceae</v>
          </cell>
          <cell r="G3068" t="str">
            <v>명아주과</v>
          </cell>
          <cell r="H3068">
            <v>39316</v>
          </cell>
          <cell r="I3068" t="str">
            <v>31.20±0.37</v>
          </cell>
        </row>
        <row r="3069">
          <cell r="A3069" t="str">
            <v>030-043</v>
          </cell>
          <cell r="B3069" t="str">
            <v>PB2492.2</v>
          </cell>
          <cell r="C3069" t="str">
            <v>모시물통이</v>
          </cell>
          <cell r="D3069" t="str">
            <v>Pilea mongolica</v>
          </cell>
          <cell r="E3069" t="str">
            <v>전초</v>
          </cell>
          <cell r="F3069" t="str">
            <v>Urticaceae</v>
          </cell>
          <cell r="G3069" t="str">
            <v>쐐기풀과</v>
          </cell>
          <cell r="H3069">
            <v>39316</v>
          </cell>
          <cell r="I3069" t="str">
            <v>22.98±0.47</v>
          </cell>
        </row>
        <row r="3070">
          <cell r="A3070" t="str">
            <v>030-044</v>
          </cell>
          <cell r="B3070" t="str">
            <v>PB2480.6</v>
          </cell>
          <cell r="C3070" t="str">
            <v>무화과</v>
          </cell>
          <cell r="D3070" t="str">
            <v>Ficus carica</v>
          </cell>
          <cell r="E3070" t="str">
            <v>잎,줄기</v>
          </cell>
          <cell r="F3070" t="str">
            <v>Moraceae</v>
          </cell>
          <cell r="G3070" t="str">
            <v>뽕나무과</v>
          </cell>
          <cell r="H3070">
            <v>39300</v>
          </cell>
          <cell r="I3070" t="str">
            <v>20.92±0.13</v>
          </cell>
        </row>
        <row r="3071">
          <cell r="A3071" t="str">
            <v>030-045</v>
          </cell>
          <cell r="B3071" t="str">
            <v>PB4503.3</v>
          </cell>
          <cell r="C3071" t="str">
            <v>물칭개나물</v>
          </cell>
          <cell r="D3071" t="str">
            <v>Veronica undulata</v>
          </cell>
          <cell r="E3071" t="str">
            <v>전초</v>
          </cell>
          <cell r="F3071" t="str">
            <v>Scrophulariaceae</v>
          </cell>
          <cell r="G3071" t="str">
            <v>현삼과</v>
          </cell>
          <cell r="H3071">
            <v>39228</v>
          </cell>
          <cell r="I3071" t="str">
            <v>24.88±0.29</v>
          </cell>
        </row>
        <row r="3072">
          <cell r="A3072" t="str">
            <v>030-046</v>
          </cell>
          <cell r="B3072" t="str">
            <v>PB4936.1</v>
          </cell>
          <cell r="C3072" t="str">
            <v>미국가막사리</v>
          </cell>
          <cell r="D3072" t="str">
            <v>Bidens frondosa</v>
          </cell>
          <cell r="E3072" t="str">
            <v>전초</v>
          </cell>
          <cell r="F3072" t="str">
            <v>Compositae</v>
          </cell>
          <cell r="G3072" t="str">
            <v>국화과</v>
          </cell>
          <cell r="H3072">
            <v>38965</v>
          </cell>
          <cell r="I3072" t="str">
            <v>21.19±0.13</v>
          </cell>
        </row>
        <row r="3073">
          <cell r="A3073" t="str">
            <v>030-047</v>
          </cell>
          <cell r="B3073" t="str">
            <v>PB2570.3</v>
          </cell>
          <cell r="C3073" t="str">
            <v>미꾸리낚시</v>
          </cell>
          <cell r="D3073" t="str">
            <v>Polygonum sagittatum var. sieboldii</v>
          </cell>
          <cell r="E3073" t="str">
            <v>전초</v>
          </cell>
          <cell r="F3073" t="str">
            <v>Polygonaceae</v>
          </cell>
          <cell r="G3073" t="str">
            <v>마디풀과</v>
          </cell>
          <cell r="H3073">
            <v>38981</v>
          </cell>
          <cell r="I3073" t="str">
            <v>23.21±0.13</v>
          </cell>
        </row>
        <row r="3074">
          <cell r="A3074" t="str">
            <v>030-048</v>
          </cell>
          <cell r="B3074" t="str">
            <v>PB2966.4</v>
          </cell>
          <cell r="C3074" t="str">
            <v>미나리냉이</v>
          </cell>
          <cell r="D3074" t="str">
            <v>Cardamine leucantha</v>
          </cell>
          <cell r="E3074" t="str">
            <v>전초</v>
          </cell>
          <cell r="F3074" t="str">
            <v>Cruciferae</v>
          </cell>
          <cell r="G3074" t="str">
            <v>십자화과</v>
          </cell>
          <cell r="H3074">
            <v>38852</v>
          </cell>
          <cell r="I3074" t="str">
            <v>22.27±0.28</v>
          </cell>
        </row>
        <row r="3075">
          <cell r="A3075" t="str">
            <v>030-049</v>
          </cell>
          <cell r="B3075" t="str">
            <v>PB4805.2</v>
          </cell>
          <cell r="C3075" t="str">
            <v>미역취</v>
          </cell>
          <cell r="D3075" t="str">
            <v>Solidago virga-aurea var. asiatica</v>
          </cell>
          <cell r="E3075" t="str">
            <v>전초</v>
          </cell>
          <cell r="F3075" t="str">
            <v>Compositae</v>
          </cell>
          <cell r="G3075" t="str">
            <v>국화과</v>
          </cell>
          <cell r="H3075">
            <v>38981</v>
          </cell>
          <cell r="I3075" t="str">
            <v>22.21±0.11</v>
          </cell>
        </row>
        <row r="3076">
          <cell r="A3076" t="str">
            <v>030-050</v>
          </cell>
          <cell r="B3076" t="str">
            <v>PB3934.4</v>
          </cell>
          <cell r="C3076" t="str">
            <v>박쥐나무</v>
          </cell>
          <cell r="D3076" t="str">
            <v>Alangium platanifolium var. macrophylum</v>
          </cell>
          <cell r="E3076" t="str">
            <v>잎,줄기</v>
          </cell>
          <cell r="F3076" t="str">
            <v>Alangiaceae</v>
          </cell>
          <cell r="G3076" t="str">
            <v>박쥐나무과</v>
          </cell>
          <cell r="H3076">
            <v>39375</v>
          </cell>
          <cell r="I3076" t="str">
            <v>20.90±0.08</v>
          </cell>
        </row>
        <row r="3077">
          <cell r="A3077" t="str">
            <v>030-051</v>
          </cell>
          <cell r="B3077" t="str">
            <v>PB1909.1</v>
          </cell>
          <cell r="C3077" t="str">
            <v>방울고랭이</v>
          </cell>
          <cell r="D3077" t="str">
            <v>Scirpus wichurae</v>
          </cell>
          <cell r="E3077" t="str">
            <v>전초</v>
          </cell>
          <cell r="F3077" t="str">
            <v>Cyperaceae</v>
          </cell>
          <cell r="G3077" t="str">
            <v>사초과</v>
          </cell>
          <cell r="H3077">
            <v>39383</v>
          </cell>
          <cell r="I3077" t="str">
            <v>22.66±0.22</v>
          </cell>
        </row>
        <row r="3078">
          <cell r="A3078" t="str">
            <v>030-052</v>
          </cell>
          <cell r="B3078" t="str">
            <v>PB4925.1</v>
          </cell>
          <cell r="C3078" t="str">
            <v>백일홍</v>
          </cell>
          <cell r="D3078" t="str">
            <v>Zinnia elegans</v>
          </cell>
          <cell r="E3078" t="str">
            <v>줄기</v>
          </cell>
          <cell r="F3078" t="str">
            <v>Compositae</v>
          </cell>
          <cell r="G3078" t="str">
            <v>국화과</v>
          </cell>
          <cell r="H3078">
            <v>39325</v>
          </cell>
          <cell r="I3078" t="str">
            <v>23.90±0.12</v>
          </cell>
        </row>
        <row r="3079">
          <cell r="A3079" t="str">
            <v>030-053</v>
          </cell>
          <cell r="B3079" t="str">
            <v>PB3809.5</v>
          </cell>
          <cell r="C3079" t="str">
            <v>벽오동</v>
          </cell>
          <cell r="D3079" t="str">
            <v>Firmiana simplex</v>
          </cell>
          <cell r="E3079" t="str">
            <v>꽃(화서)</v>
          </cell>
          <cell r="F3079" t="str">
            <v>Sterculiaceae</v>
          </cell>
          <cell r="G3079" t="str">
            <v>벽오동과</v>
          </cell>
          <cell r="H3079">
            <v>38951</v>
          </cell>
          <cell r="I3079" t="str">
            <v>27.86±0.22</v>
          </cell>
        </row>
        <row r="3080">
          <cell r="A3080" t="str">
            <v>030-054</v>
          </cell>
          <cell r="B3080" t="str">
            <v>PB3654.9</v>
          </cell>
          <cell r="C3080" t="str">
            <v>붉나무</v>
          </cell>
          <cell r="D3080" t="str">
            <v>Rhus chinensis</v>
          </cell>
          <cell r="E3080" t="str">
            <v>잎,줄기</v>
          </cell>
          <cell r="F3080" t="str">
            <v>Anacardiaceae</v>
          </cell>
          <cell r="G3080" t="str">
            <v>옻나무과</v>
          </cell>
          <cell r="H3080">
            <v>39282</v>
          </cell>
          <cell r="I3080" t="str">
            <v>26.48±0.04</v>
          </cell>
        </row>
        <row r="3081">
          <cell r="A3081" t="str">
            <v>030-055</v>
          </cell>
          <cell r="B3081" t="str">
            <v>PB3787.1</v>
          </cell>
          <cell r="C3081" t="str">
            <v>뽕잎피나무</v>
          </cell>
          <cell r="D3081" t="str">
            <v>Tilia taquetii</v>
          </cell>
          <cell r="E3081" t="str">
            <v>잎,줄기</v>
          </cell>
          <cell r="F3081" t="str">
            <v>Tiliaceae</v>
          </cell>
          <cell r="G3081" t="str">
            <v>피나무과</v>
          </cell>
          <cell r="H3081">
            <v>39302</v>
          </cell>
          <cell r="I3081" t="str">
            <v>27.08±0.19</v>
          </cell>
        </row>
        <row r="3082">
          <cell r="A3082" t="str">
            <v>030-056</v>
          </cell>
          <cell r="B3082" t="str">
            <v>PB1976.1</v>
          </cell>
          <cell r="C3082" t="str">
            <v>사마귀풀</v>
          </cell>
          <cell r="D3082" t="str">
            <v>Aneilema keisak</v>
          </cell>
          <cell r="E3082" t="str">
            <v>전초</v>
          </cell>
          <cell r="F3082" t="str">
            <v>Commelinaceae</v>
          </cell>
          <cell r="G3082" t="str">
            <v>닭의장풀과</v>
          </cell>
          <cell r="H3082">
            <v>39325</v>
          </cell>
          <cell r="I3082" t="str">
            <v>25.90±0.07</v>
          </cell>
        </row>
        <row r="3083">
          <cell r="A3083" t="str">
            <v>030-057</v>
          </cell>
          <cell r="B3083" t="str">
            <v>PB3292.3</v>
          </cell>
          <cell r="C3083" t="str">
            <v>산복사</v>
          </cell>
          <cell r="D3083" t="str">
            <v>Prunus davidiana</v>
          </cell>
          <cell r="E3083" t="str">
            <v>줄기-수피</v>
          </cell>
          <cell r="F3083" t="str">
            <v>Rosaceae</v>
          </cell>
          <cell r="G3083" t="str">
            <v>장미과</v>
          </cell>
          <cell r="H3083">
            <v>38882</v>
          </cell>
          <cell r="I3083" t="str">
            <v>20.03±0.26</v>
          </cell>
        </row>
        <row r="3084">
          <cell r="A3084" t="str">
            <v>030-058</v>
          </cell>
          <cell r="B3084" t="str">
            <v>PB2054.1</v>
          </cell>
          <cell r="C3084" t="str">
            <v>산부추</v>
          </cell>
          <cell r="D3084" t="str">
            <v>Allium thumbergii</v>
          </cell>
          <cell r="E3084" t="str">
            <v>전초</v>
          </cell>
          <cell r="F3084" t="str">
            <v>Liliaceae</v>
          </cell>
          <cell r="G3084" t="str">
            <v>백합과</v>
          </cell>
          <cell r="H3084">
            <v>39383</v>
          </cell>
          <cell r="I3084" t="str">
            <v>20.74±0.07</v>
          </cell>
        </row>
        <row r="3085">
          <cell r="A3085" t="str">
            <v>030-059</v>
          </cell>
          <cell r="B3085" t="str">
            <v>PB2483.2</v>
          </cell>
          <cell r="C3085" t="str">
            <v>삼</v>
          </cell>
          <cell r="D3085" t="str">
            <v>Cannabis sativa</v>
          </cell>
          <cell r="E3085" t="str">
            <v>줄기</v>
          </cell>
          <cell r="F3085" t="str">
            <v>Cannabinaceae</v>
          </cell>
          <cell r="G3085" t="str">
            <v>삼과</v>
          </cell>
          <cell r="H3085">
            <v>39325</v>
          </cell>
          <cell r="I3085" t="str">
            <v>20.50±0.20</v>
          </cell>
        </row>
        <row r="3086">
          <cell r="A3086" t="str">
            <v>030-060</v>
          </cell>
          <cell r="B3086" t="str">
            <v>PB4659.1</v>
          </cell>
          <cell r="C3086" t="str">
            <v>삼색병꽃</v>
          </cell>
          <cell r="D3086" t="str">
            <v>Weigela florida for. subtricolor</v>
          </cell>
          <cell r="E3086" t="str">
            <v>잎,줄기</v>
          </cell>
          <cell r="F3086" t="str">
            <v>Caprifoliaceae</v>
          </cell>
          <cell r="G3086" t="str">
            <v>인동과</v>
          </cell>
          <cell r="H3086">
            <v>39384</v>
          </cell>
          <cell r="I3086" t="str">
            <v>21.90±0.10</v>
          </cell>
        </row>
        <row r="3087">
          <cell r="A3087" t="str">
            <v>030-061</v>
          </cell>
          <cell r="B3087" t="str">
            <v>PB1410.1</v>
          </cell>
          <cell r="C3087" t="str">
            <v>서양측백</v>
          </cell>
          <cell r="D3087" t="str">
            <v>Thuja occidentalis</v>
          </cell>
          <cell r="E3087" t="str">
            <v>잎,줄기</v>
          </cell>
          <cell r="F3087" t="str">
            <v>Cupressaceae</v>
          </cell>
          <cell r="G3087" t="str">
            <v>측백나무과</v>
          </cell>
          <cell r="H3087">
            <v>39328</v>
          </cell>
          <cell r="I3087" t="str">
            <v>22.83±0.19</v>
          </cell>
        </row>
        <row r="3088">
          <cell r="A3088" t="str">
            <v>030-062</v>
          </cell>
          <cell r="B3088" t="str">
            <v>PB4195.5</v>
          </cell>
          <cell r="C3088" t="str">
            <v>섬쥐똥나무</v>
          </cell>
          <cell r="D3088" t="str">
            <v>Ligustrum foliosum</v>
          </cell>
          <cell r="E3088" t="str">
            <v>잎,줄기</v>
          </cell>
          <cell r="F3088" t="str">
            <v>Oleaceae</v>
          </cell>
          <cell r="G3088" t="str">
            <v>물푸레나무과</v>
          </cell>
          <cell r="H3088">
            <v>38880</v>
          </cell>
          <cell r="I3088" t="str">
            <v>21.73±0.22</v>
          </cell>
        </row>
        <row r="3089">
          <cell r="A3089" t="str">
            <v>030-063</v>
          </cell>
          <cell r="B3089" t="str">
            <v>PB1918.1</v>
          </cell>
          <cell r="C3089" t="str">
            <v>세모고랭이</v>
          </cell>
          <cell r="D3089" t="str">
            <v>Scirpus triqueter</v>
          </cell>
          <cell r="E3089" t="str">
            <v>전초</v>
          </cell>
          <cell r="F3089" t="str">
            <v>Cyperaceae</v>
          </cell>
          <cell r="G3089" t="str">
            <v>사초과</v>
          </cell>
          <cell r="H3089">
            <v>39325</v>
          </cell>
          <cell r="I3089" t="str">
            <v>21.54±0.09</v>
          </cell>
        </row>
        <row r="3090">
          <cell r="A3090" t="str">
            <v>030-064</v>
          </cell>
          <cell r="B3090" t="str">
            <v>PB1908.1</v>
          </cell>
          <cell r="C3090" t="str">
            <v>솔방울고랭이</v>
          </cell>
          <cell r="D3090" t="str">
            <v>Scirpus karuizawensis</v>
          </cell>
          <cell r="E3090" t="str">
            <v>전초</v>
          </cell>
          <cell r="F3090" t="str">
            <v>Cyperaceae</v>
          </cell>
          <cell r="G3090" t="str">
            <v>사초과</v>
          </cell>
          <cell r="H3090">
            <v>39325</v>
          </cell>
          <cell r="I3090" t="str">
            <v>22.34±0.15</v>
          </cell>
        </row>
        <row r="3091">
          <cell r="A3091" t="str">
            <v>030-065</v>
          </cell>
          <cell r="B3091" t="str">
            <v>PB3199.3</v>
          </cell>
          <cell r="C3091" t="str">
            <v>수리딸기</v>
          </cell>
          <cell r="D3091" t="str">
            <v>Rubus corchorifolius</v>
          </cell>
          <cell r="E3091" t="str">
            <v>줄기</v>
          </cell>
          <cell r="F3091" t="str">
            <v>Rosaceae</v>
          </cell>
          <cell r="G3091" t="str">
            <v>장미과</v>
          </cell>
          <cell r="H3091">
            <v>38875</v>
          </cell>
          <cell r="I3091" t="str">
            <v>22.90±0.33</v>
          </cell>
        </row>
        <row r="3092">
          <cell r="A3092" t="str">
            <v>030-066</v>
          </cell>
          <cell r="B3092" t="str">
            <v>PB2525.3</v>
          </cell>
          <cell r="C3092" t="str">
            <v>수영</v>
          </cell>
          <cell r="D3092" t="str">
            <v>Rumex acetosa</v>
          </cell>
          <cell r="E3092" t="str">
            <v>전초</v>
          </cell>
          <cell r="F3092" t="str">
            <v>Polygonaceae</v>
          </cell>
          <cell r="G3092" t="str">
            <v>마디풀과</v>
          </cell>
          <cell r="H3092">
            <v>38875</v>
          </cell>
          <cell r="I3092" t="str">
            <v>23.66±0.15</v>
          </cell>
        </row>
        <row r="3093">
          <cell r="A3093" t="str">
            <v>030-067</v>
          </cell>
          <cell r="B3093" t="str">
            <v>PB2405.5</v>
          </cell>
          <cell r="C3093" t="str">
            <v>신갈나무</v>
          </cell>
          <cell r="D3093" t="str">
            <v>Quercus mongolica</v>
          </cell>
          <cell r="E3093" t="str">
            <v>잎,줄기</v>
          </cell>
          <cell r="F3093" t="str">
            <v>Fagaceae</v>
          </cell>
          <cell r="G3093" t="str">
            <v>참나무과</v>
          </cell>
          <cell r="H3093">
            <v>39302</v>
          </cell>
          <cell r="I3093" t="str">
            <v>19.76±0.15</v>
          </cell>
        </row>
        <row r="3094">
          <cell r="A3094" t="str">
            <v>030-068</v>
          </cell>
          <cell r="B3094" t="str">
            <v>PB3696.6</v>
          </cell>
          <cell r="C3094" t="str">
            <v>신나무</v>
          </cell>
          <cell r="D3094" t="str">
            <v>Acer ginnala</v>
          </cell>
          <cell r="E3094" t="str">
            <v>잎</v>
          </cell>
          <cell r="F3094" t="str">
            <v>Aceraceae</v>
          </cell>
          <cell r="G3094" t="str">
            <v>단풍나무과</v>
          </cell>
          <cell r="H3094">
            <v>38840</v>
          </cell>
          <cell r="I3094" t="str">
            <v>21.06±0.16</v>
          </cell>
        </row>
        <row r="3095">
          <cell r="A3095" t="str">
            <v>030-069</v>
          </cell>
          <cell r="B3095" t="str">
            <v>PB3696.7</v>
          </cell>
          <cell r="C3095" t="str">
            <v>신나무</v>
          </cell>
          <cell r="D3095" t="str">
            <v>Acer ginnala</v>
          </cell>
          <cell r="E3095" t="str">
            <v>줄기</v>
          </cell>
          <cell r="F3095" t="str">
            <v>Aceraceae</v>
          </cell>
          <cell r="G3095" t="str">
            <v>단풍나무과</v>
          </cell>
          <cell r="H3095">
            <v>38840</v>
          </cell>
          <cell r="I3095" t="str">
            <v>21.55±0.27</v>
          </cell>
        </row>
        <row r="3096">
          <cell r="A3096" t="str">
            <v>030-070</v>
          </cell>
          <cell r="B3096" t="str">
            <v>PB3530.7</v>
          </cell>
          <cell r="C3096" t="str">
            <v>아까시나무</v>
          </cell>
          <cell r="D3096" t="str">
            <v>Robinia pseudo-accacia</v>
          </cell>
          <cell r="E3096" t="str">
            <v>잎,줄기</v>
          </cell>
          <cell r="F3096" t="str">
            <v>Leguminosae</v>
          </cell>
          <cell r="G3096" t="str">
            <v>콩과</v>
          </cell>
          <cell r="H3096">
            <v>39303</v>
          </cell>
          <cell r="I3096" t="str">
            <v>24.17±0.06</v>
          </cell>
        </row>
        <row r="3097">
          <cell r="A3097" t="str">
            <v>030-071</v>
          </cell>
          <cell r="B3097" t="str">
            <v>PB4629.3</v>
          </cell>
          <cell r="C3097" t="str">
            <v>아왜나무</v>
          </cell>
          <cell r="D3097" t="str">
            <v>Viburnum awabuki</v>
          </cell>
          <cell r="E3097" t="str">
            <v>잎,줄기</v>
          </cell>
          <cell r="F3097" t="str">
            <v>Caprifoliaceae</v>
          </cell>
          <cell r="G3097" t="str">
            <v>인동과</v>
          </cell>
          <cell r="H3097">
            <v>39196</v>
          </cell>
          <cell r="I3097" t="str">
            <v>30.38±0.19</v>
          </cell>
        </row>
        <row r="3098">
          <cell r="A3098" t="str">
            <v>030-072</v>
          </cell>
          <cell r="B3098" t="str">
            <v>PB2117.3</v>
          </cell>
          <cell r="C3098" t="str">
            <v>애기나리</v>
          </cell>
          <cell r="D3098" t="str">
            <v>Disporum smilacinum</v>
          </cell>
          <cell r="E3098" t="str">
            <v>전초</v>
          </cell>
          <cell r="F3098" t="str">
            <v>Liliaceae</v>
          </cell>
          <cell r="G3098" t="str">
            <v>백합과</v>
          </cell>
          <cell r="H3098">
            <v>38855</v>
          </cell>
          <cell r="I3098" t="str">
            <v>24.75±0.23</v>
          </cell>
        </row>
        <row r="3099">
          <cell r="A3099" t="str">
            <v>030-073</v>
          </cell>
          <cell r="B3099" t="str">
            <v>PB3639.2</v>
          </cell>
          <cell r="C3099" t="str">
            <v>애기땅빈대</v>
          </cell>
          <cell r="D3099" t="str">
            <v>Euphorbia supina</v>
          </cell>
          <cell r="E3099" t="str">
            <v>전초</v>
          </cell>
          <cell r="F3099" t="str">
            <v>Euphorbiaceae</v>
          </cell>
          <cell r="G3099" t="str">
            <v>대극과</v>
          </cell>
          <cell r="H3099">
            <v>38890</v>
          </cell>
          <cell r="I3099" t="str">
            <v>19.47±0.15</v>
          </cell>
        </row>
        <row r="3100">
          <cell r="A3100" t="str">
            <v>030-074</v>
          </cell>
          <cell r="B3100" t="str">
            <v>PB4460.12</v>
          </cell>
          <cell r="C3100" t="str">
            <v>오동나무</v>
          </cell>
          <cell r="D3100" t="str">
            <v>Paulownia coreana</v>
          </cell>
          <cell r="E3100" t="str">
            <v>잎</v>
          </cell>
          <cell r="F3100" t="str">
            <v>Scrophulariaceae</v>
          </cell>
          <cell r="G3100" t="str">
            <v>현삼과</v>
          </cell>
          <cell r="H3100">
            <v>38880</v>
          </cell>
          <cell r="I3100" t="str">
            <v>22.50±0.00</v>
          </cell>
        </row>
        <row r="3101">
          <cell r="A3101" t="str">
            <v>030-075</v>
          </cell>
          <cell r="B3101" t="str">
            <v>PB4460.15</v>
          </cell>
          <cell r="C3101" t="str">
            <v>오동나무</v>
          </cell>
          <cell r="D3101" t="str">
            <v>Paulownia coreana</v>
          </cell>
          <cell r="E3101" t="str">
            <v>잎,줄기</v>
          </cell>
          <cell r="F3101" t="str">
            <v>Scrophulariaceae</v>
          </cell>
          <cell r="G3101" t="str">
            <v>현삼과</v>
          </cell>
          <cell r="H3101">
            <v>39303</v>
          </cell>
          <cell r="I3101" t="str">
            <v>23.36±0.21</v>
          </cell>
        </row>
        <row r="3102">
          <cell r="A3102" t="str">
            <v>030-076</v>
          </cell>
          <cell r="B3102" t="str">
            <v>PB3896.1</v>
          </cell>
          <cell r="C3102" t="str">
            <v>위성류</v>
          </cell>
          <cell r="D3102" t="str">
            <v>Tamarix chinensis</v>
          </cell>
          <cell r="E3102" t="str">
            <v>잎,줄기</v>
          </cell>
          <cell r="F3102" t="str">
            <v>Tamaricaceae</v>
          </cell>
          <cell r="G3102" t="str">
            <v>위성류과</v>
          </cell>
          <cell r="H3102">
            <v>39328</v>
          </cell>
          <cell r="I3102" t="str">
            <v>20.88±0.11</v>
          </cell>
        </row>
        <row r="3103">
          <cell r="A3103" t="str">
            <v>030-077</v>
          </cell>
          <cell r="B3103" t="str">
            <v>PB3373.7</v>
          </cell>
          <cell r="C3103" t="str">
            <v>윤노리나무</v>
          </cell>
          <cell r="D3103" t="str">
            <v>Pourthiaea villosa</v>
          </cell>
          <cell r="E3103" t="str">
            <v>잎,꽃</v>
          </cell>
          <cell r="F3103" t="str">
            <v>Rosaceae</v>
          </cell>
          <cell r="G3103" t="str">
            <v>장미과</v>
          </cell>
          <cell r="H3103">
            <v>38867</v>
          </cell>
          <cell r="I3103" t="str">
            <v>22.29±0.30</v>
          </cell>
        </row>
        <row r="3104">
          <cell r="A3104" t="str">
            <v>030-078</v>
          </cell>
          <cell r="B3104" t="str">
            <v>PB3373.8</v>
          </cell>
          <cell r="C3104" t="str">
            <v>윤노리나무</v>
          </cell>
          <cell r="D3104" t="str">
            <v>Pourthiaea villosa</v>
          </cell>
          <cell r="E3104" t="str">
            <v>줄기-수피</v>
          </cell>
          <cell r="F3104" t="str">
            <v>Rosaceae</v>
          </cell>
          <cell r="G3104" t="str">
            <v>장미과</v>
          </cell>
          <cell r="H3104">
            <v>38867</v>
          </cell>
          <cell r="I3104" t="str">
            <v>25.58±0.16</v>
          </cell>
        </row>
        <row r="3105">
          <cell r="A3105" t="str">
            <v>030-079</v>
          </cell>
          <cell r="B3105" t="str">
            <v>PB3967.12</v>
          </cell>
          <cell r="C3105" t="str">
            <v>음나무</v>
          </cell>
          <cell r="D3105" t="str">
            <v>Kalopanax pictus</v>
          </cell>
          <cell r="E3105" t="str">
            <v>잎</v>
          </cell>
          <cell r="F3105" t="str">
            <v>Araliaceae</v>
          </cell>
          <cell r="G3105" t="str">
            <v>두릅나무과</v>
          </cell>
          <cell r="H3105">
            <v>38882</v>
          </cell>
          <cell r="I3105" t="str">
            <v>27.54±0.23</v>
          </cell>
        </row>
        <row r="3106">
          <cell r="A3106" t="str">
            <v>030-080</v>
          </cell>
          <cell r="B3106" t="str">
            <v>PB4323.7</v>
          </cell>
          <cell r="C3106" t="str">
            <v>작살나무</v>
          </cell>
          <cell r="D3106" t="str">
            <v>Callicarpa japonica</v>
          </cell>
          <cell r="E3106" t="str">
            <v>열매</v>
          </cell>
          <cell r="F3106" t="str">
            <v>Verbenaceae</v>
          </cell>
          <cell r="G3106" t="str">
            <v>마편초과</v>
          </cell>
          <cell r="H3106">
            <v>39021</v>
          </cell>
          <cell r="I3106" t="str">
            <v>18.81±0.16</v>
          </cell>
        </row>
        <row r="3107">
          <cell r="A3107" t="str">
            <v>030-081</v>
          </cell>
          <cell r="B3107" t="str">
            <v>PB4736.1</v>
          </cell>
          <cell r="C3107" t="str">
            <v>잔대</v>
          </cell>
          <cell r="D3107" t="str">
            <v>Adenophora triphylla var. japonica</v>
          </cell>
          <cell r="E3107" t="str">
            <v>전초</v>
          </cell>
          <cell r="F3107" t="str">
            <v>Campanulaceae</v>
          </cell>
          <cell r="G3107" t="str">
            <v>초롱꽃과</v>
          </cell>
          <cell r="H3107">
            <v>39386</v>
          </cell>
          <cell r="I3107" t="str">
            <v>19.82±0.15</v>
          </cell>
        </row>
        <row r="3108">
          <cell r="A3108" t="str">
            <v>030-082</v>
          </cell>
          <cell r="B3108" t="str">
            <v>PB5029.1</v>
          </cell>
          <cell r="C3108" t="str">
            <v>조밥나물</v>
          </cell>
          <cell r="D3108" t="str">
            <v>Hieracium umbellatum</v>
          </cell>
          <cell r="E3108" t="str">
            <v>전초</v>
          </cell>
          <cell r="F3108" t="str">
            <v>Compositae</v>
          </cell>
          <cell r="G3108" t="str">
            <v>국화과</v>
          </cell>
          <cell r="H3108">
            <v>38981</v>
          </cell>
          <cell r="I3108" t="str">
            <v>21.07±0.19</v>
          </cell>
        </row>
        <row r="3109">
          <cell r="A3109" t="str">
            <v>030-083</v>
          </cell>
          <cell r="B3109" t="str">
            <v>PB3537.4</v>
          </cell>
          <cell r="C3109" t="str">
            <v>족제비싸리</v>
          </cell>
          <cell r="D3109" t="str">
            <v>Amorpha fruticosa</v>
          </cell>
          <cell r="E3109" t="str">
            <v>잎,줄기,꽃</v>
          </cell>
          <cell r="F3109" t="str">
            <v>Leguminosae</v>
          </cell>
          <cell r="G3109" t="str">
            <v>콩과</v>
          </cell>
          <cell r="H3109">
            <v>38876</v>
          </cell>
          <cell r="I3109" t="str">
            <v>21.97±0.14</v>
          </cell>
        </row>
        <row r="3110">
          <cell r="A3110" t="str">
            <v>030-084</v>
          </cell>
          <cell r="B3110" t="str">
            <v>PB2407.4</v>
          </cell>
          <cell r="C3110" t="str">
            <v>졸참나무</v>
          </cell>
          <cell r="D3110" t="str">
            <v>Quercus serrata</v>
          </cell>
          <cell r="E3110" t="str">
            <v>잎,줄기</v>
          </cell>
          <cell r="F3110" t="str">
            <v>Fagaceae</v>
          </cell>
          <cell r="G3110" t="str">
            <v>참나무과</v>
          </cell>
          <cell r="H3110">
            <v>39333</v>
          </cell>
          <cell r="I3110" t="str">
            <v>22.78±0.08</v>
          </cell>
        </row>
        <row r="3111">
          <cell r="A3111" t="str">
            <v>030-085</v>
          </cell>
          <cell r="B3111" t="str">
            <v>PB3225.5</v>
          </cell>
          <cell r="C3111" t="str">
            <v>줄딸기</v>
          </cell>
          <cell r="D3111" t="str">
            <v>Rubus oldhamii</v>
          </cell>
          <cell r="E3111" t="str">
            <v>잎,줄기</v>
          </cell>
          <cell r="F3111" t="str">
            <v>Rosaceae</v>
          </cell>
          <cell r="G3111" t="str">
            <v>장미과</v>
          </cell>
          <cell r="H3111">
            <v>38852</v>
          </cell>
          <cell r="I3111" t="str">
            <v>22.55±0.19</v>
          </cell>
        </row>
        <row r="3112">
          <cell r="A3112" t="str">
            <v>030-086</v>
          </cell>
          <cell r="B3112" t="str">
            <v>PB3732.1</v>
          </cell>
          <cell r="C3112" t="str">
            <v>중국단풍</v>
          </cell>
          <cell r="D3112" t="str">
            <v>Acer buergerianum</v>
          </cell>
          <cell r="E3112" t="str">
            <v>잎</v>
          </cell>
          <cell r="F3112" t="str">
            <v>Aceraceae</v>
          </cell>
          <cell r="G3112" t="str">
            <v>단풍나무과</v>
          </cell>
          <cell r="H3112">
            <v>38979</v>
          </cell>
          <cell r="I3112" t="str">
            <v>20.69±0.15</v>
          </cell>
        </row>
        <row r="3113">
          <cell r="A3113" t="str">
            <v>030-087</v>
          </cell>
          <cell r="B3113" t="str">
            <v>PB4560.2</v>
          </cell>
          <cell r="C3113" t="str">
            <v>쥐꼬리망초</v>
          </cell>
          <cell r="D3113" t="str">
            <v>Justicia procumbens</v>
          </cell>
          <cell r="E3113" t="str">
            <v>전초</v>
          </cell>
          <cell r="F3113" t="str">
            <v>Acanthaceae</v>
          </cell>
          <cell r="G3113" t="str">
            <v>쥐꼬리망초과</v>
          </cell>
          <cell r="H3113">
            <v>39333</v>
          </cell>
          <cell r="I3113" t="str">
            <v>21.98±0.08</v>
          </cell>
        </row>
        <row r="3114">
          <cell r="A3114" t="str">
            <v>030-088</v>
          </cell>
          <cell r="B3114" t="str">
            <v>PB4705.4</v>
          </cell>
          <cell r="C3114" t="str">
            <v>쥐오줌풀</v>
          </cell>
          <cell r="D3114" t="str">
            <v>Valeriana fauriei</v>
          </cell>
          <cell r="E3114" t="str">
            <v>전초</v>
          </cell>
          <cell r="F3114" t="str">
            <v>Valerianaceae</v>
          </cell>
          <cell r="G3114" t="str">
            <v>마타리과</v>
          </cell>
          <cell r="H3114">
            <v>38840</v>
          </cell>
          <cell r="I3114" t="str">
            <v>20.98±0.32</v>
          </cell>
        </row>
        <row r="3115">
          <cell r="A3115" t="str">
            <v>030-089</v>
          </cell>
          <cell r="B3115" t="str">
            <v>PB1460.1</v>
          </cell>
          <cell r="C3115" t="str">
            <v>질경이택사</v>
          </cell>
          <cell r="D3115" t="str">
            <v>Alisma plantago-aquatica var. orientale</v>
          </cell>
          <cell r="E3115" t="str">
            <v>전초</v>
          </cell>
          <cell r="F3115" t="str">
            <v>Alismataceae</v>
          </cell>
          <cell r="G3115" t="str">
            <v>택사과</v>
          </cell>
          <cell r="H3115">
            <v>39325</v>
          </cell>
          <cell r="I3115" t="str">
            <v>28.34±0.13</v>
          </cell>
        </row>
        <row r="3116">
          <cell r="A3116" t="str">
            <v>030-090</v>
          </cell>
          <cell r="B3116" t="str">
            <v>PB3405.5</v>
          </cell>
          <cell r="C3116" t="str">
            <v>차풀</v>
          </cell>
          <cell r="D3116" t="str">
            <v>Cassia mimosoides var. nomame</v>
          </cell>
          <cell r="E3116" t="str">
            <v>전초</v>
          </cell>
          <cell r="F3116" t="str">
            <v>Leguminosae</v>
          </cell>
          <cell r="G3116" t="str">
            <v>콩과</v>
          </cell>
          <cell r="H3116">
            <v>39302</v>
          </cell>
          <cell r="I3116" t="str">
            <v>22.66±0.27</v>
          </cell>
        </row>
        <row r="3117">
          <cell r="A3117" t="str">
            <v>030-091</v>
          </cell>
          <cell r="B3117" t="str">
            <v>PB2913.7</v>
          </cell>
          <cell r="C3117" t="str">
            <v>참식나무</v>
          </cell>
          <cell r="D3117" t="str">
            <v>Neolitsea sericea</v>
          </cell>
          <cell r="E3117" t="str">
            <v>열매</v>
          </cell>
          <cell r="F3117" t="str">
            <v>Lauraceae</v>
          </cell>
          <cell r="G3117" t="str">
            <v>녹나무과</v>
          </cell>
          <cell r="H3117">
            <v>38882</v>
          </cell>
          <cell r="I3117" t="str">
            <v>20.51±0.12</v>
          </cell>
        </row>
        <row r="3118">
          <cell r="A3118" t="str">
            <v>030-092</v>
          </cell>
          <cell r="B3118" t="str">
            <v>PB2019.1</v>
          </cell>
          <cell r="C3118" t="str">
            <v>참여로</v>
          </cell>
          <cell r="D3118" t="str">
            <v>Veratrum nigrum var. ussuriense</v>
          </cell>
          <cell r="E3118" t="str">
            <v>지상부</v>
          </cell>
          <cell r="F3118" t="str">
            <v>Liliaceae</v>
          </cell>
          <cell r="G3118" t="str">
            <v>백합과</v>
          </cell>
          <cell r="H3118">
            <v>39294</v>
          </cell>
          <cell r="I3118" t="str">
            <v>23.36±0.24</v>
          </cell>
        </row>
        <row r="3119">
          <cell r="A3119" t="str">
            <v>030-093</v>
          </cell>
          <cell r="B3119" t="str">
            <v>PB2743.1</v>
          </cell>
          <cell r="C3119" t="str">
            <v>참으아리</v>
          </cell>
          <cell r="D3119" t="str">
            <v>Clematis terniflora</v>
          </cell>
          <cell r="E3119" t="str">
            <v>잎,줄기,꽃</v>
          </cell>
          <cell r="F3119" t="str">
            <v>Ranunculaceae</v>
          </cell>
          <cell r="G3119" t="str">
            <v>미나리아재비과</v>
          </cell>
          <cell r="H3119">
            <v>39300</v>
          </cell>
          <cell r="I3119" t="str">
            <v>19.96±0.09</v>
          </cell>
        </row>
        <row r="3120">
          <cell r="A3120" t="str">
            <v>030-094</v>
          </cell>
          <cell r="B3120" t="str">
            <v>PB2089.2</v>
          </cell>
          <cell r="C3120" t="str">
            <v>천문동</v>
          </cell>
          <cell r="D3120" t="str">
            <v>Asparagus cochinchinensis</v>
          </cell>
          <cell r="E3120" t="str">
            <v>전초</v>
          </cell>
          <cell r="F3120" t="str">
            <v>Liliaceae</v>
          </cell>
          <cell r="G3120" t="str">
            <v>백합과</v>
          </cell>
          <cell r="H3120">
            <v>39300</v>
          </cell>
          <cell r="I3120" t="str">
            <v>18.78±0.15</v>
          </cell>
        </row>
        <row r="3121">
          <cell r="A3121" t="str">
            <v>030-095</v>
          </cell>
          <cell r="B3121" t="str">
            <v>PB4100A.3</v>
          </cell>
          <cell r="C3121" t="str">
            <v>철쭉</v>
          </cell>
          <cell r="D3121" t="str">
            <v>Rhododendron schlippenbachii</v>
          </cell>
          <cell r="E3121" t="str">
            <v>잎,줄기</v>
          </cell>
          <cell r="F3121" t="str">
            <v>Ericaceae</v>
          </cell>
          <cell r="G3121" t="str">
            <v>진달래과</v>
          </cell>
          <cell r="H3121">
            <v>38597</v>
          </cell>
          <cell r="I3121" t="str">
            <v>26.19±0.15</v>
          </cell>
        </row>
        <row r="3122">
          <cell r="A3122" t="str">
            <v>030-096</v>
          </cell>
          <cell r="B3122" t="str">
            <v>PB2134.5</v>
          </cell>
          <cell r="C3122" t="str">
            <v>청미래덩굴</v>
          </cell>
          <cell r="D3122" t="str">
            <v>Smilax china</v>
          </cell>
          <cell r="E3122" t="str">
            <v>잎</v>
          </cell>
          <cell r="F3122" t="str">
            <v>Liliaceae</v>
          </cell>
          <cell r="G3122" t="str">
            <v>백합과</v>
          </cell>
          <cell r="H3122">
            <v>38867</v>
          </cell>
          <cell r="I3122" t="str">
            <v>24.54±0.14</v>
          </cell>
        </row>
        <row r="3123">
          <cell r="A3123" t="str">
            <v>030-097</v>
          </cell>
          <cell r="B3123" t="str">
            <v>PB4064.9</v>
          </cell>
          <cell r="C3123" t="str">
            <v>층층나무</v>
          </cell>
          <cell r="D3123" t="str">
            <v>Cornus controversa</v>
          </cell>
          <cell r="E3123" t="str">
            <v>잎,줄기</v>
          </cell>
          <cell r="F3123" t="str">
            <v>Cornaceae</v>
          </cell>
          <cell r="G3123" t="str">
            <v>층층나무과</v>
          </cell>
          <cell r="H3123">
            <v>38625</v>
          </cell>
          <cell r="I3123" t="str">
            <v>28.89±0.17</v>
          </cell>
        </row>
        <row r="3124">
          <cell r="A3124" t="str">
            <v>030-098</v>
          </cell>
          <cell r="B3124" t="str">
            <v>PB3519.5</v>
          </cell>
          <cell r="C3124" t="str">
            <v>칡</v>
          </cell>
          <cell r="D3124" t="str">
            <v>Pueraria thunbergiana</v>
          </cell>
          <cell r="E3124" t="str">
            <v>잎,줄기</v>
          </cell>
          <cell r="F3124" t="str">
            <v>Leguminosae</v>
          </cell>
          <cell r="G3124" t="str">
            <v>콩과</v>
          </cell>
          <cell r="H3124">
            <v>39303</v>
          </cell>
          <cell r="I3124" t="str">
            <v>20.24±0.09</v>
          </cell>
        </row>
        <row r="3125">
          <cell r="A3125" t="str">
            <v>030-099</v>
          </cell>
          <cell r="B3125" t="str">
            <v>PB3890.3</v>
          </cell>
          <cell r="C3125" t="str">
            <v>콩제비꽃</v>
          </cell>
          <cell r="D3125" t="str">
            <v>Viola verecunda</v>
          </cell>
          <cell r="E3125" t="str">
            <v>전초</v>
          </cell>
          <cell r="F3125" t="str">
            <v>Violaceae</v>
          </cell>
          <cell r="G3125" t="str">
            <v>제비꽃과</v>
          </cell>
          <cell r="H3125">
            <v>39195</v>
          </cell>
          <cell r="I3125" t="str">
            <v>21.98±0.08</v>
          </cell>
        </row>
        <row r="3126">
          <cell r="A3126" t="str">
            <v>030-100</v>
          </cell>
          <cell r="B3126" t="str">
            <v>PB1943A.1</v>
          </cell>
          <cell r="C3126" t="str">
            <v>큰반하</v>
          </cell>
          <cell r="D3126" t="str">
            <v>Pinellia tripartita</v>
          </cell>
          <cell r="E3126" t="str">
            <v>전초</v>
          </cell>
          <cell r="F3126" t="str">
            <v>Araceae</v>
          </cell>
          <cell r="G3126" t="str">
            <v>천남성과</v>
          </cell>
          <cell r="H3126">
            <v>39196</v>
          </cell>
          <cell r="I3126" t="str">
            <v>25.94±0.11</v>
          </cell>
        </row>
        <row r="3127">
          <cell r="A3127" t="str">
            <v>031-001</v>
          </cell>
          <cell r="B3127" t="str">
            <v>PB4443.1</v>
          </cell>
          <cell r="C3127" t="str">
            <v>가지</v>
          </cell>
          <cell r="D3127" t="str">
            <v>Solanum melongena</v>
          </cell>
          <cell r="E3127" t="str">
            <v>전초</v>
          </cell>
          <cell r="F3127" t="str">
            <v>Solanaceae</v>
          </cell>
          <cell r="G3127" t="str">
            <v>가지과</v>
          </cell>
          <cell r="H3127">
            <v>39368</v>
          </cell>
          <cell r="I3127" t="str">
            <v>24.46±0.05</v>
          </cell>
        </row>
        <row r="3128">
          <cell r="A3128" t="str">
            <v>031-002</v>
          </cell>
          <cell r="B3128" t="str">
            <v>PB3757.8</v>
          </cell>
          <cell r="C3128" t="str">
            <v>갈매나무</v>
          </cell>
          <cell r="D3128" t="str">
            <v>Rhamnus davurica</v>
          </cell>
          <cell r="E3128" t="str">
            <v>잎,줄기</v>
          </cell>
          <cell r="F3128" t="str">
            <v>Rhamnaceae</v>
          </cell>
          <cell r="G3128" t="str">
            <v>갈매나무과</v>
          </cell>
          <cell r="H3128">
            <v>39295</v>
          </cell>
          <cell r="I3128" t="str">
            <v>21.38±0.24</v>
          </cell>
        </row>
        <row r="3129">
          <cell r="A3129" t="str">
            <v>031-003</v>
          </cell>
          <cell r="B3129" t="str">
            <v>PB2401.3</v>
          </cell>
          <cell r="C3129" t="str">
            <v>갈참나무</v>
          </cell>
          <cell r="D3129" t="str">
            <v>Quercus aliena</v>
          </cell>
          <cell r="E3129" t="str">
            <v>잎,줄기</v>
          </cell>
          <cell r="F3129" t="str">
            <v>Fagaceae</v>
          </cell>
          <cell r="G3129" t="str">
            <v>참나무과</v>
          </cell>
          <cell r="H3129">
            <v>39300</v>
          </cell>
          <cell r="I3129" t="str">
            <v>19.40±0.07</v>
          </cell>
        </row>
        <row r="3130">
          <cell r="A3130" t="str">
            <v>031-004</v>
          </cell>
          <cell r="B3130" t="str">
            <v>PB4586.4</v>
          </cell>
          <cell r="C3130" t="str">
            <v>갈퀴꼭두서니</v>
          </cell>
          <cell r="D3130" t="str">
            <v>Rubia cordifolia var. pratensis</v>
          </cell>
          <cell r="E3130" t="str">
            <v>전초</v>
          </cell>
          <cell r="F3130" t="str">
            <v>Rubiaceae</v>
          </cell>
          <cell r="G3130" t="str">
            <v>꼭두선이과</v>
          </cell>
          <cell r="H3130">
            <v>39300</v>
          </cell>
          <cell r="I3130" t="str">
            <v>27.76±0.09</v>
          </cell>
        </row>
        <row r="3131">
          <cell r="A3131" t="str">
            <v>031-005</v>
          </cell>
          <cell r="B3131" t="str">
            <v>PB3508.1</v>
          </cell>
          <cell r="C3131" t="str">
            <v>강남콩</v>
          </cell>
          <cell r="D3131" t="str">
            <v>Phaseolus vulgaris var. humilis</v>
          </cell>
          <cell r="E3131" t="str">
            <v>전초</v>
          </cell>
          <cell r="F3131" t="str">
            <v>Leguminosae</v>
          </cell>
          <cell r="G3131" t="str">
            <v>콩과</v>
          </cell>
          <cell r="H3131">
            <v>39370</v>
          </cell>
          <cell r="I3131" t="str">
            <v>19.84±0.09</v>
          </cell>
        </row>
        <row r="3132">
          <cell r="A3132" t="str">
            <v>031-006</v>
          </cell>
          <cell r="B3132" t="str">
            <v>PB1654.2</v>
          </cell>
          <cell r="C3132" t="str">
            <v>강아지풀</v>
          </cell>
          <cell r="D3132" t="str">
            <v>Setaria viridis</v>
          </cell>
          <cell r="E3132" t="str">
            <v>전초</v>
          </cell>
          <cell r="F3132" t="str">
            <v>Gramineae</v>
          </cell>
          <cell r="G3132" t="str">
            <v>벼과</v>
          </cell>
          <cell r="H3132">
            <v>39334</v>
          </cell>
          <cell r="I3132" t="str">
            <v>28.23±0.12</v>
          </cell>
        </row>
        <row r="3133">
          <cell r="A3133" t="str">
            <v>031-007</v>
          </cell>
          <cell r="B3133" t="str">
            <v>PB4878.1</v>
          </cell>
          <cell r="C3133" t="str">
            <v>개꽃</v>
          </cell>
          <cell r="D3133" t="str">
            <v>Matricaria maritima subsp. limosa</v>
          </cell>
          <cell r="E3133" t="str">
            <v>전초</v>
          </cell>
          <cell r="F3133" t="str">
            <v>Compositae</v>
          </cell>
          <cell r="G3133" t="str">
            <v>국화과</v>
          </cell>
          <cell r="H3133">
            <v>39381</v>
          </cell>
          <cell r="I3133" t="str">
            <v>20.44±0.15</v>
          </cell>
        </row>
        <row r="3134">
          <cell r="A3134" t="str">
            <v>031-008</v>
          </cell>
          <cell r="B3134" t="str">
            <v>PB4831.5</v>
          </cell>
          <cell r="C3134" t="str">
            <v>개망초</v>
          </cell>
          <cell r="D3134" t="str">
            <v>Erigeron annuus</v>
          </cell>
          <cell r="E3134" t="str">
            <v>전초</v>
          </cell>
          <cell r="F3134" t="str">
            <v>Compositae</v>
          </cell>
          <cell r="G3134" t="str">
            <v>국화과</v>
          </cell>
          <cell r="H3134">
            <v>39423</v>
          </cell>
          <cell r="I3134" t="str">
            <v>20.90±0.12</v>
          </cell>
        </row>
        <row r="3135">
          <cell r="A3135" t="str">
            <v>031-009</v>
          </cell>
          <cell r="B3135" t="str">
            <v>PB2630.1</v>
          </cell>
          <cell r="C3135" t="str">
            <v>개비름</v>
          </cell>
          <cell r="D3135" t="str">
            <v>Amaranthus lividus</v>
          </cell>
          <cell r="E3135" t="str">
            <v>전초</v>
          </cell>
          <cell r="F3135" t="str">
            <v>Amaranthaceae</v>
          </cell>
          <cell r="G3135" t="str">
            <v>비름과</v>
          </cell>
          <cell r="H3135">
            <v>39325</v>
          </cell>
          <cell r="I3135" t="str">
            <v>20.03±0.17</v>
          </cell>
        </row>
        <row r="3136">
          <cell r="A3136" t="str">
            <v>031-010</v>
          </cell>
          <cell r="B3136" t="str">
            <v>PB2316.2</v>
          </cell>
          <cell r="C3136" t="str">
            <v>갯버들</v>
          </cell>
          <cell r="D3136" t="str">
            <v>Salix gracilistyla</v>
          </cell>
          <cell r="E3136" t="str">
            <v>잎,줄기</v>
          </cell>
          <cell r="F3136" t="str">
            <v>Salicaceae</v>
          </cell>
          <cell r="G3136" t="str">
            <v>버드나무과</v>
          </cell>
          <cell r="H3136">
            <v>39375</v>
          </cell>
          <cell r="I3136" t="str">
            <v>22.28±0.26</v>
          </cell>
        </row>
        <row r="3137">
          <cell r="A3137" t="str">
            <v>031-011</v>
          </cell>
          <cell r="B3137" t="str">
            <v>PB3491.5</v>
          </cell>
          <cell r="C3137" t="str">
            <v>갯완두</v>
          </cell>
          <cell r="D3137" t="str">
            <v>Lathyrus japonica</v>
          </cell>
          <cell r="E3137" t="str">
            <v>전초</v>
          </cell>
          <cell r="F3137" t="str">
            <v>Leguminosae</v>
          </cell>
          <cell r="G3137" t="str">
            <v>콩과</v>
          </cell>
          <cell r="H3137">
            <v>39436</v>
          </cell>
          <cell r="I3137" t="str">
            <v>23.26±0.15</v>
          </cell>
        </row>
        <row r="3138">
          <cell r="A3138" t="str">
            <v>031-012</v>
          </cell>
          <cell r="B3138" t="str">
            <v>PB2695.2</v>
          </cell>
          <cell r="C3138" t="str">
            <v>갯장구채</v>
          </cell>
          <cell r="D3138" t="str">
            <v>Melandryum oldhamianum for. roseum</v>
          </cell>
          <cell r="E3138" t="str">
            <v>잎,줄기</v>
          </cell>
          <cell r="F3138" t="str">
            <v>Caryophyllaceae</v>
          </cell>
          <cell r="G3138" t="str">
            <v>석죽과</v>
          </cell>
          <cell r="H3138">
            <v>39196</v>
          </cell>
          <cell r="I3138" t="str">
            <v>21.06±0.09</v>
          </cell>
        </row>
        <row r="3139">
          <cell r="A3139" t="str">
            <v>031-013</v>
          </cell>
          <cell r="B3139" t="str">
            <v>PB4564.1</v>
          </cell>
          <cell r="C3139" t="str">
            <v>갯질경이</v>
          </cell>
          <cell r="D3139" t="str">
            <v>Plantago major var. japonica for. yezomaritima</v>
          </cell>
          <cell r="E3139" t="str">
            <v>전초</v>
          </cell>
          <cell r="F3139" t="str">
            <v>Plantaginaceae</v>
          </cell>
          <cell r="G3139" t="str">
            <v>질경이과</v>
          </cell>
          <cell r="H3139">
            <v>39333</v>
          </cell>
          <cell r="I3139" t="str">
            <v>22.86±0.11</v>
          </cell>
        </row>
        <row r="3140">
          <cell r="A3140" t="str">
            <v>031-014</v>
          </cell>
          <cell r="B3140" t="str">
            <v>PB1168.2</v>
          </cell>
          <cell r="C3140" t="str">
            <v>고사리</v>
          </cell>
          <cell r="D3140" t="str">
            <v>Pteridium aquilinum var. latiusculum</v>
          </cell>
          <cell r="E3140" t="str">
            <v>전초</v>
          </cell>
          <cell r="F3140" t="str">
            <v>Pteridaceae</v>
          </cell>
          <cell r="G3140" t="str">
            <v>고사리과</v>
          </cell>
          <cell r="H3140">
            <v>39300</v>
          </cell>
          <cell r="I3140" t="str">
            <v>27.12±0.08</v>
          </cell>
        </row>
        <row r="3141">
          <cell r="A3141" t="str">
            <v>031-015</v>
          </cell>
          <cell r="B3141" t="str">
            <v>PB3694.15</v>
          </cell>
          <cell r="C3141" t="str">
            <v>고추나무</v>
          </cell>
          <cell r="D3141" t="str">
            <v>Staphylea bumalda</v>
          </cell>
          <cell r="E3141" t="str">
            <v>잎,줄기</v>
          </cell>
          <cell r="F3141" t="str">
            <v>Staphyleaceae</v>
          </cell>
          <cell r="G3141" t="str">
            <v>고추나무과</v>
          </cell>
          <cell r="H3141">
            <v>39196</v>
          </cell>
          <cell r="I3141" t="str">
            <v>24.62±0.13</v>
          </cell>
        </row>
        <row r="3142">
          <cell r="A3142" t="str">
            <v>031-016</v>
          </cell>
          <cell r="B3142" t="str">
            <v>PB2214.1</v>
          </cell>
          <cell r="C3142" t="str">
            <v>금난초</v>
          </cell>
          <cell r="D3142" t="str">
            <v>Cephalanthera falcata</v>
          </cell>
          <cell r="E3142" t="str">
            <v>전초</v>
          </cell>
          <cell r="F3142" t="str">
            <v>Orchidaceae</v>
          </cell>
          <cell r="G3142" t="str">
            <v>난초과</v>
          </cell>
          <cell r="H3142">
            <v>39356</v>
          </cell>
          <cell r="I3142" t="str">
            <v>21.85±0.17</v>
          </cell>
        </row>
        <row r="3143">
          <cell r="A3143" t="str">
            <v>031-017</v>
          </cell>
          <cell r="B3143" t="str">
            <v>PB4419.2</v>
          </cell>
          <cell r="C3143" t="str">
            <v>꽃향유</v>
          </cell>
          <cell r="D3143" t="str">
            <v>Elsholtzia splendens</v>
          </cell>
          <cell r="E3143" t="str">
            <v>전초</v>
          </cell>
          <cell r="F3143" t="str">
            <v>Labiatae</v>
          </cell>
          <cell r="G3143" t="str">
            <v>꿀풀과</v>
          </cell>
          <cell r="H3143">
            <v>39433</v>
          </cell>
          <cell r="I3143" t="str">
            <v>22.10±0.08</v>
          </cell>
        </row>
        <row r="3144">
          <cell r="A3144" t="str">
            <v>031-018</v>
          </cell>
          <cell r="B3144" t="str">
            <v>PB2974.3</v>
          </cell>
          <cell r="C3144" t="str">
            <v>나도냉이</v>
          </cell>
          <cell r="D3144" t="str">
            <v>Barbarea orthoceras</v>
          </cell>
          <cell r="E3144" t="str">
            <v>전초</v>
          </cell>
          <cell r="F3144" t="str">
            <v>Cruciferae</v>
          </cell>
          <cell r="G3144" t="str">
            <v>십자화과</v>
          </cell>
          <cell r="H3144">
            <v>39196</v>
          </cell>
          <cell r="I3144" t="str">
            <v>20.40±0.08</v>
          </cell>
        </row>
        <row r="3145">
          <cell r="A3145" t="str">
            <v>031-019</v>
          </cell>
          <cell r="B3145" t="str">
            <v>PB3523.5</v>
          </cell>
          <cell r="C3145" t="str">
            <v>낭아초</v>
          </cell>
          <cell r="D3145" t="str">
            <v>Indigofera pseudotinctoria</v>
          </cell>
          <cell r="E3145" t="str">
            <v>잎,줄기</v>
          </cell>
          <cell r="F3145" t="str">
            <v>Leguminosae</v>
          </cell>
          <cell r="G3145" t="str">
            <v>콩과</v>
          </cell>
          <cell r="H3145">
            <v>39283</v>
          </cell>
          <cell r="I3145" t="str">
            <v>28.70±0.10</v>
          </cell>
        </row>
        <row r="3146">
          <cell r="A3146" t="str">
            <v>031-020</v>
          </cell>
          <cell r="B3146" t="str">
            <v>PB3713.2</v>
          </cell>
          <cell r="C3146" t="str">
            <v>내장단풍</v>
          </cell>
          <cell r="D3146" t="str">
            <v>Acer palmatum var. nakaii</v>
          </cell>
          <cell r="E3146" t="str">
            <v>잎</v>
          </cell>
          <cell r="F3146" t="str">
            <v>Aceraceae</v>
          </cell>
          <cell r="G3146" t="str">
            <v>단풍나무과</v>
          </cell>
          <cell r="H3146">
            <v>39328</v>
          </cell>
          <cell r="I3146" t="str">
            <v>20.77±0.15</v>
          </cell>
        </row>
        <row r="3147">
          <cell r="A3147" t="str">
            <v>031-021</v>
          </cell>
          <cell r="B3147" t="str">
            <v>PB2163.1</v>
          </cell>
          <cell r="C3147" t="str">
            <v>노랑붓꽃</v>
          </cell>
          <cell r="D3147" t="str">
            <v>Iris koreana</v>
          </cell>
          <cell r="E3147" t="str">
            <v>전초</v>
          </cell>
          <cell r="F3147" t="str">
            <v>Iridaceae</v>
          </cell>
          <cell r="G3147" t="str">
            <v>붓꽃과</v>
          </cell>
          <cell r="H3147">
            <v>39383</v>
          </cell>
          <cell r="I3147" t="str">
            <v>22.82±0.13</v>
          </cell>
        </row>
        <row r="3148">
          <cell r="A3148" t="str">
            <v>031-022</v>
          </cell>
          <cell r="B3148" t="str">
            <v>PB4331.14</v>
          </cell>
          <cell r="C3148" t="str">
            <v>누리장나무</v>
          </cell>
          <cell r="D3148" t="str">
            <v>Clerodendrum trichotomum</v>
          </cell>
          <cell r="E3148" t="str">
            <v>잎,줄기</v>
          </cell>
          <cell r="F3148" t="str">
            <v>Verbenaceae</v>
          </cell>
          <cell r="G3148" t="str">
            <v>마편초과</v>
          </cell>
          <cell r="H3148">
            <v>39302</v>
          </cell>
          <cell r="I3148" t="str">
            <v>21.10±0.12</v>
          </cell>
        </row>
        <row r="3149">
          <cell r="A3149" t="str">
            <v>031-023</v>
          </cell>
          <cell r="B3149" t="str">
            <v>PB4473.1</v>
          </cell>
          <cell r="C3149" t="str">
            <v>누운주름잎</v>
          </cell>
          <cell r="D3149" t="str">
            <v>Mazus miquelii</v>
          </cell>
          <cell r="E3149" t="str">
            <v>전초</v>
          </cell>
          <cell r="F3149" t="str">
            <v>Scrophulariaceae</v>
          </cell>
          <cell r="G3149" t="str">
            <v>현삼과</v>
          </cell>
          <cell r="H3149">
            <v>39362</v>
          </cell>
          <cell r="I3149" t="str">
            <v>24.60±0.10</v>
          </cell>
        </row>
        <row r="3150">
          <cell r="A3150" t="str">
            <v>031-024</v>
          </cell>
          <cell r="B3150" t="str">
            <v>PB4796.2</v>
          </cell>
          <cell r="C3150" t="str">
            <v>단풍잎돼지풀</v>
          </cell>
          <cell r="D3150" t="str">
            <v>Ambrosia trifida</v>
          </cell>
          <cell r="E3150" t="str">
            <v>전초</v>
          </cell>
          <cell r="F3150" t="str">
            <v>Compositae</v>
          </cell>
          <cell r="G3150" t="str">
            <v>국화과</v>
          </cell>
          <cell r="H3150">
            <v>39283</v>
          </cell>
          <cell r="I3150" t="str">
            <v>22.72±0.13</v>
          </cell>
        </row>
        <row r="3151">
          <cell r="A3151" t="str">
            <v>031-025</v>
          </cell>
          <cell r="B3151" t="str">
            <v>PB1616.4</v>
          </cell>
          <cell r="C3151" t="str">
            <v>달뿌리풀</v>
          </cell>
          <cell r="D3151" t="str">
            <v>Phragmites japonica</v>
          </cell>
          <cell r="E3151" t="str">
            <v>지상부</v>
          </cell>
          <cell r="F3151" t="str">
            <v>Gramineae</v>
          </cell>
          <cell r="G3151" t="str">
            <v>벼과</v>
          </cell>
          <cell r="H3151">
            <v>39317</v>
          </cell>
          <cell r="I3151" t="str">
            <v>21.46±0.18</v>
          </cell>
        </row>
        <row r="3152">
          <cell r="A3152" t="str">
            <v>031-026</v>
          </cell>
          <cell r="B3152" t="str">
            <v>PB2217.1</v>
          </cell>
          <cell r="C3152" t="str">
            <v>닭의난초</v>
          </cell>
          <cell r="D3152" t="str">
            <v>Epipactis thunbergii</v>
          </cell>
          <cell r="E3152" t="str">
            <v>전초</v>
          </cell>
          <cell r="F3152" t="str">
            <v>Orchidaceae</v>
          </cell>
          <cell r="G3152" t="str">
            <v>난초과</v>
          </cell>
          <cell r="H3152">
            <v>39381</v>
          </cell>
          <cell r="I3152" t="str">
            <v>22.10±0.14</v>
          </cell>
        </row>
        <row r="3153">
          <cell r="A3153" t="str">
            <v>031-027</v>
          </cell>
          <cell r="B3153" t="str">
            <v>PB1973.2</v>
          </cell>
          <cell r="C3153" t="str">
            <v>닭의장풀</v>
          </cell>
          <cell r="D3153" t="str">
            <v>Commelina communis</v>
          </cell>
          <cell r="E3153" t="str">
            <v>전초</v>
          </cell>
          <cell r="F3153" t="str">
            <v>Commelinaceae</v>
          </cell>
          <cell r="G3153" t="str">
            <v>닭의장풀과</v>
          </cell>
          <cell r="H3153">
            <v>39302</v>
          </cell>
          <cell r="I3153" t="str">
            <v>20.52±0.24</v>
          </cell>
        </row>
        <row r="3154">
          <cell r="A3154" t="str">
            <v>031-028</v>
          </cell>
          <cell r="B3154" t="str">
            <v>PB3716.10</v>
          </cell>
          <cell r="C3154" t="str">
            <v>당단풍</v>
          </cell>
          <cell r="D3154" t="str">
            <v>Acer pseudo-sibolianum</v>
          </cell>
          <cell r="E3154" t="str">
            <v>잎,줄기</v>
          </cell>
          <cell r="F3154" t="str">
            <v>Aceraceae</v>
          </cell>
          <cell r="G3154" t="str">
            <v>단풍나무과</v>
          </cell>
          <cell r="H3154">
            <v>39282</v>
          </cell>
          <cell r="I3154" t="str">
            <v>24.56±0.11</v>
          </cell>
        </row>
        <row r="3155">
          <cell r="A3155" t="str">
            <v>031-029</v>
          </cell>
          <cell r="B3155" t="str">
            <v>PB3747.3</v>
          </cell>
          <cell r="C3155" t="str">
            <v>대추</v>
          </cell>
          <cell r="D3155" t="str">
            <v>Zizyphus jujuba var. inermis</v>
          </cell>
          <cell r="E3155" t="str">
            <v>잎</v>
          </cell>
          <cell r="F3155" t="str">
            <v>Rhamnaceae</v>
          </cell>
          <cell r="G3155" t="str">
            <v>갈매나무과</v>
          </cell>
          <cell r="H3155">
            <v>39325</v>
          </cell>
          <cell r="I3155" t="str">
            <v>20.74±0.17</v>
          </cell>
        </row>
        <row r="3156">
          <cell r="A3156" t="str">
            <v>031-030</v>
          </cell>
          <cell r="B3156" t="str">
            <v>PB1215.7</v>
          </cell>
          <cell r="C3156" t="str">
            <v>도깨비고비</v>
          </cell>
          <cell r="D3156" t="str">
            <v>Cyrtomium falcatum</v>
          </cell>
          <cell r="E3156" t="str">
            <v>전초</v>
          </cell>
          <cell r="F3156" t="str">
            <v>Aspidaceae</v>
          </cell>
          <cell r="G3156" t="str">
            <v>면마과</v>
          </cell>
          <cell r="H3156">
            <v>39300</v>
          </cell>
          <cell r="I3156" t="str">
            <v>20.06±0.05</v>
          </cell>
        </row>
        <row r="3157">
          <cell r="A3157" t="str">
            <v>031-031</v>
          </cell>
          <cell r="B3157" t="str">
            <v>PB4452.1</v>
          </cell>
          <cell r="C3157" t="str">
            <v>독말풀</v>
          </cell>
          <cell r="D3157" t="str">
            <v>Datura stramonium</v>
          </cell>
          <cell r="E3157" t="str">
            <v>전초</v>
          </cell>
          <cell r="F3157" t="str">
            <v>Solanaceae</v>
          </cell>
          <cell r="G3157" t="str">
            <v>가지과</v>
          </cell>
          <cell r="H3157">
            <v>39300</v>
          </cell>
          <cell r="I3157" t="str">
            <v>24.00±0.07</v>
          </cell>
        </row>
        <row r="3158">
          <cell r="A3158" t="str">
            <v>031-032</v>
          </cell>
          <cell r="B3158" t="str">
            <v>PB3254.7</v>
          </cell>
          <cell r="C3158" t="str">
            <v>돌가시나무</v>
          </cell>
          <cell r="D3158" t="str">
            <v>Rosa wichuraiana</v>
          </cell>
          <cell r="E3158" t="str">
            <v>잎,줄기</v>
          </cell>
          <cell r="F3158" t="str">
            <v>Rosaceae</v>
          </cell>
          <cell r="G3158" t="str">
            <v>장미과</v>
          </cell>
          <cell r="H3158">
            <v>39196</v>
          </cell>
          <cell r="I3158" t="str">
            <v>23.42±0.04</v>
          </cell>
        </row>
        <row r="3159">
          <cell r="A3159" t="str">
            <v>031-033</v>
          </cell>
          <cell r="B3159" t="str">
            <v>PB3527.6</v>
          </cell>
          <cell r="C3159" t="str">
            <v>등</v>
          </cell>
          <cell r="D3159" t="str">
            <v>Wisteria floribunda</v>
          </cell>
          <cell r="E3159" t="str">
            <v>줄기</v>
          </cell>
          <cell r="F3159" t="str">
            <v>Leguminosae</v>
          </cell>
          <cell r="G3159" t="str">
            <v>콩과</v>
          </cell>
          <cell r="H3159">
            <v>39196</v>
          </cell>
          <cell r="I3159" t="str">
            <v>21.66±0.11</v>
          </cell>
        </row>
        <row r="3160">
          <cell r="A3160" t="str">
            <v>031-034</v>
          </cell>
          <cell r="B3160" t="str">
            <v>PB4800.4</v>
          </cell>
          <cell r="C3160" t="str">
            <v>등골나물</v>
          </cell>
          <cell r="D3160" t="str">
            <v>Eupatorium japonicum</v>
          </cell>
          <cell r="E3160" t="str">
            <v>전초</v>
          </cell>
          <cell r="F3160" t="str">
            <v>Compositae</v>
          </cell>
          <cell r="G3160" t="str">
            <v>국화과</v>
          </cell>
          <cell r="H3160">
            <v>39282</v>
          </cell>
          <cell r="I3160" t="str">
            <v>22.10±0.12</v>
          </cell>
        </row>
        <row r="3161">
          <cell r="A3161" t="str">
            <v>031-035</v>
          </cell>
          <cell r="B3161" t="str">
            <v>PB2175.1</v>
          </cell>
          <cell r="C3161" t="str">
            <v>등심붓꽃</v>
          </cell>
          <cell r="D3161" t="str">
            <v>Sisyrinchium angustifolium</v>
          </cell>
          <cell r="E3161" t="str">
            <v>전초</v>
          </cell>
          <cell r="F3161" t="str">
            <v>Iridaceae</v>
          </cell>
          <cell r="G3161" t="str">
            <v>붓꽃과</v>
          </cell>
          <cell r="H3161">
            <v>39386</v>
          </cell>
          <cell r="I3161" t="str">
            <v>23.88±0.04</v>
          </cell>
        </row>
        <row r="3162">
          <cell r="A3162" t="str">
            <v>031-036</v>
          </cell>
          <cell r="B3162" t="str">
            <v>PB3922.1</v>
          </cell>
          <cell r="C3162" t="str">
            <v>뜰보리수나무</v>
          </cell>
          <cell r="D3162" t="str">
            <v>Elaeagnus multiflora</v>
          </cell>
          <cell r="E3162" t="str">
            <v>줄기-수피</v>
          </cell>
          <cell r="F3162" t="str">
            <v>Elaeagnaceae</v>
          </cell>
          <cell r="G3162" t="str">
            <v>보리수나무과</v>
          </cell>
          <cell r="H3162">
            <v>39090</v>
          </cell>
          <cell r="I3162" t="str">
            <v>22.98±0.13</v>
          </cell>
        </row>
        <row r="3163">
          <cell r="A3163" t="str">
            <v>031-037</v>
          </cell>
          <cell r="B3163" t="str">
            <v>PB4701.7</v>
          </cell>
          <cell r="C3163" t="str">
            <v>마타리</v>
          </cell>
          <cell r="D3163" t="str">
            <v>Patrinia scabiosaefolia</v>
          </cell>
          <cell r="E3163" t="str">
            <v>전초</v>
          </cell>
          <cell r="F3163" t="str">
            <v>Valerianaceae</v>
          </cell>
          <cell r="G3163" t="str">
            <v>마타리과</v>
          </cell>
          <cell r="H3163">
            <v>39328</v>
          </cell>
          <cell r="I3163" t="str">
            <v>24.10±0.22</v>
          </cell>
        </row>
        <row r="3164">
          <cell r="A3164" t="str">
            <v>031-038</v>
          </cell>
          <cell r="B3164" t="str">
            <v>PB2121.1</v>
          </cell>
          <cell r="C3164" t="str">
            <v>만년청</v>
          </cell>
          <cell r="D3164" t="str">
            <v>Rohdea japonica</v>
          </cell>
          <cell r="E3164" t="str">
            <v>전초</v>
          </cell>
          <cell r="F3164" t="str">
            <v>Liliaceae</v>
          </cell>
          <cell r="G3164" t="str">
            <v>백합과</v>
          </cell>
          <cell r="H3164">
            <v>39389</v>
          </cell>
          <cell r="I3164" t="str">
            <v>27.96±0.17</v>
          </cell>
        </row>
        <row r="3165">
          <cell r="A3165" t="str">
            <v>031-039</v>
          </cell>
          <cell r="B3165" t="str">
            <v>PB2692.1</v>
          </cell>
          <cell r="C3165" t="str">
            <v>말냉이장구채</v>
          </cell>
          <cell r="D3165" t="str">
            <v>Melandryum noctiflorum</v>
          </cell>
          <cell r="E3165" t="str">
            <v>전초</v>
          </cell>
          <cell r="F3165" t="str">
            <v>Caryophyllaceae</v>
          </cell>
          <cell r="G3165" t="str">
            <v>석죽과</v>
          </cell>
          <cell r="H3165">
            <v>39370</v>
          </cell>
          <cell r="I3165" t="str">
            <v>22.56±0.05</v>
          </cell>
        </row>
        <row r="3166">
          <cell r="A3166" t="str">
            <v>031-040</v>
          </cell>
          <cell r="B3166" t="str">
            <v>PB4833.3</v>
          </cell>
          <cell r="C3166" t="str">
            <v>망초</v>
          </cell>
          <cell r="D3166" t="str">
            <v>Erigeron canadensis</v>
          </cell>
          <cell r="E3166" t="str">
            <v>전초</v>
          </cell>
          <cell r="F3166" t="str">
            <v>Compositae</v>
          </cell>
          <cell r="G3166" t="str">
            <v>국화과</v>
          </cell>
          <cell r="H3166">
            <v>39433</v>
          </cell>
          <cell r="I3166" t="str">
            <v>24.76±0.11</v>
          </cell>
        </row>
        <row r="3167">
          <cell r="A3167" t="str">
            <v>031-041</v>
          </cell>
          <cell r="B3167" t="str">
            <v>PB3450.3</v>
          </cell>
          <cell r="C3167" t="str">
            <v>매듭풀</v>
          </cell>
          <cell r="D3167" t="str">
            <v>Kummerowia striata</v>
          </cell>
          <cell r="E3167" t="str">
            <v>전초</v>
          </cell>
          <cell r="F3167" t="str">
            <v>Leguminosae</v>
          </cell>
          <cell r="G3167" t="str">
            <v>콩과</v>
          </cell>
          <cell r="H3167">
            <v>39334</v>
          </cell>
          <cell r="I3167" t="str">
            <v>22.94±0.05</v>
          </cell>
        </row>
        <row r="3168">
          <cell r="A3168" t="str">
            <v>031-042</v>
          </cell>
          <cell r="B3168" t="str">
            <v>PB4298.2</v>
          </cell>
          <cell r="C3168" t="str">
            <v>모래지치</v>
          </cell>
          <cell r="D3168" t="str">
            <v>Messerschmidia sibirica</v>
          </cell>
          <cell r="E3168" t="str">
            <v>전초</v>
          </cell>
          <cell r="F3168" t="str">
            <v>Boraginaceae</v>
          </cell>
          <cell r="G3168" t="str">
            <v>지치과</v>
          </cell>
          <cell r="H3168">
            <v>39300</v>
          </cell>
          <cell r="I3168" t="str">
            <v>22.38±0.08</v>
          </cell>
        </row>
        <row r="3169">
          <cell r="A3169" t="str">
            <v>031-043</v>
          </cell>
          <cell r="B3169" t="str">
            <v>PB4854.1</v>
          </cell>
          <cell r="C3169" t="str">
            <v>물솜방망이</v>
          </cell>
          <cell r="D3169" t="str">
            <v>Senecio pseudo-sonchus</v>
          </cell>
          <cell r="E3169" t="str">
            <v>전초</v>
          </cell>
          <cell r="F3169" t="str">
            <v>Compositae</v>
          </cell>
          <cell r="G3169" t="str">
            <v>국화과</v>
          </cell>
          <cell r="H3169">
            <v>39381</v>
          </cell>
          <cell r="I3169" t="str">
            <v>19.93±0.45</v>
          </cell>
        </row>
        <row r="3170">
          <cell r="A3170" t="str">
            <v>031-044</v>
          </cell>
          <cell r="B3170" t="str">
            <v>PB4936.2</v>
          </cell>
          <cell r="C3170" t="str">
            <v>미국가막사리</v>
          </cell>
          <cell r="D3170" t="str">
            <v>Bidens frondosa</v>
          </cell>
          <cell r="E3170" t="str">
            <v>전초</v>
          </cell>
          <cell r="F3170" t="str">
            <v>Compositae</v>
          </cell>
          <cell r="G3170" t="str">
            <v>국화과</v>
          </cell>
          <cell r="H3170">
            <v>39334</v>
          </cell>
          <cell r="I3170" t="str">
            <v>23.00±0.07</v>
          </cell>
        </row>
        <row r="3171">
          <cell r="A3171" t="str">
            <v>031-045</v>
          </cell>
          <cell r="B3171" t="str">
            <v>PB4444.5</v>
          </cell>
          <cell r="C3171" t="str">
            <v>배풍등</v>
          </cell>
          <cell r="D3171" t="str">
            <v>Solanum lyratum</v>
          </cell>
          <cell r="E3171" t="str">
            <v>전초</v>
          </cell>
          <cell r="F3171" t="str">
            <v>Solanaceae</v>
          </cell>
          <cell r="G3171" t="str">
            <v>가지과</v>
          </cell>
          <cell r="H3171">
            <v>39376</v>
          </cell>
          <cell r="I3171" t="str">
            <v>24.64±0.05</v>
          </cell>
        </row>
        <row r="3172">
          <cell r="A3172" t="str">
            <v>031-046</v>
          </cell>
          <cell r="B3172" t="str">
            <v>PB3903.3</v>
          </cell>
          <cell r="C3172" t="str">
            <v>백서향</v>
          </cell>
          <cell r="D3172" t="str">
            <v>Daphne kiusiana</v>
          </cell>
          <cell r="E3172" t="str">
            <v>잎,줄기</v>
          </cell>
          <cell r="F3172" t="str">
            <v>Thymelaeaceae</v>
          </cell>
          <cell r="G3172" t="str">
            <v>팥꽃나무과</v>
          </cell>
          <cell r="H3172">
            <v>39196</v>
          </cell>
          <cell r="I3172" t="str">
            <v>23.02±0.11</v>
          </cell>
        </row>
        <row r="3173">
          <cell r="A3173" t="str">
            <v>031-047</v>
          </cell>
          <cell r="B3173" t="str">
            <v>PB1128.2</v>
          </cell>
          <cell r="C3173" t="str">
            <v>부처손</v>
          </cell>
          <cell r="D3173" t="str">
            <v>Selaginella tamariscina</v>
          </cell>
          <cell r="E3173" t="str">
            <v>전초</v>
          </cell>
          <cell r="F3173" t="str">
            <v>Selaginellaceae</v>
          </cell>
          <cell r="G3173" t="str">
            <v>부처손과</v>
          </cell>
          <cell r="H3173">
            <v>39196</v>
          </cell>
          <cell r="I3173" t="str">
            <v>26.62±0.11</v>
          </cell>
        </row>
        <row r="3174">
          <cell r="A3174" t="str">
            <v>031-048</v>
          </cell>
          <cell r="B3174" t="str">
            <v>PB2229.1</v>
          </cell>
          <cell r="C3174" t="str">
            <v>사철란</v>
          </cell>
          <cell r="D3174" t="str">
            <v>Goodyera schlechtendaliana</v>
          </cell>
          <cell r="E3174" t="str">
            <v>전초</v>
          </cell>
          <cell r="F3174" t="str">
            <v>Orchidaceae</v>
          </cell>
          <cell r="G3174" t="str">
            <v>난초과</v>
          </cell>
          <cell r="H3174">
            <v>39325</v>
          </cell>
          <cell r="I3174" t="str">
            <v>23.22±0.11</v>
          </cell>
        </row>
        <row r="3175">
          <cell r="A3175" t="str">
            <v>031-049</v>
          </cell>
          <cell r="B3175" t="str">
            <v>PB4891.4</v>
          </cell>
          <cell r="C3175" t="str">
            <v>산국</v>
          </cell>
          <cell r="D3175" t="str">
            <v>Chrysanthemum boreale</v>
          </cell>
          <cell r="E3175" t="str">
            <v>전초</v>
          </cell>
          <cell r="F3175" t="str">
            <v>Compositae</v>
          </cell>
          <cell r="G3175" t="str">
            <v>국화과</v>
          </cell>
          <cell r="H3175">
            <v>39372</v>
          </cell>
          <cell r="I3175" t="str">
            <v>25.32±0.16</v>
          </cell>
        </row>
        <row r="3176">
          <cell r="A3176" t="str">
            <v>031-050</v>
          </cell>
          <cell r="B3176" t="str">
            <v>PB4891.5</v>
          </cell>
          <cell r="C3176" t="str">
            <v>산국</v>
          </cell>
          <cell r="D3176" t="str">
            <v>Chrysanthemum boreale</v>
          </cell>
          <cell r="E3176" t="str">
            <v>전초</v>
          </cell>
          <cell r="F3176" t="str">
            <v>Compositae</v>
          </cell>
          <cell r="G3176" t="str">
            <v>국화과</v>
          </cell>
          <cell r="H3176">
            <v>39375</v>
          </cell>
          <cell r="I3176" t="str">
            <v>20.86±0.11</v>
          </cell>
        </row>
        <row r="3177">
          <cell r="A3177" t="str">
            <v>031-051</v>
          </cell>
          <cell r="B3177" t="str">
            <v>PB4852.2</v>
          </cell>
          <cell r="C3177" t="str">
            <v>산솜방망이</v>
          </cell>
          <cell r="D3177" t="str">
            <v>Senecio flammeus</v>
          </cell>
          <cell r="E3177" t="str">
            <v>전초</v>
          </cell>
          <cell r="F3177" t="str">
            <v>Compositae</v>
          </cell>
          <cell r="G3177" t="str">
            <v>국화과</v>
          </cell>
          <cell r="H3177">
            <v>39295</v>
          </cell>
          <cell r="I3177" t="str">
            <v>24.90±0.27</v>
          </cell>
        </row>
        <row r="3178">
          <cell r="A3178" t="str">
            <v>031-052</v>
          </cell>
          <cell r="B3178" t="str">
            <v>PB3589.5</v>
          </cell>
          <cell r="C3178" t="str">
            <v>산초나무</v>
          </cell>
          <cell r="D3178" t="str">
            <v>Zanthoxylum schinifolium</v>
          </cell>
          <cell r="E3178" t="str">
            <v>잎,줄기</v>
          </cell>
          <cell r="F3178" t="str">
            <v>Rutaceae</v>
          </cell>
          <cell r="G3178" t="str">
            <v>운향과</v>
          </cell>
          <cell r="H3178">
            <v>39282</v>
          </cell>
          <cell r="I3178" t="str">
            <v>21.68±0.15</v>
          </cell>
        </row>
        <row r="3179">
          <cell r="A3179" t="str">
            <v>031-053</v>
          </cell>
          <cell r="B3179" t="str">
            <v>PB3589.7</v>
          </cell>
          <cell r="C3179" t="str">
            <v>산초나무</v>
          </cell>
          <cell r="D3179" t="str">
            <v>Zanthoxylum schinifolium</v>
          </cell>
          <cell r="E3179" t="str">
            <v>잎,줄기</v>
          </cell>
          <cell r="F3179" t="str">
            <v>Rutaceae</v>
          </cell>
          <cell r="G3179" t="str">
            <v>운향과</v>
          </cell>
          <cell r="H3179">
            <v>39372</v>
          </cell>
          <cell r="I3179" t="str">
            <v>20.04±0.13</v>
          </cell>
        </row>
        <row r="3180">
          <cell r="A3180" t="str">
            <v>031-054</v>
          </cell>
          <cell r="B3180" t="str">
            <v>PB2483.1</v>
          </cell>
          <cell r="C3180" t="str">
            <v>삼</v>
          </cell>
          <cell r="D3180" t="str">
            <v>Cannabis sativa</v>
          </cell>
          <cell r="E3180" t="str">
            <v>전초</v>
          </cell>
          <cell r="F3180" t="str">
            <v>Cannabinaceae</v>
          </cell>
          <cell r="G3180" t="str">
            <v>삼과</v>
          </cell>
          <cell r="H3180">
            <v>39316</v>
          </cell>
          <cell r="I3180" t="str">
            <v>25.28±0.11</v>
          </cell>
        </row>
        <row r="3181">
          <cell r="A3181" t="str">
            <v>031-055</v>
          </cell>
          <cell r="B3181" t="str">
            <v>PB1835.1</v>
          </cell>
          <cell r="C3181" t="str">
            <v>삿갓사초</v>
          </cell>
          <cell r="D3181" t="str">
            <v>Carex dispalata</v>
          </cell>
          <cell r="E3181" t="str">
            <v>전초</v>
          </cell>
          <cell r="F3181" t="str">
            <v>Cyperaceae</v>
          </cell>
          <cell r="G3181" t="str">
            <v>사초과</v>
          </cell>
          <cell r="H3181">
            <v>39195</v>
          </cell>
          <cell r="I3181" t="str">
            <v>21.35±0.13</v>
          </cell>
        </row>
        <row r="3182">
          <cell r="A3182" t="str">
            <v>031-056</v>
          </cell>
          <cell r="B3182" t="str">
            <v>PB3504.1</v>
          </cell>
          <cell r="C3182" t="str">
            <v>새팥</v>
          </cell>
          <cell r="D3182" t="str">
            <v>Phaseolus nipponensis</v>
          </cell>
          <cell r="E3182" t="str">
            <v>지상부</v>
          </cell>
          <cell r="F3182" t="str">
            <v>Leguminosae</v>
          </cell>
          <cell r="G3182" t="str">
            <v>콩과</v>
          </cell>
          <cell r="H3182">
            <v>39317</v>
          </cell>
          <cell r="I3182" t="str">
            <v>25.13±0.29</v>
          </cell>
        </row>
        <row r="3183">
          <cell r="A3183" t="str">
            <v>031-057</v>
          </cell>
          <cell r="B3183" t="str">
            <v>PB4872.1</v>
          </cell>
          <cell r="C3183" t="str">
            <v>서양톱풀</v>
          </cell>
          <cell r="D3183" t="str">
            <v>Achillea millefolium</v>
          </cell>
          <cell r="E3183" t="str">
            <v>전초</v>
          </cell>
          <cell r="F3183" t="str">
            <v>Compositae</v>
          </cell>
          <cell r="G3183" t="str">
            <v>국화과</v>
          </cell>
          <cell r="H3183">
            <v>39386</v>
          </cell>
          <cell r="I3183" t="str">
            <v>21.14±0.11</v>
          </cell>
        </row>
        <row r="3184">
          <cell r="A3184" t="str">
            <v>031-058</v>
          </cell>
          <cell r="B3184" t="str">
            <v>PB3730.1</v>
          </cell>
          <cell r="C3184" t="str">
            <v>설탕단풍</v>
          </cell>
          <cell r="D3184" t="str">
            <v>Acer saccharum</v>
          </cell>
          <cell r="E3184" t="str">
            <v>잎,줄기</v>
          </cell>
          <cell r="F3184" t="str">
            <v>Aceraceae</v>
          </cell>
          <cell r="G3184" t="str">
            <v>단풍나무과</v>
          </cell>
          <cell r="H3184">
            <v>39334</v>
          </cell>
          <cell r="I3184" t="str">
            <v>19.44±0.18</v>
          </cell>
        </row>
        <row r="3185">
          <cell r="A3185" t="str">
            <v>031-059</v>
          </cell>
          <cell r="B3185" t="str">
            <v>PB2376.3</v>
          </cell>
          <cell r="C3185" t="str">
            <v>소사나무</v>
          </cell>
          <cell r="D3185" t="str">
            <v>Carpinus coreana</v>
          </cell>
          <cell r="E3185" t="str">
            <v>잎,줄기</v>
          </cell>
          <cell r="F3185" t="str">
            <v>Betulaceae</v>
          </cell>
          <cell r="G3185" t="str">
            <v>자작나무과</v>
          </cell>
          <cell r="H3185">
            <v>39196</v>
          </cell>
          <cell r="I3185" t="str">
            <v>22.94±0.11</v>
          </cell>
        </row>
        <row r="3186">
          <cell r="A3186" t="str">
            <v>031-060</v>
          </cell>
          <cell r="B3186" t="str">
            <v>PB4590.2</v>
          </cell>
          <cell r="C3186" t="str">
            <v>솔나물</v>
          </cell>
          <cell r="D3186" t="str">
            <v>Galium verum var. asiaticum</v>
          </cell>
          <cell r="E3186" t="str">
            <v>전초</v>
          </cell>
          <cell r="F3186" t="str">
            <v>Rubiaceae</v>
          </cell>
          <cell r="G3186" t="str">
            <v>꼭두선이과</v>
          </cell>
          <cell r="H3186">
            <v>39295</v>
          </cell>
          <cell r="I3186" t="str">
            <v>22.28±0.15</v>
          </cell>
        </row>
        <row r="3187">
          <cell r="A3187" t="str">
            <v>031-061</v>
          </cell>
          <cell r="B3187" t="str">
            <v>PB4173.7</v>
          </cell>
          <cell r="C3187" t="str">
            <v>쇠물푸레</v>
          </cell>
          <cell r="D3187" t="str">
            <v>Fraxinus sieboldiana</v>
          </cell>
          <cell r="E3187" t="str">
            <v>잎,줄기</v>
          </cell>
          <cell r="F3187" t="str">
            <v>Oleaceae</v>
          </cell>
          <cell r="G3187" t="str">
            <v>물푸레나무과</v>
          </cell>
          <cell r="H3187">
            <v>39196</v>
          </cell>
          <cell r="I3187" t="str">
            <v>22.46±0.09</v>
          </cell>
        </row>
        <row r="3188">
          <cell r="A3188" t="str">
            <v>031-062</v>
          </cell>
          <cell r="B3188" t="str">
            <v>PB3696.8</v>
          </cell>
          <cell r="C3188" t="str">
            <v>신나무</v>
          </cell>
          <cell r="D3188" t="str">
            <v>Acer ginnala</v>
          </cell>
          <cell r="E3188" t="str">
            <v>잎,줄기,꽃</v>
          </cell>
          <cell r="F3188" t="str">
            <v>Aceraceae</v>
          </cell>
          <cell r="G3188" t="str">
            <v>단풍나무과</v>
          </cell>
          <cell r="H3188">
            <v>39293</v>
          </cell>
          <cell r="I3188" t="str">
            <v>22.53±0.15</v>
          </cell>
        </row>
        <row r="3189">
          <cell r="A3189" t="str">
            <v>031-063</v>
          </cell>
          <cell r="B3189" t="str">
            <v>PB1483.1</v>
          </cell>
          <cell r="C3189" t="str">
            <v>신이대</v>
          </cell>
          <cell r="D3189" t="str">
            <v>Sasa coreana</v>
          </cell>
          <cell r="E3189" t="str">
            <v>지상부</v>
          </cell>
          <cell r="F3189" t="str">
            <v>Gramineae</v>
          </cell>
          <cell r="G3189" t="str">
            <v>벼과</v>
          </cell>
          <cell r="H3189">
            <v>39424</v>
          </cell>
          <cell r="I3189" t="str">
            <v>20.88±0.29</v>
          </cell>
        </row>
        <row r="3190">
          <cell r="A3190" t="str">
            <v>031-064</v>
          </cell>
          <cell r="B3190" t="str">
            <v>PB3800.1</v>
          </cell>
          <cell r="C3190" t="str">
            <v>아욱</v>
          </cell>
          <cell r="D3190" t="str">
            <v>Malva verticillata</v>
          </cell>
          <cell r="E3190" t="str">
            <v>전초</v>
          </cell>
          <cell r="F3190" t="str">
            <v>Malvaceae</v>
          </cell>
          <cell r="G3190" t="str">
            <v>아욱과</v>
          </cell>
          <cell r="H3190">
            <v>39385</v>
          </cell>
          <cell r="I3190" t="str">
            <v>26.08±0.28</v>
          </cell>
        </row>
        <row r="3191">
          <cell r="A3191" t="str">
            <v>031-065</v>
          </cell>
          <cell r="B3191" t="str">
            <v>PB2117.4</v>
          </cell>
          <cell r="C3191" t="str">
            <v>애기나리</v>
          </cell>
          <cell r="D3191" t="str">
            <v>Disporum smilacinum</v>
          </cell>
          <cell r="E3191" t="str">
            <v>전초</v>
          </cell>
          <cell r="F3191" t="str">
            <v>Liliaceae</v>
          </cell>
          <cell r="G3191" t="str">
            <v>백합과</v>
          </cell>
          <cell r="H3191">
            <v>39282</v>
          </cell>
          <cell r="I3191" t="str">
            <v>23.16±0.18</v>
          </cell>
        </row>
        <row r="3192">
          <cell r="A3192" t="str">
            <v>031-066</v>
          </cell>
          <cell r="B3192" t="str">
            <v>PB1476.2</v>
          </cell>
          <cell r="C3192" t="str">
            <v>오죽</v>
          </cell>
          <cell r="D3192" t="str">
            <v>Phyllostachys nigra</v>
          </cell>
          <cell r="E3192" t="str">
            <v>줄기</v>
          </cell>
          <cell r="F3192" t="str">
            <v>Gramineae</v>
          </cell>
          <cell r="G3192" t="str">
            <v>벼과</v>
          </cell>
          <cell r="H3192">
            <v>39328</v>
          </cell>
          <cell r="I3192" t="str">
            <v>22.16±0.11</v>
          </cell>
        </row>
        <row r="3193">
          <cell r="A3193" t="str">
            <v>031-067</v>
          </cell>
          <cell r="B3193" t="str">
            <v>PB2263A.2</v>
          </cell>
          <cell r="C3193" t="str">
            <v>옥녀꽃대</v>
          </cell>
          <cell r="D3193" t="str">
            <v>Chloranthus fortunei var. koreanus</v>
          </cell>
          <cell r="E3193" t="str">
            <v>잎,줄기</v>
          </cell>
          <cell r="F3193" t="str">
            <v>Chloranthaceae</v>
          </cell>
          <cell r="G3193" t="str">
            <v>홀아비꽃대과</v>
          </cell>
          <cell r="H3193">
            <v>39196</v>
          </cell>
          <cell r="I3193" t="str">
            <v>21.94±0.05</v>
          </cell>
        </row>
        <row r="3194">
          <cell r="A3194" t="str">
            <v>031-068</v>
          </cell>
          <cell r="B3194" t="str">
            <v>PB3373.5</v>
          </cell>
          <cell r="C3194" t="str">
            <v>윤노리나무</v>
          </cell>
          <cell r="D3194" t="str">
            <v>Pourthiaea villosa</v>
          </cell>
          <cell r="E3194" t="str">
            <v>잎</v>
          </cell>
          <cell r="F3194" t="str">
            <v>Rosaceae</v>
          </cell>
          <cell r="G3194" t="str">
            <v>장미과</v>
          </cell>
          <cell r="H3194">
            <v>38855</v>
          </cell>
          <cell r="I3194" t="str">
            <v>20.68±0.12</v>
          </cell>
        </row>
        <row r="3195">
          <cell r="A3195" t="str">
            <v>031-069</v>
          </cell>
          <cell r="B3195" t="str">
            <v>PB1362.5</v>
          </cell>
          <cell r="C3195" t="str">
            <v>은행나무</v>
          </cell>
          <cell r="D3195" t="str">
            <v>Ginkgo biloba</v>
          </cell>
          <cell r="E3195" t="str">
            <v>잎,줄기</v>
          </cell>
          <cell r="F3195" t="str">
            <v>Ginkgoaceae</v>
          </cell>
          <cell r="G3195" t="str">
            <v>은행나무과</v>
          </cell>
          <cell r="H3195">
            <v>39334</v>
          </cell>
          <cell r="I3195" t="str">
            <v>22.73±0.13</v>
          </cell>
        </row>
        <row r="3196">
          <cell r="A3196" t="str">
            <v>031-070</v>
          </cell>
          <cell r="B3196" t="str">
            <v>PB2559.4</v>
          </cell>
          <cell r="C3196" t="str">
            <v>이삭여뀌</v>
          </cell>
          <cell r="D3196" t="str">
            <v>Persicaria filiforme</v>
          </cell>
          <cell r="E3196" t="str">
            <v>전초</v>
          </cell>
          <cell r="F3196" t="str">
            <v>Polygonaceae</v>
          </cell>
          <cell r="G3196" t="str">
            <v>마디풀과</v>
          </cell>
          <cell r="H3196">
            <v>39324</v>
          </cell>
          <cell r="I3196" t="str">
            <v>23.86±0.13</v>
          </cell>
        </row>
        <row r="3197">
          <cell r="A3197" t="str">
            <v>031-071</v>
          </cell>
          <cell r="B3197" t="str">
            <v>PB2030.3</v>
          </cell>
          <cell r="C3197" t="str">
            <v>일월비비추</v>
          </cell>
          <cell r="D3197" t="str">
            <v>Hosta capitata</v>
          </cell>
          <cell r="E3197" t="str">
            <v>전초</v>
          </cell>
          <cell r="F3197" t="str">
            <v>Liliaceae</v>
          </cell>
          <cell r="G3197" t="str">
            <v>백합과</v>
          </cell>
          <cell r="H3197">
            <v>39294</v>
          </cell>
          <cell r="I3197" t="str">
            <v>24.68±0.22</v>
          </cell>
        </row>
        <row r="3198">
          <cell r="A3198" t="str">
            <v>031-072</v>
          </cell>
          <cell r="B3198" t="str">
            <v>PB3396.8</v>
          </cell>
          <cell r="C3198" t="str">
            <v>자귀나무</v>
          </cell>
          <cell r="D3198" t="str">
            <v>Albizzia julibrissin</v>
          </cell>
          <cell r="E3198" t="str">
            <v>줄기</v>
          </cell>
          <cell r="F3198" t="str">
            <v>Leguminosae</v>
          </cell>
          <cell r="G3198" t="str">
            <v>콩과</v>
          </cell>
          <cell r="H3198">
            <v>39430</v>
          </cell>
          <cell r="I3198" t="str">
            <v>21.00±0.26</v>
          </cell>
        </row>
        <row r="3199">
          <cell r="A3199" t="str">
            <v>031-073</v>
          </cell>
          <cell r="B3199" t="str">
            <v>PB3274.1</v>
          </cell>
          <cell r="C3199" t="str">
            <v>자두나무</v>
          </cell>
          <cell r="D3199" t="str">
            <v>Prunus salicina</v>
          </cell>
          <cell r="E3199" t="str">
            <v>줄기</v>
          </cell>
          <cell r="F3199" t="str">
            <v>Rosaceae</v>
          </cell>
          <cell r="G3199" t="str">
            <v>장미과</v>
          </cell>
          <cell r="H3199">
            <v>39385</v>
          </cell>
          <cell r="I3199" t="str">
            <v>24.22±0.35</v>
          </cell>
        </row>
        <row r="3200">
          <cell r="A3200" t="str">
            <v>031-074</v>
          </cell>
          <cell r="B3200" t="str">
            <v>PB2238.1</v>
          </cell>
          <cell r="C3200" t="str">
            <v>자란</v>
          </cell>
          <cell r="D3200" t="str">
            <v>Bletilla striata</v>
          </cell>
          <cell r="E3200" t="str">
            <v>전초</v>
          </cell>
          <cell r="F3200" t="str">
            <v>Orchidaceae</v>
          </cell>
          <cell r="G3200" t="str">
            <v>난초과</v>
          </cell>
          <cell r="H3200">
            <v>39325</v>
          </cell>
          <cell r="I3200" t="str">
            <v>23.80±0.10</v>
          </cell>
        </row>
        <row r="3201">
          <cell r="A3201" t="str">
            <v>031-075</v>
          </cell>
          <cell r="B3201" t="str">
            <v>PB2856.1</v>
          </cell>
          <cell r="C3201" t="str">
            <v>작약</v>
          </cell>
          <cell r="D3201" t="str">
            <v>Paeonia lactiflora var. hortensis</v>
          </cell>
          <cell r="E3201" t="str">
            <v>전초</v>
          </cell>
          <cell r="F3201" t="str">
            <v>Ranunculaceae</v>
          </cell>
          <cell r="G3201" t="str">
            <v>미나리아재비과</v>
          </cell>
          <cell r="H3201">
            <v>39386</v>
          </cell>
          <cell r="I3201" t="str">
            <v>21.03±0.13</v>
          </cell>
        </row>
        <row r="3202">
          <cell r="A3202" t="str">
            <v>031-076</v>
          </cell>
          <cell r="B3202" t="str">
            <v>PB3795.8</v>
          </cell>
          <cell r="C3202" t="str">
            <v>장구밥나무</v>
          </cell>
          <cell r="D3202" t="str">
            <v>Grewia biloba var. parviflora</v>
          </cell>
          <cell r="E3202" t="str">
            <v>잎,줄기</v>
          </cell>
          <cell r="F3202" t="str">
            <v>Tiliaceae</v>
          </cell>
          <cell r="G3202" t="str">
            <v>피나무과</v>
          </cell>
          <cell r="H3202">
            <v>39283</v>
          </cell>
          <cell r="I3202" t="str">
            <v>22.04±0.17</v>
          </cell>
        </row>
        <row r="3203">
          <cell r="A3203" t="str">
            <v>031-077</v>
          </cell>
          <cell r="B3203" t="str">
            <v>PB3272.1</v>
          </cell>
          <cell r="C3203" t="str">
            <v>장미</v>
          </cell>
          <cell r="D3203" t="str">
            <v>Rosa hybrida</v>
          </cell>
          <cell r="E3203" t="str">
            <v>잎,줄기</v>
          </cell>
          <cell r="F3203" t="str">
            <v>Rosaceae</v>
          </cell>
          <cell r="G3203" t="str">
            <v>장미과</v>
          </cell>
          <cell r="H3203">
            <v>39382</v>
          </cell>
          <cell r="I3203" t="str">
            <v>19.93±0.33</v>
          </cell>
        </row>
        <row r="3204">
          <cell r="A3204" t="str">
            <v>031-078</v>
          </cell>
          <cell r="B3204" t="str">
            <v>PB3799.1</v>
          </cell>
          <cell r="C3204" t="str">
            <v>접시꽃</v>
          </cell>
          <cell r="D3204" t="str">
            <v>Althaea rosea</v>
          </cell>
          <cell r="E3204" t="str">
            <v>전초</v>
          </cell>
          <cell r="F3204" t="str">
            <v>Malvaceae</v>
          </cell>
          <cell r="G3204" t="str">
            <v>아욱과</v>
          </cell>
          <cell r="H3204">
            <v>39380</v>
          </cell>
          <cell r="I3204" t="str">
            <v>23.86±0.05</v>
          </cell>
        </row>
        <row r="3205">
          <cell r="A3205" t="str">
            <v>031-079</v>
          </cell>
          <cell r="B3205" t="str">
            <v>PB4342.1</v>
          </cell>
          <cell r="C3205" t="str">
            <v>조개나물</v>
          </cell>
          <cell r="D3205" t="str">
            <v>Ajuga multiflora</v>
          </cell>
          <cell r="E3205" t="str">
            <v>전초</v>
          </cell>
          <cell r="F3205" t="str">
            <v>Labiatae</v>
          </cell>
          <cell r="G3205" t="str">
            <v>꿀풀과</v>
          </cell>
          <cell r="H3205">
            <v>39382</v>
          </cell>
          <cell r="I3205" t="str">
            <v>22.13±0.24</v>
          </cell>
        </row>
        <row r="3206">
          <cell r="A3206" t="str">
            <v>031-080</v>
          </cell>
          <cell r="B3206" t="str">
            <v>PB3537.5</v>
          </cell>
          <cell r="C3206" t="str">
            <v>족제비싸리</v>
          </cell>
          <cell r="D3206" t="str">
            <v>Amorpha fruticosa</v>
          </cell>
          <cell r="E3206" t="str">
            <v>잎,줄기</v>
          </cell>
          <cell r="F3206" t="str">
            <v>Leguminosae</v>
          </cell>
          <cell r="G3206" t="str">
            <v>콩과</v>
          </cell>
          <cell r="H3206">
            <v>39283</v>
          </cell>
          <cell r="I3206" t="str">
            <v>30.54±0.05</v>
          </cell>
        </row>
        <row r="3207">
          <cell r="A3207" t="str">
            <v>031-081</v>
          </cell>
          <cell r="B3207" t="str">
            <v>PB1668.3</v>
          </cell>
          <cell r="C3207" t="str">
            <v>주름조개풀</v>
          </cell>
          <cell r="D3207" t="str">
            <v>Oplismenus undulatifolius</v>
          </cell>
          <cell r="E3207" t="str">
            <v>전초</v>
          </cell>
          <cell r="F3207" t="str">
            <v>Gramineae</v>
          </cell>
          <cell r="G3207" t="str">
            <v>벼과</v>
          </cell>
          <cell r="H3207">
            <v>39333</v>
          </cell>
          <cell r="I3207" t="str">
            <v>21.52±0.34</v>
          </cell>
        </row>
        <row r="3208">
          <cell r="A3208" t="str">
            <v>031-082</v>
          </cell>
          <cell r="B3208" t="str">
            <v>PB4395.1</v>
          </cell>
          <cell r="C3208" t="str">
            <v>쥐깨풀</v>
          </cell>
          <cell r="D3208" t="str">
            <v>Mosla dianthera</v>
          </cell>
          <cell r="E3208" t="str">
            <v>전초</v>
          </cell>
          <cell r="F3208" t="str">
            <v>Labiatae</v>
          </cell>
          <cell r="G3208" t="str">
            <v>꿀풀과</v>
          </cell>
          <cell r="H3208">
            <v>39316</v>
          </cell>
          <cell r="I3208" t="str">
            <v>23.48±0.15</v>
          </cell>
        </row>
        <row r="3209">
          <cell r="A3209" t="str">
            <v>031-083</v>
          </cell>
          <cell r="B3209" t="str">
            <v>PB2469.2</v>
          </cell>
          <cell r="C3209" t="str">
            <v>처진뽕나무</v>
          </cell>
          <cell r="D3209" t="str">
            <v>Morus alba for. pendula</v>
          </cell>
          <cell r="E3209" t="str">
            <v>줄기</v>
          </cell>
          <cell r="F3209" t="str">
            <v>Moraceae</v>
          </cell>
          <cell r="G3209" t="str">
            <v>뽕나무과</v>
          </cell>
          <cell r="H3209">
            <v>39328</v>
          </cell>
          <cell r="I3209" t="str">
            <v>28.88±0.16</v>
          </cell>
        </row>
        <row r="3210">
          <cell r="A3210" t="str">
            <v>031-084</v>
          </cell>
          <cell r="B3210" t="str">
            <v>PB2136.2</v>
          </cell>
          <cell r="C3210" t="str">
            <v>청가시덩굴</v>
          </cell>
          <cell r="D3210" t="str">
            <v>Smilax sieboldii</v>
          </cell>
          <cell r="E3210" t="str">
            <v>지상부</v>
          </cell>
          <cell r="F3210" t="str">
            <v>Liliaceae</v>
          </cell>
          <cell r="G3210" t="str">
            <v>백합과</v>
          </cell>
          <cell r="H3210">
            <v>39375</v>
          </cell>
          <cell r="I3210" t="str">
            <v>20.40±0.10</v>
          </cell>
        </row>
        <row r="3211">
          <cell r="A3211" t="str">
            <v>031-085</v>
          </cell>
          <cell r="B3211" t="str">
            <v>PB3734.2</v>
          </cell>
          <cell r="C3211" t="str">
            <v>칠엽수</v>
          </cell>
          <cell r="D3211" t="str">
            <v>Aesculus trubinata</v>
          </cell>
          <cell r="E3211" t="str">
            <v>줄기-수피</v>
          </cell>
          <cell r="F3211" t="str">
            <v>Hippocastanaceae</v>
          </cell>
          <cell r="G3211" t="str">
            <v>칠엽수과</v>
          </cell>
          <cell r="H3211">
            <v>39388</v>
          </cell>
          <cell r="I3211" t="str">
            <v>23.93±0.15</v>
          </cell>
        </row>
        <row r="3212">
          <cell r="A3212" t="str">
            <v>031-086</v>
          </cell>
          <cell r="B3212" t="str">
            <v>PB1341.3</v>
          </cell>
          <cell r="C3212" t="str">
            <v>콩짜개덩굴</v>
          </cell>
          <cell r="D3212" t="str">
            <v>Lemmaphyllum microphyllum</v>
          </cell>
          <cell r="E3212" t="str">
            <v>전초</v>
          </cell>
          <cell r="F3212" t="str">
            <v>Polypodiaceae</v>
          </cell>
          <cell r="G3212" t="str">
            <v>고란초과</v>
          </cell>
          <cell r="H3212">
            <v>39196</v>
          </cell>
          <cell r="I3212" t="str">
            <v>24.40±0.33</v>
          </cell>
        </row>
        <row r="3213">
          <cell r="A3213" t="str">
            <v>031-087</v>
          </cell>
          <cell r="B3213" t="str">
            <v>PB5052.1</v>
          </cell>
          <cell r="C3213" t="str">
            <v>큰방가지똥</v>
          </cell>
          <cell r="D3213" t="str">
            <v>Sonchus asper</v>
          </cell>
          <cell r="E3213" t="str">
            <v>전초</v>
          </cell>
          <cell r="F3213" t="str">
            <v>Compositae</v>
          </cell>
          <cell r="G3213" t="str">
            <v>국화과</v>
          </cell>
          <cell r="H3213">
            <v>39423</v>
          </cell>
          <cell r="I3213" t="str">
            <v>23.04±0.11</v>
          </cell>
        </row>
        <row r="3214">
          <cell r="A3214" t="str">
            <v>031-088</v>
          </cell>
          <cell r="B3214" t="str">
            <v>PB4265.1</v>
          </cell>
          <cell r="C3214" t="str">
            <v>큰조롱</v>
          </cell>
          <cell r="D3214" t="str">
            <v>Cynanchum wilfordii</v>
          </cell>
          <cell r="E3214" t="str">
            <v>전초</v>
          </cell>
          <cell r="F3214" t="str">
            <v>Asclepiadaceae</v>
          </cell>
          <cell r="G3214" t="str">
            <v>박주가리과</v>
          </cell>
          <cell r="H3214">
            <v>39300</v>
          </cell>
          <cell r="I3214" t="str">
            <v>23.00±0.20</v>
          </cell>
        </row>
        <row r="3215">
          <cell r="A3215" t="str">
            <v>031-089</v>
          </cell>
          <cell r="B3215" t="str">
            <v>PB1941.1</v>
          </cell>
          <cell r="C3215" t="str">
            <v>토란</v>
          </cell>
          <cell r="D3215" t="str">
            <v>Colocasia antiquorum var. esculenta</v>
          </cell>
          <cell r="E3215" t="str">
            <v>전초</v>
          </cell>
          <cell r="F3215" t="str">
            <v>Araceae</v>
          </cell>
          <cell r="G3215" t="str">
            <v>천남성과</v>
          </cell>
          <cell r="H3215">
            <v>39381</v>
          </cell>
          <cell r="I3215" t="str">
            <v>24.04±0.21</v>
          </cell>
        </row>
        <row r="3216">
          <cell r="A3216" t="str">
            <v>031-090</v>
          </cell>
          <cell r="B3216" t="str">
            <v>PB2617.1</v>
          </cell>
          <cell r="C3216" t="str">
            <v>퉁퉁마디</v>
          </cell>
          <cell r="D3216" t="str">
            <v>Salicornia herbacea</v>
          </cell>
          <cell r="E3216" t="str">
            <v>전초</v>
          </cell>
          <cell r="F3216" t="str">
            <v>Chenopodiaceae</v>
          </cell>
          <cell r="G3216" t="str">
            <v>명아주과</v>
          </cell>
          <cell r="H3216">
            <v>39300</v>
          </cell>
          <cell r="I3216" t="str">
            <v>32.02±0.26</v>
          </cell>
        </row>
        <row r="3217">
          <cell r="A3217" t="str">
            <v>031-091</v>
          </cell>
          <cell r="B3217" t="str">
            <v>PB2449.6</v>
          </cell>
          <cell r="C3217" t="str">
            <v>팽나무</v>
          </cell>
          <cell r="D3217" t="str">
            <v>Celtis sinensis</v>
          </cell>
          <cell r="E3217" t="str">
            <v>잎</v>
          </cell>
          <cell r="F3217" t="str">
            <v>Ulmaceae</v>
          </cell>
          <cell r="G3217" t="str">
            <v>느릅나무과</v>
          </cell>
          <cell r="H3217">
            <v>38981</v>
          </cell>
          <cell r="I3217" t="str">
            <v>19.30±0.23</v>
          </cell>
        </row>
        <row r="3218">
          <cell r="A3218" t="str">
            <v>031-092</v>
          </cell>
          <cell r="B3218" t="str">
            <v>PB2449.8</v>
          </cell>
          <cell r="C3218" t="str">
            <v>팽나무</v>
          </cell>
          <cell r="D3218" t="str">
            <v>Celtis sinensis</v>
          </cell>
          <cell r="E3218" t="str">
            <v>줄기</v>
          </cell>
          <cell r="F3218" t="str">
            <v>Ulmaceae</v>
          </cell>
          <cell r="G3218" t="str">
            <v>느릅나무과</v>
          </cell>
          <cell r="H3218">
            <v>38981</v>
          </cell>
          <cell r="I3218" t="str">
            <v>19.77±0.06</v>
          </cell>
        </row>
        <row r="3219">
          <cell r="A3219" t="str">
            <v>031-093</v>
          </cell>
          <cell r="B3219" t="str">
            <v>PB4294.1</v>
          </cell>
          <cell r="C3219" t="str">
            <v>풀협죽도</v>
          </cell>
          <cell r="D3219" t="str">
            <v>Phlox paniculata</v>
          </cell>
          <cell r="E3219" t="str">
            <v>전초</v>
          </cell>
          <cell r="F3219" t="str">
            <v>Polemoniaceae</v>
          </cell>
          <cell r="G3219" t="str">
            <v>꽃고비과</v>
          </cell>
          <cell r="H3219">
            <v>39386</v>
          </cell>
          <cell r="I3219" t="str">
            <v>21.82±0.18</v>
          </cell>
        </row>
        <row r="3220">
          <cell r="A3220" t="str">
            <v>031-094</v>
          </cell>
          <cell r="B3220" t="str">
            <v>PB3784.3</v>
          </cell>
          <cell r="C3220" t="str">
            <v>피나무</v>
          </cell>
          <cell r="D3220" t="str">
            <v>Tilia amurensis</v>
          </cell>
          <cell r="E3220" t="str">
            <v>잎</v>
          </cell>
          <cell r="F3220" t="str">
            <v>Tiliaceae</v>
          </cell>
          <cell r="G3220" t="str">
            <v>피나무과</v>
          </cell>
          <cell r="H3220">
            <v>39300</v>
          </cell>
          <cell r="I3220" t="str">
            <v>24.64±0.09</v>
          </cell>
        </row>
        <row r="3221">
          <cell r="A3221" t="str">
            <v>031-095</v>
          </cell>
          <cell r="B3221" t="str">
            <v>PB3784.4</v>
          </cell>
          <cell r="C3221" t="str">
            <v>피나무</v>
          </cell>
          <cell r="D3221" t="str">
            <v>Tilia amurensis</v>
          </cell>
          <cell r="E3221" t="str">
            <v>줄기-수피</v>
          </cell>
          <cell r="F3221" t="str">
            <v>Tiliaceae</v>
          </cell>
          <cell r="G3221" t="str">
            <v>피나무과</v>
          </cell>
          <cell r="H3221">
            <v>39300</v>
          </cell>
          <cell r="I3221" t="str">
            <v>19.43±0.10</v>
          </cell>
        </row>
        <row r="3222">
          <cell r="A3222" t="str">
            <v>031-096</v>
          </cell>
          <cell r="B3222" t="str">
            <v>PB2750.1</v>
          </cell>
          <cell r="C3222" t="str">
            <v>할미꽃</v>
          </cell>
          <cell r="D3222" t="str">
            <v>Pulsatilla koreana</v>
          </cell>
          <cell r="E3222" t="str">
            <v>전초</v>
          </cell>
          <cell r="F3222" t="str">
            <v>Ranunculaceae</v>
          </cell>
          <cell r="G3222" t="str">
            <v>미나리아재비과</v>
          </cell>
          <cell r="H3222">
            <v>39365</v>
          </cell>
          <cell r="I3222" t="str">
            <v>28.08±0.13</v>
          </cell>
        </row>
        <row r="3223">
          <cell r="A3223" t="str">
            <v>031-097</v>
          </cell>
          <cell r="B3223" t="str">
            <v>PB2620.3</v>
          </cell>
          <cell r="C3223" t="str">
            <v>해홍나물</v>
          </cell>
          <cell r="D3223" t="str">
            <v>Suaeda maritima</v>
          </cell>
          <cell r="E3223" t="str">
            <v>전초</v>
          </cell>
          <cell r="F3223" t="str">
            <v>Chenopodiaceae</v>
          </cell>
          <cell r="G3223" t="str">
            <v>명아주과</v>
          </cell>
          <cell r="H3223">
            <v>39297</v>
          </cell>
          <cell r="I3223" t="str">
            <v>28.00±0.25</v>
          </cell>
        </row>
        <row r="3224">
          <cell r="A3224" t="str">
            <v>031-098</v>
          </cell>
          <cell r="B3224" t="str">
            <v>PB1415.1</v>
          </cell>
          <cell r="C3224" t="str">
            <v>향나무</v>
          </cell>
          <cell r="D3224" t="str">
            <v>Juniperus chinensis</v>
          </cell>
          <cell r="E3224" t="str">
            <v>잎,줄기</v>
          </cell>
          <cell r="F3224" t="str">
            <v>Cupressaceae</v>
          </cell>
          <cell r="G3224" t="str">
            <v>측백나무과</v>
          </cell>
          <cell r="H3224">
            <v>39376</v>
          </cell>
          <cell r="I3224" t="str">
            <v>21.18±0.22</v>
          </cell>
        </row>
        <row r="3225">
          <cell r="A3225" t="str">
            <v>031-099</v>
          </cell>
          <cell r="B3225" t="str">
            <v>PB3164.1</v>
          </cell>
          <cell r="C3225" t="str">
            <v>황매화</v>
          </cell>
          <cell r="D3225" t="str">
            <v>Kerria japonica</v>
          </cell>
          <cell r="E3225" t="str">
            <v>잎,줄기</v>
          </cell>
          <cell r="F3225" t="str">
            <v>Rosaceae</v>
          </cell>
          <cell r="G3225" t="str">
            <v>장미과</v>
          </cell>
          <cell r="H3225">
            <v>39316</v>
          </cell>
          <cell r="I3225" t="str">
            <v>28.94±0.11</v>
          </cell>
        </row>
        <row r="3226">
          <cell r="A3226" t="str">
            <v>031-100</v>
          </cell>
          <cell r="B3226" t="str">
            <v>PB2959.4</v>
          </cell>
          <cell r="C3226" t="str">
            <v>황새냉이</v>
          </cell>
          <cell r="D3226" t="str">
            <v>Cardamine flexuosa</v>
          </cell>
          <cell r="E3226" t="str">
            <v>전초</v>
          </cell>
          <cell r="F3226" t="str">
            <v>Cruciferae</v>
          </cell>
          <cell r="G3226" t="str">
            <v>십자화과</v>
          </cell>
          <cell r="H3226">
            <v>39195</v>
          </cell>
          <cell r="I3226" t="str">
            <v>22.56±0.09</v>
          </cell>
        </row>
        <row r="3227">
          <cell r="A3227" t="str">
            <v>032-001</v>
          </cell>
          <cell r="B3227" t="str">
            <v>PB2465.1</v>
          </cell>
          <cell r="C3227" t="str">
            <v>가새뽕</v>
          </cell>
          <cell r="D3227" t="str">
            <v>Morus bombycis for. kase</v>
          </cell>
          <cell r="E3227" t="str">
            <v>잎,줄기</v>
          </cell>
          <cell r="F3227" t="str">
            <v>Moraceae</v>
          </cell>
          <cell r="G3227" t="str">
            <v>뽕나무과</v>
          </cell>
          <cell r="H3227">
            <v>39283</v>
          </cell>
          <cell r="I3227" t="str">
            <v>22.36±0.11</v>
          </cell>
        </row>
        <row r="3228">
          <cell r="A3228" t="str">
            <v>032-002</v>
          </cell>
          <cell r="B3228" t="str">
            <v>PB1615.3</v>
          </cell>
          <cell r="C3228" t="str">
            <v>갈대</v>
          </cell>
          <cell r="D3228" t="str">
            <v>Phragmites communis</v>
          </cell>
          <cell r="E3228" t="str">
            <v>지상부</v>
          </cell>
          <cell r="F3228" t="str">
            <v>Gramineae</v>
          </cell>
          <cell r="G3228" t="str">
            <v>벼과</v>
          </cell>
          <cell r="H3228">
            <v>39375</v>
          </cell>
          <cell r="I3228" t="str">
            <v>27.94±0.37</v>
          </cell>
        </row>
        <row r="3229">
          <cell r="A3229" t="str">
            <v>032-003</v>
          </cell>
          <cell r="B3229" t="str">
            <v>PB2401.4</v>
          </cell>
          <cell r="C3229" t="str">
            <v>갈참나무</v>
          </cell>
          <cell r="D3229" t="str">
            <v>Quercus aliena</v>
          </cell>
          <cell r="E3229" t="str">
            <v>잎,줄기</v>
          </cell>
          <cell r="F3229" t="str">
            <v>Fagaceae</v>
          </cell>
          <cell r="G3229" t="str">
            <v>참나무과</v>
          </cell>
          <cell r="H3229">
            <v>39333</v>
          </cell>
          <cell r="I3229" t="str">
            <v>21.30±0.26</v>
          </cell>
        </row>
        <row r="3230">
          <cell r="A3230" t="str">
            <v>032-004</v>
          </cell>
          <cell r="B3230" t="str">
            <v>PB4540.1</v>
          </cell>
          <cell r="C3230" t="str">
            <v>개오동나무</v>
          </cell>
          <cell r="D3230" t="str">
            <v>Catalpa ovata</v>
          </cell>
          <cell r="E3230" t="str">
            <v>전초</v>
          </cell>
          <cell r="F3230" t="str">
            <v>Bignoniaceae</v>
          </cell>
          <cell r="G3230" t="str">
            <v>능소화과</v>
          </cell>
          <cell r="H3230">
            <v>39290</v>
          </cell>
          <cell r="I3230" t="str">
            <v>21.00±0.07</v>
          </cell>
        </row>
        <row r="3231">
          <cell r="A3231" t="str">
            <v>032-005</v>
          </cell>
          <cell r="B3231" t="str">
            <v>PB3699.8</v>
          </cell>
          <cell r="C3231" t="str">
            <v>고로쇠나무</v>
          </cell>
          <cell r="D3231" t="str">
            <v>Acer pictum var. mono</v>
          </cell>
          <cell r="E3231" t="str">
            <v>줄기</v>
          </cell>
          <cell r="F3231" t="str">
            <v>Aceraceae</v>
          </cell>
          <cell r="G3231" t="str">
            <v>단풍나무과</v>
          </cell>
          <cell r="H3231">
            <v>38981</v>
          </cell>
          <cell r="I3231" t="str">
            <v>20.89±0.23</v>
          </cell>
        </row>
        <row r="3232">
          <cell r="A3232" t="str">
            <v>032-006</v>
          </cell>
          <cell r="B3232" t="str">
            <v>PB3797.1</v>
          </cell>
          <cell r="C3232" t="str">
            <v>고슴도치풀</v>
          </cell>
          <cell r="D3232" t="str">
            <v>Triumfetta japonica</v>
          </cell>
          <cell r="E3232" t="str">
            <v>전초</v>
          </cell>
          <cell r="F3232" t="str">
            <v>Tiliaceae</v>
          </cell>
          <cell r="G3232" t="str">
            <v>피나무과</v>
          </cell>
          <cell r="H3232">
            <v>39333</v>
          </cell>
          <cell r="I3232" t="str">
            <v>26.66±0.13</v>
          </cell>
        </row>
        <row r="3233">
          <cell r="A3233" t="str">
            <v>032-007</v>
          </cell>
          <cell r="B3233" t="str">
            <v>PB1401.8</v>
          </cell>
          <cell r="C3233" t="str">
            <v>곰솔(해송)</v>
          </cell>
          <cell r="D3233" t="str">
            <v>Pinus thunbergii</v>
          </cell>
          <cell r="E3233" t="str">
            <v>잎,줄기</v>
          </cell>
          <cell r="F3233" t="str">
            <v>Pinaceae</v>
          </cell>
          <cell r="G3233" t="str">
            <v>소나무과</v>
          </cell>
          <cell r="H3233">
            <v>39283</v>
          </cell>
          <cell r="I3233" t="str">
            <v>22.08±0.23</v>
          </cell>
        </row>
        <row r="3234">
          <cell r="A3234" t="str">
            <v>032-008</v>
          </cell>
          <cell r="B3234" t="str">
            <v>PB4973.1</v>
          </cell>
          <cell r="C3234" t="str">
            <v>구와취</v>
          </cell>
          <cell r="D3234" t="str">
            <v>Saussurea ussuriensis</v>
          </cell>
          <cell r="E3234" t="str">
            <v>전초</v>
          </cell>
          <cell r="F3234" t="str">
            <v>Compositae</v>
          </cell>
          <cell r="G3234" t="str">
            <v>국화과</v>
          </cell>
          <cell r="H3234">
            <v>39388</v>
          </cell>
          <cell r="I3234" t="str">
            <v>20.62±0.08</v>
          </cell>
        </row>
        <row r="3235">
          <cell r="A3235" t="str">
            <v>032-009</v>
          </cell>
          <cell r="B3235" t="str">
            <v>PB4883.1</v>
          </cell>
          <cell r="C3235" t="str">
            <v>국화</v>
          </cell>
          <cell r="D3235" t="str">
            <v>Chrysanthemum morifolium</v>
          </cell>
          <cell r="E3235" t="str">
            <v>전초</v>
          </cell>
          <cell r="F3235" t="str">
            <v>Compositae</v>
          </cell>
          <cell r="G3235" t="str">
            <v>국화과</v>
          </cell>
          <cell r="H3235">
            <v>39382</v>
          </cell>
          <cell r="I3235" t="str">
            <v>24.22±0.11</v>
          </cell>
        </row>
        <row r="3236">
          <cell r="A3236" t="str">
            <v>032-010</v>
          </cell>
          <cell r="B3236" t="str">
            <v>PB4389.1</v>
          </cell>
          <cell r="C3236" t="str">
            <v>깨꽃</v>
          </cell>
          <cell r="D3236" t="str">
            <v>Salvia splendens</v>
          </cell>
          <cell r="E3236" t="str">
            <v>전초</v>
          </cell>
          <cell r="F3236" t="str">
            <v>Labiatae</v>
          </cell>
          <cell r="G3236" t="str">
            <v>꿀풀과</v>
          </cell>
          <cell r="H3236">
            <v>39362</v>
          </cell>
          <cell r="I3236" t="str">
            <v>22.88±0.08</v>
          </cell>
        </row>
        <row r="3237">
          <cell r="A3237" t="str">
            <v>032-011</v>
          </cell>
          <cell r="B3237" t="str">
            <v>PB4284.1</v>
          </cell>
          <cell r="C3237" t="str">
            <v>나팔꽃</v>
          </cell>
          <cell r="D3237" t="str">
            <v>Pharbits nil</v>
          </cell>
          <cell r="E3237" t="str">
            <v>전초</v>
          </cell>
          <cell r="F3237" t="str">
            <v>Convolvulaceae</v>
          </cell>
          <cell r="G3237" t="str">
            <v>메꽃과</v>
          </cell>
          <cell r="H3237">
            <v>39382</v>
          </cell>
          <cell r="I3237" t="str">
            <v>22.88±0.29</v>
          </cell>
        </row>
        <row r="3238">
          <cell r="A3238" t="str">
            <v>032-012</v>
          </cell>
          <cell r="B3238" t="str">
            <v>PB4331.13</v>
          </cell>
          <cell r="C3238" t="str">
            <v>누리장나무</v>
          </cell>
          <cell r="D3238" t="str">
            <v>Clerodendrum trichotomum</v>
          </cell>
          <cell r="E3238" t="str">
            <v>잎,줄기</v>
          </cell>
          <cell r="F3238" t="str">
            <v>Verbenaceae</v>
          </cell>
          <cell r="G3238" t="str">
            <v>마편초과</v>
          </cell>
          <cell r="H3238">
            <v>39282</v>
          </cell>
          <cell r="I3238" t="str">
            <v>28.10±0.19</v>
          </cell>
        </row>
        <row r="3239">
          <cell r="A3239" t="str">
            <v>032-013</v>
          </cell>
          <cell r="B3239" t="str">
            <v>PB3411.8</v>
          </cell>
          <cell r="C3239" t="str">
            <v>다릅나무</v>
          </cell>
          <cell r="D3239" t="str">
            <v>Maackia amurensis</v>
          </cell>
          <cell r="E3239" t="str">
            <v>잎,줄기</v>
          </cell>
          <cell r="F3239" t="str">
            <v>Leguminosae</v>
          </cell>
          <cell r="G3239" t="str">
            <v>콩과</v>
          </cell>
          <cell r="H3239">
            <v>39293</v>
          </cell>
          <cell r="I3239" t="str">
            <v>22.73±0.06</v>
          </cell>
        </row>
        <row r="3240">
          <cell r="A3240" t="str">
            <v>032-014</v>
          </cell>
          <cell r="B3240" t="str">
            <v>PB5011.1</v>
          </cell>
          <cell r="C3240" t="str">
            <v>다알리아</v>
          </cell>
          <cell r="D3240" t="str">
            <v>Dahlia pinnata</v>
          </cell>
          <cell r="E3240" t="str">
            <v>전초</v>
          </cell>
          <cell r="F3240" t="str">
            <v>Compositae</v>
          </cell>
          <cell r="G3240" t="str">
            <v>국화과</v>
          </cell>
          <cell r="H3240">
            <v>39382</v>
          </cell>
          <cell r="I3240" t="str">
            <v>25.95±0.13</v>
          </cell>
        </row>
        <row r="3241">
          <cell r="A3241" t="str">
            <v>032-015</v>
          </cell>
          <cell r="B3241" t="str">
            <v>PB3747.2</v>
          </cell>
          <cell r="C3241" t="str">
            <v>대추</v>
          </cell>
          <cell r="D3241" t="str">
            <v>Zizyphus jujuba var. inermis</v>
          </cell>
          <cell r="E3241" t="str">
            <v>열매</v>
          </cell>
          <cell r="F3241" t="str">
            <v>Rhamnaceae</v>
          </cell>
          <cell r="G3241" t="str">
            <v>갈매나무과</v>
          </cell>
          <cell r="H3241">
            <v>39325</v>
          </cell>
          <cell r="I3241" t="str">
            <v>24.20±0.21</v>
          </cell>
        </row>
        <row r="3242">
          <cell r="A3242" t="str">
            <v>032-016</v>
          </cell>
          <cell r="B3242" t="str">
            <v>PB1215.5</v>
          </cell>
          <cell r="C3242" t="str">
            <v>도깨비고비</v>
          </cell>
          <cell r="D3242" t="str">
            <v>Cyrtomium falcatum</v>
          </cell>
          <cell r="E3242" t="str">
            <v>잎,줄기</v>
          </cell>
          <cell r="F3242" t="str">
            <v>Aspidaceae</v>
          </cell>
          <cell r="G3242" t="str">
            <v>면마과</v>
          </cell>
          <cell r="H3242">
            <v>39021</v>
          </cell>
          <cell r="I3242" t="str">
            <v>24.31±0.07</v>
          </cell>
        </row>
        <row r="3243">
          <cell r="A3243" t="str">
            <v>032-017</v>
          </cell>
          <cell r="B3243" t="str">
            <v>PB2008.1</v>
          </cell>
          <cell r="C3243" t="str">
            <v>돌창포</v>
          </cell>
          <cell r="D3243" t="str">
            <v>Tofieldia nuda</v>
          </cell>
          <cell r="E3243" t="str">
            <v>전초</v>
          </cell>
          <cell r="F3243" t="str">
            <v>Liliaceae</v>
          </cell>
          <cell r="G3243" t="str">
            <v>백합과</v>
          </cell>
          <cell r="H3243">
            <v>39390</v>
          </cell>
          <cell r="I3243" t="str">
            <v>20.86±0.05</v>
          </cell>
        </row>
        <row r="3244">
          <cell r="A3244" t="str">
            <v>032-018</v>
          </cell>
          <cell r="B3244" t="str">
            <v>PB3520.3</v>
          </cell>
          <cell r="C3244" t="str">
            <v>돌콩</v>
          </cell>
          <cell r="D3244" t="str">
            <v>Glycine soja</v>
          </cell>
          <cell r="E3244" t="str">
            <v>지상부</v>
          </cell>
          <cell r="F3244" t="str">
            <v>Leguminosae</v>
          </cell>
          <cell r="G3244" t="str">
            <v>콩과</v>
          </cell>
          <cell r="H3244">
            <v>39317</v>
          </cell>
          <cell r="I3244" t="str">
            <v>22.88±0.11</v>
          </cell>
        </row>
        <row r="3245">
          <cell r="A3245" t="str">
            <v>032-019</v>
          </cell>
          <cell r="B3245" t="str">
            <v>PB4795.3</v>
          </cell>
          <cell r="C3245" t="str">
            <v>돼지풀</v>
          </cell>
          <cell r="D3245" t="str">
            <v>Ambrosia artemisiifolia var. elatior</v>
          </cell>
          <cell r="E3245" t="str">
            <v>전초</v>
          </cell>
          <cell r="F3245" t="str">
            <v>Compositae</v>
          </cell>
          <cell r="G3245" t="str">
            <v>국화과</v>
          </cell>
          <cell r="H3245">
            <v>39317</v>
          </cell>
          <cell r="I3245" t="str">
            <v>24.36±0.28</v>
          </cell>
        </row>
        <row r="3246">
          <cell r="A3246" t="str">
            <v>032-020</v>
          </cell>
          <cell r="B3246" t="str">
            <v>PB5049.1</v>
          </cell>
          <cell r="C3246" t="str">
            <v>두메고들빼기</v>
          </cell>
          <cell r="D3246" t="str">
            <v>Lactuca triangulata</v>
          </cell>
          <cell r="E3246" t="str">
            <v>전초</v>
          </cell>
          <cell r="F3246" t="str">
            <v>Compositae</v>
          </cell>
          <cell r="G3246" t="str">
            <v>국화과</v>
          </cell>
          <cell r="H3246">
            <v>39295</v>
          </cell>
          <cell r="I3246" t="str">
            <v>28.94±0.05</v>
          </cell>
        </row>
        <row r="3247">
          <cell r="A3247" t="str">
            <v>032-021</v>
          </cell>
          <cell r="B3247" t="str">
            <v>PB4438.1</v>
          </cell>
          <cell r="C3247" t="str">
            <v>땅꽈리</v>
          </cell>
          <cell r="D3247" t="str">
            <v>Physalis angulata</v>
          </cell>
          <cell r="E3247" t="str">
            <v>전초</v>
          </cell>
          <cell r="F3247" t="str">
            <v>Solanaceae</v>
          </cell>
          <cell r="G3247" t="str">
            <v>가지과</v>
          </cell>
          <cell r="H3247">
            <v>39333</v>
          </cell>
          <cell r="I3247" t="str">
            <v>24.68±0.30</v>
          </cell>
        </row>
        <row r="3248">
          <cell r="A3248" t="str">
            <v>032-022</v>
          </cell>
          <cell r="B3248" t="str">
            <v>PB2154.3</v>
          </cell>
          <cell r="C3248" t="str">
            <v>마</v>
          </cell>
          <cell r="D3248" t="str">
            <v>Dioscorea batatas</v>
          </cell>
          <cell r="E3248" t="str">
            <v>지상부</v>
          </cell>
          <cell r="F3248" t="str">
            <v>Dioscoreaceae</v>
          </cell>
          <cell r="G3248" t="str">
            <v>마과</v>
          </cell>
          <cell r="H3248">
            <v>39316</v>
          </cell>
          <cell r="I3248" t="str">
            <v>27.66±0.13</v>
          </cell>
        </row>
        <row r="3249">
          <cell r="A3249" t="str">
            <v>032-023</v>
          </cell>
          <cell r="B3249" t="str">
            <v>PB3383.15</v>
          </cell>
          <cell r="C3249" t="str">
            <v>마가목</v>
          </cell>
          <cell r="D3249" t="str">
            <v>Sorbus commixta</v>
          </cell>
          <cell r="E3249" t="str">
            <v>잎,줄기</v>
          </cell>
          <cell r="F3249" t="str">
            <v>Rosaceae</v>
          </cell>
          <cell r="G3249" t="str">
            <v>장미과</v>
          </cell>
          <cell r="H3249">
            <v>39376</v>
          </cell>
          <cell r="I3249" t="str">
            <v>22.24±0.15</v>
          </cell>
        </row>
        <row r="3250">
          <cell r="A3250" t="str">
            <v>032-024</v>
          </cell>
          <cell r="B3250" t="str">
            <v>PB4901.1</v>
          </cell>
          <cell r="C3250" t="str">
            <v>맑은대쑥</v>
          </cell>
          <cell r="D3250" t="str">
            <v>Artemisia keiskeana</v>
          </cell>
          <cell r="E3250" t="str">
            <v>전초</v>
          </cell>
          <cell r="F3250" t="str">
            <v>Compositae</v>
          </cell>
          <cell r="G3250" t="str">
            <v>국화과</v>
          </cell>
          <cell r="H3250">
            <v>39362</v>
          </cell>
          <cell r="I3250" t="str">
            <v>22.12±0.22</v>
          </cell>
        </row>
        <row r="3251">
          <cell r="A3251" t="str">
            <v>032-025</v>
          </cell>
          <cell r="B3251" t="str">
            <v>PB2633.1</v>
          </cell>
          <cell r="C3251" t="str">
            <v>맨드라미</v>
          </cell>
          <cell r="D3251" t="str">
            <v>Celosia cristata</v>
          </cell>
          <cell r="E3251" t="str">
            <v>전초</v>
          </cell>
          <cell r="F3251" t="str">
            <v>Amaranthaceae</v>
          </cell>
          <cell r="G3251" t="str">
            <v>비름과</v>
          </cell>
          <cell r="H3251">
            <v>39368</v>
          </cell>
          <cell r="I3251" t="str">
            <v>24.72±0.16</v>
          </cell>
        </row>
        <row r="3252">
          <cell r="A3252" t="str">
            <v>032-026</v>
          </cell>
          <cell r="B3252" t="str">
            <v>PB1514.1</v>
          </cell>
          <cell r="C3252" t="str">
            <v>메귀리</v>
          </cell>
          <cell r="D3252" t="str">
            <v>Avena fatua</v>
          </cell>
          <cell r="E3252" t="str">
            <v>전초</v>
          </cell>
          <cell r="F3252" t="str">
            <v>Gramineae</v>
          </cell>
          <cell r="G3252" t="str">
            <v>벼과</v>
          </cell>
          <cell r="H3252">
            <v>39316</v>
          </cell>
          <cell r="I3252" t="str">
            <v>27.64±0.19</v>
          </cell>
        </row>
        <row r="3253">
          <cell r="A3253" t="str">
            <v>032-027</v>
          </cell>
          <cell r="B3253" t="str">
            <v>PB2561.1</v>
          </cell>
          <cell r="C3253" t="str">
            <v>며느리배꼽</v>
          </cell>
          <cell r="D3253" t="str">
            <v>Persicaria perfoliata</v>
          </cell>
          <cell r="E3253" t="str">
            <v>지상부</v>
          </cell>
          <cell r="F3253" t="str">
            <v>Polygonaceae</v>
          </cell>
          <cell r="G3253" t="str">
            <v>마디풀과</v>
          </cell>
          <cell r="H3253">
            <v>38911</v>
          </cell>
          <cell r="I3253" t="str">
            <v>21.25±0.11</v>
          </cell>
        </row>
        <row r="3254">
          <cell r="A3254" t="str">
            <v>032-028</v>
          </cell>
          <cell r="B3254" t="str">
            <v>PB2858.1</v>
          </cell>
          <cell r="C3254" t="str">
            <v>모란</v>
          </cell>
          <cell r="D3254" t="str">
            <v>Paeonia suffruticosa</v>
          </cell>
          <cell r="E3254" t="str">
            <v>전초</v>
          </cell>
          <cell r="F3254" t="str">
            <v>Ranunculaceae</v>
          </cell>
          <cell r="G3254" t="str">
            <v>미나리아재비과</v>
          </cell>
          <cell r="H3254">
            <v>39368</v>
          </cell>
          <cell r="I3254" t="str">
            <v>21.87±0.15</v>
          </cell>
        </row>
        <row r="3255">
          <cell r="A3255" t="str">
            <v>032-029</v>
          </cell>
          <cell r="B3255" t="str">
            <v>PB3805.4</v>
          </cell>
          <cell r="C3255" t="str">
            <v>무궁화</v>
          </cell>
          <cell r="D3255" t="str">
            <v>Hibiscus syriacus</v>
          </cell>
          <cell r="E3255" t="str">
            <v>잎,줄기</v>
          </cell>
          <cell r="F3255" t="str">
            <v>Malvaceae</v>
          </cell>
          <cell r="G3255" t="str">
            <v>아욱과</v>
          </cell>
          <cell r="H3255">
            <v>39376</v>
          </cell>
          <cell r="I3255" t="str">
            <v>23.08±0.13</v>
          </cell>
        </row>
        <row r="3256">
          <cell r="A3256" t="str">
            <v>032-030</v>
          </cell>
          <cell r="B3256" t="str">
            <v>PB2346.6</v>
          </cell>
          <cell r="C3256" t="str">
            <v>물박달나무</v>
          </cell>
          <cell r="D3256" t="str">
            <v>Betula davurica</v>
          </cell>
          <cell r="E3256" t="str">
            <v>줄기</v>
          </cell>
          <cell r="F3256" t="str">
            <v>Betulaceae</v>
          </cell>
          <cell r="G3256" t="str">
            <v>자작나무과</v>
          </cell>
          <cell r="H3256">
            <v>39375</v>
          </cell>
          <cell r="I3256" t="str">
            <v>22.70±0.26</v>
          </cell>
        </row>
        <row r="3257">
          <cell r="A3257" t="str">
            <v>032-031</v>
          </cell>
          <cell r="B3257" t="str">
            <v>PB1678.1</v>
          </cell>
          <cell r="C3257" t="str">
            <v>물억새</v>
          </cell>
          <cell r="D3257" t="str">
            <v>Miscanthus sacchariflorus</v>
          </cell>
          <cell r="E3257" t="str">
            <v>전초</v>
          </cell>
          <cell r="F3257" t="str">
            <v>Gramineae</v>
          </cell>
          <cell r="G3257" t="str">
            <v>벼과</v>
          </cell>
          <cell r="H3257">
            <v>39386</v>
          </cell>
          <cell r="I3257" t="str">
            <v>26.30±0.19</v>
          </cell>
        </row>
        <row r="3258">
          <cell r="A3258" t="str">
            <v>032-032</v>
          </cell>
          <cell r="B3258" t="str">
            <v>PB4722.1</v>
          </cell>
          <cell r="C3258" t="str">
            <v>박</v>
          </cell>
          <cell r="D3258" t="str">
            <v>Lagenaria leucantha</v>
          </cell>
          <cell r="E3258" t="str">
            <v>줄기,열매</v>
          </cell>
          <cell r="F3258" t="str">
            <v>Cucurbitaceae</v>
          </cell>
          <cell r="G3258" t="str">
            <v>박과</v>
          </cell>
          <cell r="H3258">
            <v>39381</v>
          </cell>
          <cell r="I3258" t="str">
            <v>20.76±0.05</v>
          </cell>
        </row>
        <row r="3259">
          <cell r="A3259" t="str">
            <v>032-033</v>
          </cell>
          <cell r="B3259" t="str">
            <v>PB3398.2</v>
          </cell>
          <cell r="C3259" t="str">
            <v>박태기나무</v>
          </cell>
          <cell r="D3259" t="str">
            <v>Cercis chinensis</v>
          </cell>
          <cell r="E3259" t="str">
            <v>잎,줄기</v>
          </cell>
          <cell r="F3259" t="str">
            <v>Leguminosae</v>
          </cell>
          <cell r="G3259" t="str">
            <v>콩과</v>
          </cell>
          <cell r="H3259">
            <v>39290</v>
          </cell>
          <cell r="I3259" t="str">
            <v>26.77±0.25</v>
          </cell>
        </row>
        <row r="3260">
          <cell r="A3260" t="str">
            <v>032-034</v>
          </cell>
          <cell r="B3260" t="str">
            <v>PB1932.2</v>
          </cell>
          <cell r="C3260" t="str">
            <v>방동사니</v>
          </cell>
          <cell r="D3260" t="str">
            <v>Cyperus amuricus</v>
          </cell>
          <cell r="E3260" t="str">
            <v>전초</v>
          </cell>
          <cell r="F3260" t="str">
            <v>Cyperaceae</v>
          </cell>
          <cell r="G3260" t="str">
            <v>사초과</v>
          </cell>
          <cell r="H3260">
            <v>39316</v>
          </cell>
          <cell r="I3260" t="str">
            <v>19.70±0.12</v>
          </cell>
        </row>
        <row r="3261">
          <cell r="A3261" t="str">
            <v>032-035</v>
          </cell>
          <cell r="B3261" t="str">
            <v>PB4482.1</v>
          </cell>
          <cell r="C3261" t="str">
            <v>밭뚝외풀</v>
          </cell>
          <cell r="D3261" t="str">
            <v>Lindernia procumbens</v>
          </cell>
          <cell r="E3261" t="str">
            <v>전초</v>
          </cell>
          <cell r="F3261" t="str">
            <v>Scrophulariaceae</v>
          </cell>
          <cell r="G3261" t="str">
            <v>현삼과</v>
          </cell>
          <cell r="H3261">
            <v>38942</v>
          </cell>
          <cell r="I3261" t="str">
            <v>27.41±0.16</v>
          </cell>
        </row>
        <row r="3262">
          <cell r="A3262" t="str">
            <v>032-036</v>
          </cell>
          <cell r="B3262" t="str">
            <v>PB4362.4</v>
          </cell>
          <cell r="C3262" t="str">
            <v>배초향</v>
          </cell>
          <cell r="D3262" t="str">
            <v>Agastache rugosa</v>
          </cell>
          <cell r="E3262" t="str">
            <v>전초</v>
          </cell>
          <cell r="F3262" t="str">
            <v>Labiatae</v>
          </cell>
          <cell r="G3262" t="str">
            <v>꿀풀과</v>
          </cell>
          <cell r="H3262">
            <v>39316</v>
          </cell>
          <cell r="I3262" t="str">
            <v>27.10±0.12</v>
          </cell>
        </row>
        <row r="3263">
          <cell r="A3263" t="str">
            <v>032-037</v>
          </cell>
          <cell r="B3263" t="str">
            <v>PB4925.2</v>
          </cell>
          <cell r="C3263" t="str">
            <v>백일홍</v>
          </cell>
          <cell r="D3263" t="str">
            <v>Zinnia elegans</v>
          </cell>
          <cell r="E3263" t="str">
            <v>잎</v>
          </cell>
          <cell r="F3263" t="str">
            <v>Compositae</v>
          </cell>
          <cell r="G3263" t="str">
            <v>국화과</v>
          </cell>
          <cell r="H3263">
            <v>39325</v>
          </cell>
          <cell r="I3263" t="str">
            <v>24.55±0.10</v>
          </cell>
        </row>
        <row r="3264">
          <cell r="A3264" t="str">
            <v>032-038</v>
          </cell>
          <cell r="B3264" t="str">
            <v>PB4620.1</v>
          </cell>
          <cell r="C3264" t="str">
            <v>백정화</v>
          </cell>
          <cell r="D3264" t="str">
            <v>Serissa japonica</v>
          </cell>
          <cell r="E3264" t="str">
            <v>잎,줄기</v>
          </cell>
          <cell r="F3264" t="str">
            <v>Rubiaceae</v>
          </cell>
          <cell r="G3264" t="str">
            <v>꼭두선이과</v>
          </cell>
          <cell r="H3264">
            <v>39332</v>
          </cell>
          <cell r="I3264" t="str">
            <v>21.22±0.13</v>
          </cell>
        </row>
        <row r="3265">
          <cell r="A3265" t="str">
            <v>032-039</v>
          </cell>
          <cell r="B3265" t="str">
            <v>PB3196.1</v>
          </cell>
          <cell r="C3265" t="str">
            <v>뱀무</v>
          </cell>
          <cell r="D3265" t="str">
            <v>Geum japonicum</v>
          </cell>
          <cell r="E3265" t="str">
            <v>전초</v>
          </cell>
          <cell r="F3265" t="str">
            <v>Rosaceae</v>
          </cell>
          <cell r="G3265" t="str">
            <v>장미과</v>
          </cell>
          <cell r="H3265">
            <v>39316</v>
          </cell>
          <cell r="I3265" t="str">
            <v>24.40±0.19</v>
          </cell>
        </row>
        <row r="3266">
          <cell r="A3266" t="str">
            <v>032-040</v>
          </cell>
          <cell r="B3266" t="str">
            <v>PB2606.1</v>
          </cell>
          <cell r="C3266" t="str">
            <v>버들명아주</v>
          </cell>
          <cell r="D3266" t="str">
            <v>Chenopodium virgatum</v>
          </cell>
          <cell r="E3266" t="str">
            <v>전초</v>
          </cell>
          <cell r="F3266" t="str">
            <v>Chenopodiaceae</v>
          </cell>
          <cell r="G3266" t="str">
            <v>명아주과</v>
          </cell>
          <cell r="H3266">
            <v>39300</v>
          </cell>
          <cell r="I3266" t="str">
            <v>23.64±0.11</v>
          </cell>
        </row>
        <row r="3267">
          <cell r="A3267" t="str">
            <v>032-041</v>
          </cell>
          <cell r="B3267" t="str">
            <v>PB1270.1</v>
          </cell>
          <cell r="C3267" t="str">
            <v>별고사리</v>
          </cell>
          <cell r="D3267" t="str">
            <v>Cyclosorus acuminatus</v>
          </cell>
          <cell r="E3267" t="str">
            <v>전초</v>
          </cell>
          <cell r="F3267" t="str">
            <v>Aspidaceae</v>
          </cell>
          <cell r="G3267" t="str">
            <v>면마과</v>
          </cell>
          <cell r="H3267">
            <v>39436</v>
          </cell>
          <cell r="I3267" t="str">
            <v>22.48±0.08</v>
          </cell>
        </row>
        <row r="3268">
          <cell r="A3268" t="str">
            <v>032-042</v>
          </cell>
          <cell r="B3268" t="str">
            <v>PB2724.4</v>
          </cell>
          <cell r="C3268" t="str">
            <v>병조희풀</v>
          </cell>
          <cell r="D3268" t="str">
            <v>Clematis heracleifolia</v>
          </cell>
          <cell r="E3268" t="str">
            <v>전초</v>
          </cell>
          <cell r="F3268" t="str">
            <v>Ranunculaceae</v>
          </cell>
          <cell r="G3268" t="str">
            <v>미나리아재비과</v>
          </cell>
          <cell r="H3268">
            <v>39294</v>
          </cell>
          <cell r="I3268" t="str">
            <v>25.36±0.05</v>
          </cell>
        </row>
        <row r="3269">
          <cell r="A3269" t="str">
            <v>032-043</v>
          </cell>
          <cell r="B3269" t="str">
            <v>PB3725.7</v>
          </cell>
          <cell r="C3269" t="str">
            <v>복자기</v>
          </cell>
          <cell r="D3269" t="str">
            <v>Acer triflorum</v>
          </cell>
          <cell r="E3269" t="str">
            <v>잎,줄기</v>
          </cell>
          <cell r="F3269" t="str">
            <v>Aceraceae</v>
          </cell>
          <cell r="G3269" t="str">
            <v>단풍나무과</v>
          </cell>
          <cell r="H3269">
            <v>39376</v>
          </cell>
          <cell r="I3269" t="str">
            <v>22.14±0.21</v>
          </cell>
        </row>
        <row r="3270">
          <cell r="A3270" t="str">
            <v>032-044</v>
          </cell>
          <cell r="B3270" t="str">
            <v>PB4151.1</v>
          </cell>
          <cell r="C3270" t="str">
            <v>봄맞이</v>
          </cell>
          <cell r="D3270" t="str">
            <v>Androsace umbellata</v>
          </cell>
          <cell r="E3270" t="str">
            <v>전초</v>
          </cell>
          <cell r="F3270" t="str">
            <v>Primulaceae</v>
          </cell>
          <cell r="G3270" t="str">
            <v>앵초과</v>
          </cell>
          <cell r="H3270">
            <v>39367</v>
          </cell>
          <cell r="I3270" t="str">
            <v>22.50±0.12</v>
          </cell>
        </row>
        <row r="3271">
          <cell r="A3271" t="str">
            <v>032-045</v>
          </cell>
          <cell r="B3271" t="str">
            <v>PB2050.1</v>
          </cell>
          <cell r="C3271" t="str">
            <v>부추</v>
          </cell>
          <cell r="D3271" t="str">
            <v>Allium tuberosum</v>
          </cell>
          <cell r="E3271" t="str">
            <v>전초</v>
          </cell>
          <cell r="F3271" t="str">
            <v>Liliaceae</v>
          </cell>
          <cell r="G3271" t="str">
            <v>백합과</v>
          </cell>
          <cell r="H3271">
            <v>39386</v>
          </cell>
          <cell r="I3271" t="str">
            <v>21.88±0.23</v>
          </cell>
        </row>
        <row r="3272">
          <cell r="A3272" t="str">
            <v>032-046</v>
          </cell>
          <cell r="B3272" t="str">
            <v>PB4891.3</v>
          </cell>
          <cell r="C3272" t="str">
            <v>산국</v>
          </cell>
          <cell r="D3272" t="str">
            <v>Chrysanthemum boreale</v>
          </cell>
          <cell r="E3272" t="str">
            <v>전초</v>
          </cell>
          <cell r="F3272" t="str">
            <v>Compositae</v>
          </cell>
          <cell r="G3272" t="str">
            <v>국화과</v>
          </cell>
          <cell r="H3272">
            <v>39424</v>
          </cell>
          <cell r="I3272" t="str">
            <v>21.60±0.16</v>
          </cell>
        </row>
        <row r="3273">
          <cell r="A3273" t="str">
            <v>032-047</v>
          </cell>
          <cell r="B3273" t="str">
            <v>PB4069.1</v>
          </cell>
          <cell r="C3273" t="str">
            <v>산수유</v>
          </cell>
          <cell r="D3273" t="str">
            <v>Cornus officinalis</v>
          </cell>
          <cell r="E3273" t="str">
            <v>잎,줄기</v>
          </cell>
          <cell r="F3273" t="str">
            <v>Cornaceae</v>
          </cell>
          <cell r="G3273" t="str">
            <v>층층나무과</v>
          </cell>
          <cell r="H3273">
            <v>39283</v>
          </cell>
          <cell r="I3273" t="str">
            <v>20.60±0.14</v>
          </cell>
        </row>
        <row r="3274">
          <cell r="A3274" t="str">
            <v>032-048</v>
          </cell>
          <cell r="B3274" t="str">
            <v>PB5048.1</v>
          </cell>
          <cell r="C3274" t="str">
            <v>산씀바귀</v>
          </cell>
          <cell r="D3274" t="str">
            <v>Lactuca raddeana</v>
          </cell>
          <cell r="E3274" t="str">
            <v>전초</v>
          </cell>
          <cell r="F3274" t="str">
            <v>Compositae</v>
          </cell>
          <cell r="G3274" t="str">
            <v>국화과</v>
          </cell>
          <cell r="H3274">
            <v>39303</v>
          </cell>
          <cell r="I3274" t="str">
            <v>25.64±0.13</v>
          </cell>
        </row>
        <row r="3275">
          <cell r="A3275" t="str">
            <v>032-049</v>
          </cell>
          <cell r="B3275" t="str">
            <v>PB3589.6</v>
          </cell>
          <cell r="C3275" t="str">
            <v>산초나무</v>
          </cell>
          <cell r="D3275" t="str">
            <v>Zanthoxylum schinifolium</v>
          </cell>
          <cell r="E3275" t="str">
            <v>잎,줄기</v>
          </cell>
          <cell r="F3275" t="str">
            <v>Rutaceae</v>
          </cell>
          <cell r="G3275" t="str">
            <v>운향과</v>
          </cell>
          <cell r="H3275">
            <v>39423</v>
          </cell>
          <cell r="I3275" t="str">
            <v>22.90±0.24</v>
          </cell>
        </row>
        <row r="3276">
          <cell r="A3276" t="str">
            <v>032-050</v>
          </cell>
          <cell r="B3276" t="str">
            <v>PB3226.1</v>
          </cell>
          <cell r="C3276" t="str">
            <v>섬딸기</v>
          </cell>
          <cell r="D3276" t="str">
            <v>Rubus ribisoideus</v>
          </cell>
          <cell r="E3276" t="str">
            <v>잎,줄기</v>
          </cell>
          <cell r="F3276" t="str">
            <v>Rosaceae</v>
          </cell>
          <cell r="G3276" t="str">
            <v>장미과</v>
          </cell>
          <cell r="H3276">
            <v>39196</v>
          </cell>
          <cell r="I3276" t="str">
            <v>20.64±0.28</v>
          </cell>
        </row>
        <row r="3277">
          <cell r="A3277" t="str">
            <v>032-051</v>
          </cell>
          <cell r="B3277" t="str">
            <v>PB4533.2</v>
          </cell>
          <cell r="C3277" t="str">
            <v>송이풀</v>
          </cell>
          <cell r="D3277" t="str">
            <v>Pedicularis resupinata</v>
          </cell>
          <cell r="E3277" t="str">
            <v>전초</v>
          </cell>
          <cell r="F3277" t="str">
            <v>Scrophulariaceae</v>
          </cell>
          <cell r="G3277" t="str">
            <v>현삼과</v>
          </cell>
          <cell r="H3277">
            <v>39294</v>
          </cell>
          <cell r="I3277" t="str">
            <v>22.74±0.18</v>
          </cell>
        </row>
        <row r="3278">
          <cell r="A3278" t="str">
            <v>032-052</v>
          </cell>
          <cell r="B3278" t="str">
            <v>PB2634.4</v>
          </cell>
          <cell r="C3278" t="str">
            <v>쇠무릎</v>
          </cell>
          <cell r="D3278" t="str">
            <v>Achyranthes japonica</v>
          </cell>
          <cell r="E3278" t="str">
            <v>지상부</v>
          </cell>
          <cell r="F3278" t="str">
            <v>Amaranthaceae</v>
          </cell>
          <cell r="G3278" t="str">
            <v>비름과</v>
          </cell>
          <cell r="H3278">
            <v>39423</v>
          </cell>
          <cell r="I3278" t="str">
            <v>23.96±0.18</v>
          </cell>
        </row>
        <row r="3279">
          <cell r="A3279" t="str">
            <v>032-053</v>
          </cell>
          <cell r="B3279" t="str">
            <v>PB2671.2</v>
          </cell>
          <cell r="C3279" t="str">
            <v>쇠별꽃</v>
          </cell>
          <cell r="D3279" t="str">
            <v>Stellaria aquatica</v>
          </cell>
          <cell r="E3279" t="str">
            <v>전초</v>
          </cell>
          <cell r="F3279" t="str">
            <v>Caryophyllaceae</v>
          </cell>
          <cell r="G3279" t="str">
            <v>석죽과</v>
          </cell>
          <cell r="H3279">
            <v>39430</v>
          </cell>
          <cell r="I3279" t="str">
            <v>24.84±0.18</v>
          </cell>
        </row>
        <row r="3280">
          <cell r="A3280" t="str">
            <v>032-054</v>
          </cell>
          <cell r="B3280" t="str">
            <v>PB3652.1</v>
          </cell>
          <cell r="C3280" t="str">
            <v>수호초</v>
          </cell>
          <cell r="D3280" t="str">
            <v>Pachysandra terminalis</v>
          </cell>
          <cell r="E3280" t="str">
            <v>전초</v>
          </cell>
          <cell r="F3280" t="str">
            <v>Buxaceae</v>
          </cell>
          <cell r="G3280" t="str">
            <v>회향목과</v>
          </cell>
          <cell r="H3280">
            <v>39383</v>
          </cell>
          <cell r="I3280" t="str">
            <v>19.26±0.18</v>
          </cell>
        </row>
        <row r="3281">
          <cell r="A3281" t="str">
            <v>032-055</v>
          </cell>
          <cell r="B3281" t="str">
            <v>PB3596.3</v>
          </cell>
          <cell r="C3281" t="str">
            <v>쉬나무</v>
          </cell>
          <cell r="D3281" t="str">
            <v>Evodia daniellii</v>
          </cell>
          <cell r="E3281" t="str">
            <v>잎,줄기</v>
          </cell>
          <cell r="F3281" t="str">
            <v>Rutaceae</v>
          </cell>
          <cell r="G3281" t="str">
            <v>운향과</v>
          </cell>
          <cell r="H3281">
            <v>39283</v>
          </cell>
          <cell r="I3281" t="str">
            <v>26.32±0.15</v>
          </cell>
        </row>
        <row r="3282">
          <cell r="A3282" t="str">
            <v>032-056</v>
          </cell>
          <cell r="B3282" t="str">
            <v>PB2551.3</v>
          </cell>
          <cell r="C3282" t="str">
            <v>싱아</v>
          </cell>
          <cell r="D3282" t="str">
            <v>Aconogonum polymorphum</v>
          </cell>
          <cell r="E3282" t="str">
            <v>전초</v>
          </cell>
          <cell r="F3282" t="str">
            <v>Polygonaceae</v>
          </cell>
          <cell r="G3282" t="str">
            <v>마디풀과</v>
          </cell>
          <cell r="H3282">
            <v>39303</v>
          </cell>
          <cell r="I3282" t="str">
            <v>23.92±0.16</v>
          </cell>
        </row>
        <row r="3283">
          <cell r="A3283" t="str">
            <v>032-057</v>
          </cell>
          <cell r="B3283" t="str">
            <v>PB3431.7</v>
          </cell>
          <cell r="C3283" t="str">
            <v>싸리</v>
          </cell>
          <cell r="D3283" t="str">
            <v>Lespedeza bicolor</v>
          </cell>
          <cell r="E3283" t="str">
            <v>잎,줄기</v>
          </cell>
          <cell r="F3283" t="str">
            <v>Leguminosae</v>
          </cell>
          <cell r="G3283" t="str">
            <v>콩과</v>
          </cell>
          <cell r="H3283">
            <v>39302</v>
          </cell>
          <cell r="I3283" t="str">
            <v>19.66±0.17</v>
          </cell>
        </row>
        <row r="3284">
          <cell r="A3284" t="str">
            <v>032-058</v>
          </cell>
          <cell r="B3284" t="str">
            <v>PB4813.4</v>
          </cell>
          <cell r="C3284" t="str">
            <v>쑥부쟁이</v>
          </cell>
          <cell r="D3284" t="str">
            <v>Aster yomena</v>
          </cell>
          <cell r="E3284" t="str">
            <v>전초</v>
          </cell>
          <cell r="F3284" t="str">
            <v>Compositae</v>
          </cell>
          <cell r="G3284" t="str">
            <v>국화과</v>
          </cell>
          <cell r="H3284">
            <v>38981</v>
          </cell>
          <cell r="I3284" t="str">
            <v>24.79±0.08</v>
          </cell>
        </row>
        <row r="3285">
          <cell r="A3285" t="str">
            <v>032-059</v>
          </cell>
          <cell r="B3285" t="str">
            <v>PB3328.1</v>
          </cell>
          <cell r="C3285" t="str">
            <v>앵도</v>
          </cell>
          <cell r="D3285" t="str">
            <v>Prunus tomentosa</v>
          </cell>
          <cell r="E3285" t="str">
            <v>잎,줄기</v>
          </cell>
          <cell r="F3285" t="str">
            <v>Rosaceae</v>
          </cell>
          <cell r="G3285" t="str">
            <v>장미과</v>
          </cell>
          <cell r="H3285">
            <v>39385</v>
          </cell>
          <cell r="I3285" t="str">
            <v>20.54±0.21</v>
          </cell>
        </row>
        <row r="3286">
          <cell r="A3286" t="str">
            <v>032-060</v>
          </cell>
          <cell r="B3286" t="str">
            <v>PB1684.6</v>
          </cell>
          <cell r="C3286" t="str">
            <v>억새</v>
          </cell>
          <cell r="D3286" t="str">
            <v>Miscanthus sinensis var. purpurascens</v>
          </cell>
          <cell r="E3286" t="str">
            <v>지상부</v>
          </cell>
          <cell r="F3286" t="str">
            <v>Gramineae</v>
          </cell>
          <cell r="G3286" t="str">
            <v>벼과</v>
          </cell>
          <cell r="H3286">
            <v>39372</v>
          </cell>
          <cell r="I3286" t="str">
            <v>24.82±0.15</v>
          </cell>
        </row>
        <row r="3287">
          <cell r="A3287" t="str">
            <v>032-061</v>
          </cell>
          <cell r="B3287" t="str">
            <v>PB1476.1</v>
          </cell>
          <cell r="C3287" t="str">
            <v>오죽</v>
          </cell>
          <cell r="D3287" t="str">
            <v>Phyllostachys nigra</v>
          </cell>
          <cell r="E3287" t="str">
            <v>잎</v>
          </cell>
          <cell r="F3287" t="str">
            <v>Gramineae</v>
          </cell>
          <cell r="G3287" t="str">
            <v>벼과</v>
          </cell>
          <cell r="H3287">
            <v>39328</v>
          </cell>
          <cell r="I3287" t="str">
            <v>23.02±0.19</v>
          </cell>
        </row>
        <row r="3288">
          <cell r="A3288" t="str">
            <v>032-062</v>
          </cell>
          <cell r="B3288" t="str">
            <v>PB1709.1</v>
          </cell>
          <cell r="C3288" t="str">
            <v>옥수수</v>
          </cell>
          <cell r="D3288" t="str">
            <v>Zea mays</v>
          </cell>
          <cell r="E3288" t="str">
            <v>전초</v>
          </cell>
          <cell r="F3288" t="str">
            <v>Gramineae</v>
          </cell>
          <cell r="G3288" t="str">
            <v>벼과</v>
          </cell>
          <cell r="H3288">
            <v>39362</v>
          </cell>
          <cell r="I3288" t="str">
            <v>25.10±0.08</v>
          </cell>
        </row>
        <row r="3289">
          <cell r="A3289" t="str">
            <v>032-063</v>
          </cell>
          <cell r="B3289" t="str">
            <v>PB5045.5</v>
          </cell>
          <cell r="C3289" t="str">
            <v>왕고들빼기</v>
          </cell>
          <cell r="D3289" t="str">
            <v>Lactuca indica var. laciniata</v>
          </cell>
          <cell r="E3289" t="str">
            <v>전초</v>
          </cell>
          <cell r="F3289" t="str">
            <v>Compositae</v>
          </cell>
          <cell r="G3289" t="str">
            <v>국화과</v>
          </cell>
          <cell r="H3289">
            <v>39317</v>
          </cell>
          <cell r="I3289" t="str">
            <v>18.74±0.13</v>
          </cell>
        </row>
        <row r="3290">
          <cell r="A3290" t="str">
            <v>032-064</v>
          </cell>
          <cell r="B3290" t="str">
            <v>PB2508.6</v>
          </cell>
          <cell r="C3290" t="str">
            <v>왕모시풀</v>
          </cell>
          <cell r="D3290" t="str">
            <v>Boehmeria pannosa</v>
          </cell>
          <cell r="E3290" t="str">
            <v>잎,줄기</v>
          </cell>
          <cell r="F3290" t="str">
            <v>Urticaceae</v>
          </cell>
          <cell r="G3290" t="str">
            <v>쐐기풀과</v>
          </cell>
          <cell r="H3290">
            <v>39430</v>
          </cell>
          <cell r="I3290" t="str">
            <v>23.65±0.48</v>
          </cell>
        </row>
        <row r="3291">
          <cell r="A3291" t="str">
            <v>032-065</v>
          </cell>
          <cell r="B3291" t="str">
            <v>PB2711.1</v>
          </cell>
          <cell r="C3291" t="str">
            <v>왜개연꽃</v>
          </cell>
          <cell r="D3291" t="str">
            <v>Nuphar pumilium</v>
          </cell>
          <cell r="E3291" t="str">
            <v>전초</v>
          </cell>
          <cell r="F3291" t="str">
            <v>Nymphaeaceae</v>
          </cell>
          <cell r="G3291" t="str">
            <v>수련과</v>
          </cell>
          <cell r="H3291">
            <v>39391</v>
          </cell>
          <cell r="I3291" t="str">
            <v>21.50±0.07</v>
          </cell>
        </row>
        <row r="3292">
          <cell r="A3292" t="str">
            <v>032-066</v>
          </cell>
          <cell r="B3292" t="str">
            <v>PB4667.12</v>
          </cell>
          <cell r="C3292" t="str">
            <v>인동</v>
          </cell>
          <cell r="D3292" t="str">
            <v>Lonicera japonica</v>
          </cell>
          <cell r="E3292" t="str">
            <v>잎,줄기</v>
          </cell>
          <cell r="F3292" t="str">
            <v>Caprifoliaceae</v>
          </cell>
          <cell r="G3292" t="str">
            <v>인동과</v>
          </cell>
          <cell r="H3292">
            <v>39372</v>
          </cell>
          <cell r="I3292" t="str">
            <v>21.70±0.18</v>
          </cell>
        </row>
        <row r="3293">
          <cell r="A3293" t="str">
            <v>032-067</v>
          </cell>
          <cell r="B3293" t="str">
            <v>PB3396.7</v>
          </cell>
          <cell r="C3293" t="str">
            <v>자귀나무</v>
          </cell>
          <cell r="D3293" t="str">
            <v>Albizzia julibrissin</v>
          </cell>
          <cell r="E3293" t="str">
            <v>잎,줄기</v>
          </cell>
          <cell r="F3293" t="str">
            <v>Leguminosae</v>
          </cell>
          <cell r="G3293" t="str">
            <v>콩과</v>
          </cell>
          <cell r="H3293">
            <v>39282</v>
          </cell>
          <cell r="I3293" t="str">
            <v>23.20±0.12</v>
          </cell>
        </row>
        <row r="3294">
          <cell r="A3294" t="str">
            <v>032-068</v>
          </cell>
          <cell r="B3294" t="str">
            <v>PB1971.1</v>
          </cell>
          <cell r="C3294" t="str">
            <v>자주닭개비</v>
          </cell>
          <cell r="D3294" t="str">
            <v>Tradescantia reflexa</v>
          </cell>
          <cell r="E3294" t="str">
            <v>전초</v>
          </cell>
          <cell r="F3294" t="str">
            <v>Commelinaceae</v>
          </cell>
          <cell r="G3294" t="str">
            <v>닭의장풀과</v>
          </cell>
          <cell r="H3294">
            <v>39332</v>
          </cell>
          <cell r="I3294" t="str">
            <v>18.22±0.16</v>
          </cell>
        </row>
        <row r="3295">
          <cell r="A3295" t="str">
            <v>032-069</v>
          </cell>
          <cell r="B3295" t="str">
            <v>PB4323.5</v>
          </cell>
          <cell r="C3295" t="str">
            <v>작살나무</v>
          </cell>
          <cell r="D3295" t="str">
            <v>Callicarpa japonica</v>
          </cell>
          <cell r="E3295" t="str">
            <v>잎</v>
          </cell>
          <cell r="F3295" t="str">
            <v>Verbenaceae</v>
          </cell>
          <cell r="G3295" t="str">
            <v>마편초과</v>
          </cell>
          <cell r="H3295">
            <v>39021</v>
          </cell>
          <cell r="I3295" t="str">
            <v>20.40±0.07</v>
          </cell>
        </row>
        <row r="3296">
          <cell r="A3296" t="str">
            <v>032-070</v>
          </cell>
          <cell r="B3296" t="str">
            <v>PB4119.6</v>
          </cell>
          <cell r="C3296" t="str">
            <v>정금나무</v>
          </cell>
          <cell r="D3296" t="str">
            <v>Vaccinium oldhami</v>
          </cell>
          <cell r="E3296" t="str">
            <v>줄기</v>
          </cell>
          <cell r="F3296" t="str">
            <v>Ericaceae</v>
          </cell>
          <cell r="G3296" t="str">
            <v>진달래과</v>
          </cell>
          <cell r="H3296">
            <v>39430</v>
          </cell>
          <cell r="I3296" t="str">
            <v>19.98±0.23</v>
          </cell>
        </row>
        <row r="3297">
          <cell r="A3297" t="str">
            <v>032-071</v>
          </cell>
          <cell r="B3297" t="str">
            <v>PB4188.10</v>
          </cell>
          <cell r="C3297" t="str">
            <v>쥐똥나무</v>
          </cell>
          <cell r="D3297" t="str">
            <v>Ligustrum obtusifolium</v>
          </cell>
          <cell r="E3297" t="str">
            <v>잎,줄기</v>
          </cell>
          <cell r="F3297" t="str">
            <v>Oleaceae</v>
          </cell>
          <cell r="G3297" t="str">
            <v>물푸레나무과</v>
          </cell>
          <cell r="H3297">
            <v>39316</v>
          </cell>
          <cell r="I3297" t="str">
            <v>22.98±0.18</v>
          </cell>
        </row>
        <row r="3298">
          <cell r="A3298" t="str">
            <v>032-072</v>
          </cell>
          <cell r="B3298" t="str">
            <v>PB3569.1</v>
          </cell>
          <cell r="C3298" t="str">
            <v>쥐손이풀</v>
          </cell>
          <cell r="D3298" t="str">
            <v>Geranium sibiricum</v>
          </cell>
          <cell r="E3298" t="str">
            <v>전초</v>
          </cell>
          <cell r="F3298" t="str">
            <v>Geraniaceae</v>
          </cell>
          <cell r="G3298" t="str">
            <v>쥐손이풀과</v>
          </cell>
          <cell r="H3298">
            <v>39317</v>
          </cell>
          <cell r="I3298" t="str">
            <v>26.32±0.11</v>
          </cell>
        </row>
        <row r="3299">
          <cell r="A3299" t="str">
            <v>032-073</v>
          </cell>
          <cell r="B3299" t="str">
            <v>PB4927.2</v>
          </cell>
          <cell r="C3299" t="str">
            <v>진득찰</v>
          </cell>
          <cell r="D3299" t="str">
            <v>Siegesbeckia glabrescens</v>
          </cell>
          <cell r="E3299" t="str">
            <v>전초</v>
          </cell>
          <cell r="F3299" t="str">
            <v>Compositae</v>
          </cell>
          <cell r="G3299" t="str">
            <v>국화과</v>
          </cell>
          <cell r="H3299">
            <v>39424</v>
          </cell>
          <cell r="I3299" t="str">
            <v>20.62±0.13</v>
          </cell>
        </row>
        <row r="3300">
          <cell r="A3300" t="str">
            <v>032-074</v>
          </cell>
          <cell r="B3300" t="str">
            <v>PB1211.1</v>
          </cell>
          <cell r="C3300" t="str">
            <v>참나도히초미</v>
          </cell>
          <cell r="D3300" t="str">
            <v>Polystichum retroso-paleaceum var. coraiense</v>
          </cell>
          <cell r="E3300" t="str">
            <v>전초</v>
          </cell>
          <cell r="F3300" t="str">
            <v>Aspidaceae</v>
          </cell>
          <cell r="G3300" t="str">
            <v>면마과</v>
          </cell>
          <cell r="H3300">
            <v>39436</v>
          </cell>
          <cell r="I3300" t="str">
            <v>22.10±0.12</v>
          </cell>
        </row>
        <row r="3301">
          <cell r="A3301" t="str">
            <v>032-075</v>
          </cell>
          <cell r="B3301" t="str">
            <v>PB2075.7</v>
          </cell>
          <cell r="C3301" t="str">
            <v>참나리</v>
          </cell>
          <cell r="D3301" t="str">
            <v>Lilium lancifolium</v>
          </cell>
          <cell r="E3301" t="str">
            <v>잎,줄기,꽃</v>
          </cell>
          <cell r="F3301" t="str">
            <v>Liliaceae</v>
          </cell>
          <cell r="G3301" t="str">
            <v>백합과</v>
          </cell>
          <cell r="H3301">
            <v>39283</v>
          </cell>
          <cell r="I3301" t="str">
            <v>21.82±013</v>
          </cell>
        </row>
        <row r="3302">
          <cell r="A3302" t="str">
            <v>032-076</v>
          </cell>
          <cell r="B3302" t="str">
            <v>PB4821.6</v>
          </cell>
          <cell r="C3302" t="str">
            <v>참취</v>
          </cell>
          <cell r="D3302" t="str">
            <v>Aster scaber</v>
          </cell>
          <cell r="E3302" t="str">
            <v>전초</v>
          </cell>
          <cell r="F3302" t="str">
            <v>Compositae</v>
          </cell>
          <cell r="G3302" t="str">
            <v>국화과</v>
          </cell>
          <cell r="H3302">
            <v>39294</v>
          </cell>
          <cell r="I3302" t="str">
            <v>21.00±0.20</v>
          </cell>
        </row>
        <row r="3303">
          <cell r="A3303" t="str">
            <v>032-077</v>
          </cell>
          <cell r="B3303" t="str">
            <v>PB2469.1</v>
          </cell>
          <cell r="C3303" t="str">
            <v>처진뽕나무</v>
          </cell>
          <cell r="D3303" t="str">
            <v>Morus alba for. pendula</v>
          </cell>
          <cell r="E3303" t="str">
            <v>잎</v>
          </cell>
          <cell r="F3303" t="str">
            <v>Moraceae</v>
          </cell>
          <cell r="G3303" t="str">
            <v>뽕나무과</v>
          </cell>
          <cell r="H3303">
            <v>39328</v>
          </cell>
          <cell r="I3303" t="str">
            <v>21.98±0.13</v>
          </cell>
        </row>
        <row r="3304">
          <cell r="A3304" t="str">
            <v>032-078</v>
          </cell>
          <cell r="B3304" t="str">
            <v>PB2629.1</v>
          </cell>
          <cell r="C3304" t="str">
            <v>청비름</v>
          </cell>
          <cell r="D3304" t="str">
            <v>Amaranthus viridis</v>
          </cell>
          <cell r="E3304" t="str">
            <v>전초</v>
          </cell>
          <cell r="F3304" t="str">
            <v>Amaranthaceae</v>
          </cell>
          <cell r="G3304" t="str">
            <v>비름과</v>
          </cell>
          <cell r="H3304">
            <v>39300</v>
          </cell>
          <cell r="I3304" t="str">
            <v>23.22±0.08</v>
          </cell>
        </row>
        <row r="3305">
          <cell r="A3305" t="str">
            <v>032-079</v>
          </cell>
          <cell r="B3305" t="str">
            <v>PB3734.1</v>
          </cell>
          <cell r="C3305" t="str">
            <v>칠엽수</v>
          </cell>
          <cell r="D3305" t="str">
            <v>Aesculus trubinata</v>
          </cell>
          <cell r="E3305" t="str">
            <v>잎,줄기</v>
          </cell>
          <cell r="F3305" t="str">
            <v>Hippocastanaceae</v>
          </cell>
          <cell r="G3305" t="str">
            <v>칠엽수과</v>
          </cell>
          <cell r="H3305">
            <v>39388</v>
          </cell>
          <cell r="I3305" t="str">
            <v>21.46±0.09</v>
          </cell>
        </row>
        <row r="3306">
          <cell r="A3306" t="str">
            <v>032-080</v>
          </cell>
          <cell r="B3306" t="str">
            <v>PB4879.1</v>
          </cell>
          <cell r="C3306" t="str">
            <v>카밀레</v>
          </cell>
          <cell r="D3306" t="str">
            <v>Matricaria chamomilla</v>
          </cell>
          <cell r="E3306" t="str">
            <v>전초</v>
          </cell>
          <cell r="F3306" t="str">
            <v>Compositae</v>
          </cell>
          <cell r="G3306" t="str">
            <v>국화과</v>
          </cell>
          <cell r="H3306">
            <v>39317</v>
          </cell>
          <cell r="I3306" t="str">
            <v>26.64±0.09</v>
          </cell>
        </row>
        <row r="3307">
          <cell r="A3307" t="str">
            <v>032-081</v>
          </cell>
          <cell r="B3307" t="str">
            <v>PB3367.3</v>
          </cell>
          <cell r="C3307" t="str">
            <v>콩배나무</v>
          </cell>
          <cell r="D3307" t="str">
            <v>Pyrus calleryana var. fauriei</v>
          </cell>
          <cell r="E3307" t="str">
            <v>잎,줄기</v>
          </cell>
          <cell r="F3307" t="str">
            <v>Rosaceae</v>
          </cell>
          <cell r="G3307" t="str">
            <v>장미과</v>
          </cell>
          <cell r="H3307">
            <v>39290</v>
          </cell>
          <cell r="I3307" t="str">
            <v>20.96±0.27</v>
          </cell>
        </row>
        <row r="3308">
          <cell r="A3308" t="str">
            <v>032-082</v>
          </cell>
          <cell r="B3308" t="str">
            <v>PB4141.3</v>
          </cell>
          <cell r="C3308" t="str">
            <v>큰까치수영</v>
          </cell>
          <cell r="D3308" t="str">
            <v>Lysimachia clethroides</v>
          </cell>
          <cell r="E3308" t="str">
            <v>전초</v>
          </cell>
          <cell r="F3308" t="str">
            <v>Primulaceae</v>
          </cell>
          <cell r="G3308" t="str">
            <v>앵초과</v>
          </cell>
          <cell r="H3308">
            <v>39294</v>
          </cell>
          <cell r="I3308" t="str">
            <v>22.92±0.15</v>
          </cell>
        </row>
        <row r="3309">
          <cell r="A3309" t="str">
            <v>032-083</v>
          </cell>
          <cell r="B3309" t="str">
            <v>PB3959.1</v>
          </cell>
          <cell r="C3309" t="str">
            <v>큰달맞이꽃</v>
          </cell>
          <cell r="D3309" t="str">
            <v>Oenothera lamarckiana</v>
          </cell>
          <cell r="E3309" t="str">
            <v>전초</v>
          </cell>
          <cell r="F3309" t="str">
            <v>Onagraceae</v>
          </cell>
          <cell r="G3309" t="str">
            <v>바늘꽃과</v>
          </cell>
          <cell r="H3309">
            <v>39332</v>
          </cell>
          <cell r="I3309" t="str">
            <v>31.08±0.13</v>
          </cell>
        </row>
        <row r="3310">
          <cell r="A3310" t="str">
            <v>032-084</v>
          </cell>
          <cell r="B3310" t="str">
            <v>PB1240.1</v>
          </cell>
          <cell r="C3310" t="str">
            <v>큰족제비고사리</v>
          </cell>
          <cell r="D3310" t="str">
            <v>Dryopteris pacifica</v>
          </cell>
          <cell r="E3310" t="str">
            <v>전초</v>
          </cell>
          <cell r="F3310" t="str">
            <v>Aspidaceae</v>
          </cell>
          <cell r="G3310" t="str">
            <v>면마과</v>
          </cell>
          <cell r="H3310">
            <v>39440</v>
          </cell>
          <cell r="I3310" t="str">
            <v>22.20±0.10</v>
          </cell>
        </row>
        <row r="3311">
          <cell r="A3311" t="str">
            <v>032-085</v>
          </cell>
          <cell r="B3311" t="str">
            <v>PB1947.6</v>
          </cell>
          <cell r="C3311" t="str">
            <v>큰천남성</v>
          </cell>
          <cell r="D3311" t="str">
            <v>Arisaema ringens</v>
          </cell>
          <cell r="E3311" t="str">
            <v>열매</v>
          </cell>
          <cell r="F3311" t="str">
            <v>Araceae</v>
          </cell>
          <cell r="G3311" t="str">
            <v>천남성과</v>
          </cell>
          <cell r="H3311">
            <v>39436</v>
          </cell>
          <cell r="I3311" t="str">
            <v>23.26±0.18</v>
          </cell>
        </row>
        <row r="3312">
          <cell r="A3312" t="str">
            <v>032-086</v>
          </cell>
          <cell r="B3312" t="str">
            <v>PB2241.1</v>
          </cell>
          <cell r="C3312" t="str">
            <v>키다리난초</v>
          </cell>
          <cell r="D3312" t="str">
            <v>Liparis japonica</v>
          </cell>
          <cell r="E3312" t="str">
            <v>전초</v>
          </cell>
          <cell r="F3312" t="str">
            <v>Orchidaceae</v>
          </cell>
          <cell r="G3312" t="str">
            <v>난초과</v>
          </cell>
          <cell r="H3312">
            <v>39368</v>
          </cell>
          <cell r="I3312" t="str">
            <v>25.16±0.15</v>
          </cell>
        </row>
        <row r="3313">
          <cell r="A3313" t="str">
            <v>032-087</v>
          </cell>
          <cell r="B3313" t="str">
            <v>PB2220.1</v>
          </cell>
          <cell r="C3313" t="str">
            <v>타래난초</v>
          </cell>
          <cell r="D3313" t="str">
            <v>Spiranthes sinensis</v>
          </cell>
          <cell r="E3313" t="str">
            <v>전초</v>
          </cell>
          <cell r="F3313" t="str">
            <v>Orchidaceae</v>
          </cell>
          <cell r="G3313" t="str">
            <v>난초과</v>
          </cell>
          <cell r="H3313">
            <v>39379</v>
          </cell>
          <cell r="I3313" t="str">
            <v>21.42±0.13</v>
          </cell>
        </row>
        <row r="3314">
          <cell r="A3314" t="str">
            <v>032-088</v>
          </cell>
          <cell r="B3314" t="str">
            <v>PB3602.5</v>
          </cell>
          <cell r="C3314" t="str">
            <v>탱자나무</v>
          </cell>
          <cell r="D3314" t="str">
            <v>Poncirus trifoliata</v>
          </cell>
          <cell r="E3314" t="str">
            <v>줄기</v>
          </cell>
          <cell r="F3314" t="str">
            <v>Rutaceae</v>
          </cell>
          <cell r="G3314" t="str">
            <v>운향과</v>
          </cell>
          <cell r="H3314">
            <v>39333</v>
          </cell>
          <cell r="I3314" t="str">
            <v>22.90±0.08</v>
          </cell>
        </row>
        <row r="3315">
          <cell r="A3315" t="str">
            <v>032-089</v>
          </cell>
          <cell r="B3315" t="str">
            <v>PB2881.1</v>
          </cell>
          <cell r="C3315" t="str">
            <v>튜울립나무</v>
          </cell>
          <cell r="D3315" t="str">
            <v>Liriodendron tulipifera</v>
          </cell>
          <cell r="E3315" t="str">
            <v>줄기</v>
          </cell>
          <cell r="F3315" t="str">
            <v>Magnoliaceae</v>
          </cell>
          <cell r="G3315" t="str">
            <v>목련과</v>
          </cell>
          <cell r="H3315">
            <v>39090</v>
          </cell>
          <cell r="I3315" t="str">
            <v>20.18±0.08</v>
          </cell>
        </row>
        <row r="3316">
          <cell r="A3316" t="str">
            <v>032-090</v>
          </cell>
          <cell r="B3316" t="str">
            <v>PB4456.1</v>
          </cell>
          <cell r="C3316" t="str">
            <v>페튜니아</v>
          </cell>
          <cell r="D3316" t="str">
            <v>Petunia hybrida</v>
          </cell>
          <cell r="E3316" t="str">
            <v>전초</v>
          </cell>
          <cell r="F3316" t="str">
            <v>Solanaceae</v>
          </cell>
          <cell r="G3316" t="str">
            <v>가지과</v>
          </cell>
          <cell r="H3316">
            <v>39386</v>
          </cell>
          <cell r="I3316" t="str">
            <v>21.68±0.18</v>
          </cell>
        </row>
        <row r="3317">
          <cell r="A3317" t="str">
            <v>032-091</v>
          </cell>
          <cell r="B3317" t="str">
            <v>PB4724.5</v>
          </cell>
          <cell r="C3317" t="str">
            <v>하늘타리</v>
          </cell>
          <cell r="D3317" t="str">
            <v>Trichosanthes kirilowii</v>
          </cell>
          <cell r="E3317" t="str">
            <v>잎,줄기</v>
          </cell>
          <cell r="F3317" t="str">
            <v>Cucurbitaceae</v>
          </cell>
          <cell r="G3317" t="str">
            <v>박과</v>
          </cell>
          <cell r="H3317">
            <v>39302</v>
          </cell>
          <cell r="I3317" t="str">
            <v>28.90±0.07</v>
          </cell>
        </row>
        <row r="3318">
          <cell r="A3318" t="str">
            <v>032-092</v>
          </cell>
          <cell r="B3318" t="str">
            <v>PB4783.1</v>
          </cell>
          <cell r="C3318" t="str">
            <v>해바라기</v>
          </cell>
          <cell r="D3318" t="str">
            <v>Helianthus annuus</v>
          </cell>
          <cell r="E3318" t="str">
            <v>지상부</v>
          </cell>
          <cell r="F3318" t="str">
            <v>Compositae</v>
          </cell>
          <cell r="G3318" t="str">
            <v>국화과</v>
          </cell>
          <cell r="H3318">
            <v>39316</v>
          </cell>
          <cell r="I3318" t="str">
            <v>26.36±0.15</v>
          </cell>
        </row>
        <row r="3319">
          <cell r="A3319" t="str">
            <v>032-093</v>
          </cell>
          <cell r="B3319" t="str">
            <v>PB4801.1</v>
          </cell>
          <cell r="C3319" t="str">
            <v>향등골나물</v>
          </cell>
          <cell r="D3319" t="str">
            <v>Eupatorium chinense var. simplicifolium for. tripatitum</v>
          </cell>
          <cell r="E3319" t="str">
            <v>전초</v>
          </cell>
          <cell r="F3319" t="str">
            <v>Compositae</v>
          </cell>
          <cell r="G3319" t="str">
            <v>국화과</v>
          </cell>
          <cell r="H3319">
            <v>39316</v>
          </cell>
          <cell r="I3319" t="str">
            <v>25.20±0.12</v>
          </cell>
        </row>
        <row r="3320">
          <cell r="A3320" t="str">
            <v>032-094</v>
          </cell>
          <cell r="B3320" t="str">
            <v>PB4726.1</v>
          </cell>
          <cell r="C3320" t="str">
            <v>호박</v>
          </cell>
          <cell r="D3320" t="str">
            <v>Cucurbita moschata</v>
          </cell>
          <cell r="E3320" t="str">
            <v>전초</v>
          </cell>
          <cell r="F3320" t="str">
            <v>Cucurbitaceae</v>
          </cell>
          <cell r="G3320" t="str">
            <v>박과</v>
          </cell>
          <cell r="H3320">
            <v>39370</v>
          </cell>
          <cell r="I3320" t="str">
            <v>22.60±0.14</v>
          </cell>
        </row>
        <row r="3321">
          <cell r="A3321" t="str">
            <v>032-095</v>
          </cell>
          <cell r="B3321" t="str">
            <v>PB3649.4</v>
          </cell>
          <cell r="C3321" t="str">
            <v>회양목</v>
          </cell>
          <cell r="D3321" t="str">
            <v>Buxus microphylla var. koreana</v>
          </cell>
          <cell r="E3321" t="str">
            <v>잎,줄기</v>
          </cell>
          <cell r="F3321" t="str">
            <v>Buxaceae</v>
          </cell>
          <cell r="G3321" t="str">
            <v>회향목과</v>
          </cell>
          <cell r="H3321">
            <v>39372</v>
          </cell>
          <cell r="I3321" t="str">
            <v>22.48±0.08</v>
          </cell>
        </row>
        <row r="3322">
          <cell r="A3322" t="str">
            <v>032-096</v>
          </cell>
          <cell r="B3322" t="str">
            <v>PB3672.1</v>
          </cell>
          <cell r="C3322" t="str">
            <v>회잎나무</v>
          </cell>
          <cell r="D3322" t="str">
            <v>Euonymus alata for. ciliato-dentatus</v>
          </cell>
          <cell r="E3322" t="str">
            <v>전초</v>
          </cell>
          <cell r="F3322" t="str">
            <v>Celastraceae</v>
          </cell>
          <cell r="G3322" t="str">
            <v>노박덩굴과</v>
          </cell>
          <cell r="H3322">
            <v>39388</v>
          </cell>
          <cell r="I3322" t="str">
            <v>21.93±0.21</v>
          </cell>
        </row>
        <row r="3323">
          <cell r="A3323" t="str">
            <v>032-097</v>
          </cell>
          <cell r="B3323" t="str">
            <v>PB2583.2</v>
          </cell>
          <cell r="C3323" t="str">
            <v>흰꽃여뀌</v>
          </cell>
          <cell r="D3323" t="str">
            <v>Persicaria japonicum</v>
          </cell>
          <cell r="E3323" t="str">
            <v>잎,줄기</v>
          </cell>
          <cell r="F3323" t="str">
            <v>Polygonaceae</v>
          </cell>
          <cell r="G3323" t="str">
            <v>마디풀과</v>
          </cell>
          <cell r="H3323">
            <v>39302</v>
          </cell>
          <cell r="I3323" t="str">
            <v>24.30±0.07</v>
          </cell>
        </row>
        <row r="3324">
          <cell r="A3324" t="str">
            <v>032-098</v>
          </cell>
          <cell r="B3324" t="str">
            <v>PB3924.1</v>
          </cell>
          <cell r="C3324" t="str">
            <v>흰배롱나무</v>
          </cell>
          <cell r="D3324" t="str">
            <v>Lagerstroemia indica</v>
          </cell>
          <cell r="E3324" t="str">
            <v>잎</v>
          </cell>
          <cell r="F3324" t="str">
            <v>Lythraceae</v>
          </cell>
          <cell r="G3324" t="str">
            <v>부처꽃과</v>
          </cell>
          <cell r="H3324">
            <v>39325</v>
          </cell>
          <cell r="I3324" t="str">
            <v>21.04±0.09</v>
          </cell>
        </row>
        <row r="3325">
          <cell r="A3325" t="str">
            <v>032-099</v>
          </cell>
          <cell r="B3325" t="str">
            <v>PB3924.2</v>
          </cell>
          <cell r="C3325" t="str">
            <v>흰배롱나무</v>
          </cell>
          <cell r="D3325" t="str">
            <v>Lagerstroemia indica</v>
          </cell>
          <cell r="E3325" t="str">
            <v>줄기</v>
          </cell>
          <cell r="F3325" t="str">
            <v>Lythraceae</v>
          </cell>
          <cell r="G3325" t="str">
            <v>부처꽃과</v>
          </cell>
          <cell r="H3325">
            <v>39325</v>
          </cell>
          <cell r="I3325" t="str">
            <v>24.22±0.08</v>
          </cell>
        </row>
        <row r="3326">
          <cell r="A3326" t="str">
            <v>032-100</v>
          </cell>
          <cell r="B3326" t="str">
            <v>PB3238.1</v>
          </cell>
          <cell r="C3326" t="str">
            <v>자주가는오이풀</v>
          </cell>
          <cell r="D3326" t="str">
            <v>Sanguisorba tenuifolia var. purpurea</v>
          </cell>
          <cell r="E3326" t="str">
            <v>전초</v>
          </cell>
          <cell r="F3326" t="str">
            <v>Rosaceae</v>
          </cell>
          <cell r="G3326" t="str">
            <v>장미과</v>
          </cell>
          <cell r="H3326">
            <v>39381</v>
          </cell>
          <cell r="I3326" t="str">
            <v>18.63±0.15</v>
          </cell>
        </row>
        <row r="3327">
          <cell r="A3327" t="str">
            <v>033-001</v>
          </cell>
          <cell r="B3327" t="str">
            <v>PB2465.2</v>
          </cell>
          <cell r="C3327" t="str">
            <v>가새뽕</v>
          </cell>
          <cell r="D3327" t="str">
            <v>Morus bombycis for. kase</v>
          </cell>
          <cell r="E3327" t="str">
            <v>잎,줄기</v>
          </cell>
          <cell r="F3327" t="str">
            <v>Moraceae</v>
          </cell>
          <cell r="G3327" t="str">
            <v>뽕나무과</v>
          </cell>
          <cell r="H3327">
            <v>39316</v>
          </cell>
          <cell r="I3327" t="str">
            <v>28.34±0.21</v>
          </cell>
        </row>
        <row r="3328">
          <cell r="A3328" t="str">
            <v>033-002</v>
          </cell>
          <cell r="B3328" t="str">
            <v>PB2401.5</v>
          </cell>
          <cell r="C3328" t="str">
            <v>갈참나무</v>
          </cell>
          <cell r="D3328" t="str">
            <v>Quercus aliena</v>
          </cell>
          <cell r="E3328" t="str">
            <v>잎,줄기</v>
          </cell>
          <cell r="F3328" t="str">
            <v>Fagaceae</v>
          </cell>
          <cell r="G3328" t="str">
            <v>참나무과</v>
          </cell>
          <cell r="H3328">
            <v>39652</v>
          </cell>
          <cell r="I3328" t="str">
            <v>21.68±0.13</v>
          </cell>
        </row>
        <row r="3329">
          <cell r="A3329" t="str">
            <v>033-003</v>
          </cell>
          <cell r="B3329" t="str">
            <v>PB4206.4</v>
          </cell>
          <cell r="C3329" t="str">
            <v>개나리</v>
          </cell>
          <cell r="D3329" t="str">
            <v>Forsythia koreana</v>
          </cell>
          <cell r="E3329" t="str">
            <v>잎,줄기</v>
          </cell>
          <cell r="F3329" t="str">
            <v>Oleaceae</v>
          </cell>
          <cell r="G3329" t="str">
            <v>물푸레나무과</v>
          </cell>
          <cell r="H3329">
            <v>39652</v>
          </cell>
          <cell r="I3329" t="str">
            <v>43.56±0.15</v>
          </cell>
        </row>
        <row r="3330">
          <cell r="A3330" t="str">
            <v>033-004</v>
          </cell>
          <cell r="B3330" t="str">
            <v>PB2527.2</v>
          </cell>
          <cell r="C3330" t="str">
            <v>개대황</v>
          </cell>
          <cell r="D3330" t="str">
            <v>Rumex longifolious</v>
          </cell>
          <cell r="E3330" t="str">
            <v>지상부</v>
          </cell>
          <cell r="F3330" t="str">
            <v>Polygonaceae</v>
          </cell>
          <cell r="G3330" t="str">
            <v>마디풀과</v>
          </cell>
          <cell r="H3330">
            <v>38854</v>
          </cell>
          <cell r="I3330" t="str">
            <v>22.90±0.12</v>
          </cell>
        </row>
        <row r="3331">
          <cell r="A3331" t="str">
            <v>033-005</v>
          </cell>
          <cell r="B3331" t="str">
            <v>PB2920.2</v>
          </cell>
          <cell r="C3331" t="str">
            <v>개양귀비</v>
          </cell>
          <cell r="D3331" t="str">
            <v>Papaver rhoeas</v>
          </cell>
          <cell r="E3331" t="str">
            <v>전초</v>
          </cell>
          <cell r="F3331" t="str">
            <v>Papaveraceae</v>
          </cell>
          <cell r="G3331" t="str">
            <v>양귀비과</v>
          </cell>
          <cell r="H3331">
            <v>39622</v>
          </cell>
          <cell r="I3331" t="str">
            <v>21.12±0.04</v>
          </cell>
        </row>
        <row r="3332">
          <cell r="A3332" t="str">
            <v>033-006</v>
          </cell>
          <cell r="B3332" t="str">
            <v>PB2504.2</v>
          </cell>
          <cell r="C3332" t="str">
            <v>거북꼬리</v>
          </cell>
          <cell r="D3332" t="str">
            <v>Boehmeria tricuspis</v>
          </cell>
          <cell r="E3332" t="str">
            <v>전초</v>
          </cell>
          <cell r="F3332" t="str">
            <v>Urticaceae</v>
          </cell>
          <cell r="G3332" t="str">
            <v>쐐기풀과</v>
          </cell>
          <cell r="H3332">
            <v>39333</v>
          </cell>
          <cell r="I3332" t="str">
            <v>31.46±0.09</v>
          </cell>
        </row>
        <row r="3333">
          <cell r="A3333" t="str">
            <v>033-007</v>
          </cell>
          <cell r="B3333" t="str">
            <v>PB3088.3</v>
          </cell>
          <cell r="C3333" t="str">
            <v>고광나무</v>
          </cell>
          <cell r="D3333" t="str">
            <v>Philadelphus schrenckii</v>
          </cell>
          <cell r="E3333" t="str">
            <v>잎,줄기,꽃</v>
          </cell>
          <cell r="F3333" t="str">
            <v>Saxifragaceae</v>
          </cell>
          <cell r="G3333" t="str">
            <v>범의귀과</v>
          </cell>
          <cell r="H3333">
            <v>39602</v>
          </cell>
          <cell r="I3333" t="str">
            <v>25.34±0.13</v>
          </cell>
        </row>
        <row r="3334">
          <cell r="A3334" t="str">
            <v>033-008</v>
          </cell>
          <cell r="B3334" t="str">
            <v>PB3699.9</v>
          </cell>
          <cell r="C3334" t="str">
            <v>고로쇠나무</v>
          </cell>
          <cell r="D3334" t="str">
            <v>Acer pictum var. mono</v>
          </cell>
          <cell r="E3334" t="str">
            <v>잎,줄기</v>
          </cell>
          <cell r="F3334" t="str">
            <v>Aceraceae</v>
          </cell>
          <cell r="G3334" t="str">
            <v>단풍나무과</v>
          </cell>
          <cell r="H3334">
            <v>39282</v>
          </cell>
          <cell r="I3334" t="str">
            <v>21.02±0.34</v>
          </cell>
        </row>
        <row r="3335">
          <cell r="A3335" t="str">
            <v>033-009</v>
          </cell>
          <cell r="B3335" t="str">
            <v>PB3206.5</v>
          </cell>
          <cell r="C3335" t="str">
            <v>곰딸기</v>
          </cell>
          <cell r="D3335" t="str">
            <v>Rubus phoenicolasius</v>
          </cell>
          <cell r="E3335" t="str">
            <v>잎,줄기</v>
          </cell>
          <cell r="F3335" t="str">
            <v>Rosaceae</v>
          </cell>
          <cell r="G3335" t="str">
            <v>장미과</v>
          </cell>
          <cell r="H3335">
            <v>39294</v>
          </cell>
          <cell r="I3335" t="str">
            <v>21.38±0.45</v>
          </cell>
        </row>
        <row r="3336">
          <cell r="A3336" t="str">
            <v>033-010</v>
          </cell>
          <cell r="B3336" t="str">
            <v>PB3627.11</v>
          </cell>
          <cell r="C3336" t="str">
            <v>광대싸리</v>
          </cell>
          <cell r="D3336" t="str">
            <v>Securinega suffruticosa</v>
          </cell>
          <cell r="E3336" t="str">
            <v>잎,줄기</v>
          </cell>
          <cell r="F3336" t="str">
            <v>Euphorbiaceae</v>
          </cell>
          <cell r="G3336" t="str">
            <v>대극과</v>
          </cell>
          <cell r="H3336">
            <v>39282</v>
          </cell>
          <cell r="I3336" t="str">
            <v>21.60±0.07</v>
          </cell>
        </row>
        <row r="3337">
          <cell r="A3337" t="str">
            <v>033-011</v>
          </cell>
          <cell r="B3337" t="str">
            <v>PB1716.1</v>
          </cell>
          <cell r="C3337" t="str">
            <v>괭이사초</v>
          </cell>
          <cell r="D3337" t="str">
            <v>Carex neurocarpa</v>
          </cell>
          <cell r="E3337" t="str">
            <v>전초</v>
          </cell>
          <cell r="F3337" t="str">
            <v>Cyperaceae</v>
          </cell>
          <cell r="G3337" t="str">
            <v>사초과</v>
          </cell>
          <cell r="H3337">
            <v>39757</v>
          </cell>
          <cell r="I3337" t="str">
            <v>23.32±0.13</v>
          </cell>
        </row>
        <row r="3338">
          <cell r="A3338" t="str">
            <v>033-012</v>
          </cell>
          <cell r="B3338" t="str">
            <v>PB4041.5</v>
          </cell>
          <cell r="C3338" t="str">
            <v>구릿대</v>
          </cell>
          <cell r="D3338" t="str">
            <v>Angelica dahurica</v>
          </cell>
          <cell r="E3338" t="str">
            <v>뿌리</v>
          </cell>
          <cell r="F3338" t="str">
            <v>Umbelliferae</v>
          </cell>
          <cell r="G3338" t="str">
            <v>산형과</v>
          </cell>
          <cell r="H3338">
            <v>38852</v>
          </cell>
          <cell r="I3338" t="str">
            <v>22.23±0.23</v>
          </cell>
        </row>
        <row r="3339">
          <cell r="A3339" t="str">
            <v>033-013</v>
          </cell>
          <cell r="B3339" t="str">
            <v>PB4682.2</v>
          </cell>
          <cell r="C3339" t="str">
            <v>구슬댕댕이나무</v>
          </cell>
          <cell r="D3339" t="str">
            <v>Lonicera vesicaria</v>
          </cell>
          <cell r="E3339" t="str">
            <v>잎,줄기</v>
          </cell>
          <cell r="F3339" t="str">
            <v>Caprifoliaceae</v>
          </cell>
          <cell r="G3339" t="str">
            <v>인동과</v>
          </cell>
          <cell r="H3339">
            <v>39295</v>
          </cell>
          <cell r="I3339" t="str">
            <v>24.42±0.19</v>
          </cell>
        </row>
        <row r="3340">
          <cell r="A3340" t="str">
            <v>033-014</v>
          </cell>
          <cell r="B3340" t="str">
            <v>PB3297.7</v>
          </cell>
          <cell r="C3340" t="str">
            <v>귀룽나무</v>
          </cell>
          <cell r="D3340" t="str">
            <v>Prunus padus</v>
          </cell>
          <cell r="E3340" t="str">
            <v>잎,줄기,꽃</v>
          </cell>
          <cell r="F3340" t="str">
            <v>Rosaceae</v>
          </cell>
          <cell r="G3340" t="str">
            <v>장미과</v>
          </cell>
          <cell r="H3340">
            <v>39567</v>
          </cell>
          <cell r="I3340" t="str">
            <v>21.12±0.11</v>
          </cell>
        </row>
        <row r="3341">
          <cell r="A3341" t="str">
            <v>033-015</v>
          </cell>
          <cell r="B3341" t="str">
            <v>PB2601.1</v>
          </cell>
          <cell r="C3341" t="str">
            <v>근대</v>
          </cell>
          <cell r="D3341" t="str">
            <v>Beta vulgaris var. cicla</v>
          </cell>
          <cell r="E3341" t="str">
            <v>전초</v>
          </cell>
          <cell r="F3341" t="str">
            <v>Chenopodiaceae</v>
          </cell>
          <cell r="G3341" t="str">
            <v>명아주과</v>
          </cell>
          <cell r="H3341">
            <v>39776</v>
          </cell>
          <cell r="I3341" t="str">
            <v>21.12±0.38</v>
          </cell>
        </row>
        <row r="3342">
          <cell r="A3342" t="str">
            <v>033-016</v>
          </cell>
          <cell r="B3342" t="str">
            <v>PB2164.1</v>
          </cell>
          <cell r="C3342" t="str">
            <v>금붓꽃</v>
          </cell>
          <cell r="D3342" t="str">
            <v>Iris savatieri</v>
          </cell>
          <cell r="E3342" t="str">
            <v>전초</v>
          </cell>
          <cell r="F3342" t="str">
            <v>Iridaceae</v>
          </cell>
          <cell r="G3342" t="str">
            <v>붓꽃과</v>
          </cell>
          <cell r="H3342">
            <v>39383</v>
          </cell>
          <cell r="I3342" t="str">
            <v>28.43±0.17</v>
          </cell>
        </row>
        <row r="3343">
          <cell r="A3343" t="str">
            <v>033-017</v>
          </cell>
          <cell r="B3343" t="str">
            <v>PB1406.1</v>
          </cell>
          <cell r="C3343" t="str">
            <v>금송</v>
          </cell>
          <cell r="D3343" t="str">
            <v>Sciadopitys verticillata</v>
          </cell>
          <cell r="E3343" t="str">
            <v>잎</v>
          </cell>
          <cell r="F3343" t="str">
            <v>Taxodiaceae</v>
          </cell>
          <cell r="G3343" t="str">
            <v>낙우송과</v>
          </cell>
          <cell r="H3343">
            <v>39757</v>
          </cell>
          <cell r="I3343" t="str">
            <v>25.08±0.15</v>
          </cell>
        </row>
        <row r="3344">
          <cell r="A3344" t="str">
            <v>033-018</v>
          </cell>
          <cell r="B3344" t="str">
            <v>PB4849.1</v>
          </cell>
          <cell r="C3344" t="str">
            <v>금잔화</v>
          </cell>
          <cell r="D3344" t="str">
            <v>Calendula arvensis</v>
          </cell>
          <cell r="E3344" t="str">
            <v>전초</v>
          </cell>
          <cell r="F3344" t="str">
            <v>Compositae</v>
          </cell>
          <cell r="G3344" t="str">
            <v>국화과</v>
          </cell>
          <cell r="H3344">
            <v>39779</v>
          </cell>
          <cell r="I3344" t="str">
            <v>23.30±0.07</v>
          </cell>
        </row>
        <row r="3345">
          <cell r="A3345" t="str">
            <v>033-019</v>
          </cell>
          <cell r="B3345" t="str">
            <v>PB2983.1</v>
          </cell>
          <cell r="C3345" t="str">
            <v>꽃다지</v>
          </cell>
          <cell r="D3345" t="str">
            <v>Draba nemorosa var. hebecarpa</v>
          </cell>
          <cell r="E3345" t="str">
            <v>전초</v>
          </cell>
          <cell r="F3345" t="str">
            <v>Cruciferae</v>
          </cell>
          <cell r="G3345" t="str">
            <v>십자화과</v>
          </cell>
          <cell r="H3345">
            <v>39550</v>
          </cell>
          <cell r="I3345" t="str">
            <v>22.08±0.05</v>
          </cell>
        </row>
        <row r="3346">
          <cell r="A3346" t="str">
            <v>033-020</v>
          </cell>
          <cell r="B3346" t="str">
            <v>PB2700.1</v>
          </cell>
          <cell r="C3346" t="str">
            <v>끈끈이대나물</v>
          </cell>
          <cell r="D3346" t="str">
            <v>Silene armeria</v>
          </cell>
          <cell r="E3346" t="str">
            <v>전초</v>
          </cell>
          <cell r="F3346" t="str">
            <v>Caryophyllaceae</v>
          </cell>
          <cell r="G3346" t="str">
            <v>석죽과</v>
          </cell>
          <cell r="H3346">
            <v>39381</v>
          </cell>
          <cell r="I3346" t="str">
            <v>19.94±0.17</v>
          </cell>
        </row>
        <row r="3347">
          <cell r="A3347" t="str">
            <v>033-021</v>
          </cell>
          <cell r="B3347" t="str">
            <v>PB1420.3</v>
          </cell>
          <cell r="C3347" t="str">
            <v>노간주나무</v>
          </cell>
          <cell r="D3347" t="str">
            <v>Juniperus rigida</v>
          </cell>
          <cell r="E3347" t="str">
            <v>잎,줄기</v>
          </cell>
          <cell r="F3347" t="str">
            <v>Cupressaceae</v>
          </cell>
          <cell r="G3347" t="str">
            <v>측백나무과</v>
          </cell>
          <cell r="H3347">
            <v>39652</v>
          </cell>
          <cell r="I3347" t="str">
            <v>22.40±0.08</v>
          </cell>
        </row>
        <row r="3348">
          <cell r="A3348" t="str">
            <v>033-022</v>
          </cell>
          <cell r="B3348" t="str">
            <v>PB3688.9</v>
          </cell>
          <cell r="C3348" t="str">
            <v>노박덩굴</v>
          </cell>
          <cell r="D3348" t="str">
            <v>Celastrus orbiculatus</v>
          </cell>
          <cell r="E3348" t="str">
            <v>잎,줄기</v>
          </cell>
          <cell r="F3348" t="str">
            <v>Celastraceae</v>
          </cell>
          <cell r="G3348" t="str">
            <v>노박덩굴과</v>
          </cell>
          <cell r="H3348">
            <v>39591</v>
          </cell>
          <cell r="I3348" t="str">
            <v>23.62±0.16</v>
          </cell>
        </row>
        <row r="3349">
          <cell r="A3349" t="str">
            <v>033-023</v>
          </cell>
          <cell r="B3349" t="str">
            <v>PB4331.15</v>
          </cell>
          <cell r="C3349" t="str">
            <v>누리장나무</v>
          </cell>
          <cell r="D3349" t="str">
            <v>Clerodendrum trichotomum</v>
          </cell>
          <cell r="E3349" t="str">
            <v>잎,줄기</v>
          </cell>
          <cell r="F3349" t="str">
            <v>Verbenaceae</v>
          </cell>
          <cell r="G3349" t="str">
            <v>마편초과</v>
          </cell>
          <cell r="H3349">
            <v>39645</v>
          </cell>
          <cell r="I3349" t="str">
            <v>20.98±0.08</v>
          </cell>
        </row>
        <row r="3350">
          <cell r="A3350" t="str">
            <v>033-024</v>
          </cell>
          <cell r="B3350" t="str">
            <v>PB2436.4</v>
          </cell>
          <cell r="C3350" t="str">
            <v>느릅나무</v>
          </cell>
          <cell r="D3350" t="str">
            <v>Ulmus davidiana var. japonica</v>
          </cell>
          <cell r="E3350" t="str">
            <v>잎,줄기</v>
          </cell>
          <cell r="F3350" t="str">
            <v>Ulmaceae</v>
          </cell>
          <cell r="G3350" t="str">
            <v>느릅나무과</v>
          </cell>
          <cell r="H3350">
            <v>39375</v>
          </cell>
          <cell r="I3350" t="str">
            <v>22.14±0.15</v>
          </cell>
        </row>
        <row r="3351">
          <cell r="A3351" t="str">
            <v>033-025</v>
          </cell>
          <cell r="B3351" t="str">
            <v>PB4796.3</v>
          </cell>
          <cell r="C3351" t="str">
            <v>단풍잎돼지풀</v>
          </cell>
          <cell r="D3351" t="str">
            <v>Ambrosia trifida</v>
          </cell>
          <cell r="E3351" t="str">
            <v>전초</v>
          </cell>
          <cell r="F3351" t="str">
            <v>Compositae</v>
          </cell>
          <cell r="G3351" t="str">
            <v>국화과</v>
          </cell>
          <cell r="H3351">
            <v>39632</v>
          </cell>
          <cell r="I3351" t="str">
            <v>20.58±0.04</v>
          </cell>
        </row>
        <row r="3352">
          <cell r="A3352" t="str">
            <v>033-026</v>
          </cell>
          <cell r="B3352" t="str">
            <v>PB2534.1</v>
          </cell>
          <cell r="C3352" t="str">
            <v>대황</v>
          </cell>
          <cell r="D3352" t="str">
            <v>Rheum undulatum</v>
          </cell>
          <cell r="E3352" t="str">
            <v>전초</v>
          </cell>
          <cell r="F3352" t="str">
            <v>Polygonaceae</v>
          </cell>
          <cell r="G3352" t="str">
            <v>마디풀과</v>
          </cell>
          <cell r="H3352">
            <v>39774</v>
          </cell>
          <cell r="I3352" t="str">
            <v>21.36±0.11</v>
          </cell>
        </row>
        <row r="3353">
          <cell r="A3353" t="str">
            <v>033-027</v>
          </cell>
          <cell r="B3353" t="str">
            <v>PB2879.8</v>
          </cell>
          <cell r="C3353" t="str">
            <v>댕댕이덩굴</v>
          </cell>
          <cell r="D3353" t="str">
            <v>Cocculus trilobus</v>
          </cell>
          <cell r="E3353" t="str">
            <v>전초</v>
          </cell>
          <cell r="F3353" t="str">
            <v>Menispermaceae</v>
          </cell>
          <cell r="G3353" t="str">
            <v>새모래덩굴과</v>
          </cell>
          <cell r="H3353">
            <v>39601</v>
          </cell>
          <cell r="I3353" t="str">
            <v>25.14±0.50</v>
          </cell>
        </row>
        <row r="3354">
          <cell r="A3354" t="str">
            <v>033-028</v>
          </cell>
          <cell r="B3354" t="str">
            <v>PB3036.5</v>
          </cell>
          <cell r="C3354" t="str">
            <v>도깨비부채</v>
          </cell>
          <cell r="D3354" t="str">
            <v>Rodgersia podophylla</v>
          </cell>
          <cell r="E3354" t="str">
            <v>지하부</v>
          </cell>
          <cell r="F3354" t="str">
            <v>Saxifragaceae</v>
          </cell>
          <cell r="G3354" t="str">
            <v>범의귀과</v>
          </cell>
          <cell r="H3354">
            <v>38933</v>
          </cell>
          <cell r="I3354" t="str">
            <v>20.43±0.16</v>
          </cell>
        </row>
        <row r="3355">
          <cell r="A3355" t="str">
            <v>033-029</v>
          </cell>
          <cell r="B3355" t="str">
            <v>PB3983.15</v>
          </cell>
          <cell r="C3355" t="str">
            <v>독활</v>
          </cell>
          <cell r="D3355" t="str">
            <v>Aralia continentalis</v>
          </cell>
          <cell r="E3355" t="str">
            <v>전초</v>
          </cell>
          <cell r="F3355" t="str">
            <v>Araliaceae</v>
          </cell>
          <cell r="G3355" t="str">
            <v>두릅나무과</v>
          </cell>
          <cell r="H3355">
            <v>39645</v>
          </cell>
          <cell r="I3355" t="str">
            <v>21.24±0.13</v>
          </cell>
        </row>
        <row r="3356">
          <cell r="A3356" t="str">
            <v>033-030</v>
          </cell>
          <cell r="B3356" t="str">
            <v>PB4626.4</v>
          </cell>
          <cell r="C3356" t="str">
            <v>딱총나무</v>
          </cell>
          <cell r="D3356" t="str">
            <v>Sambucus williamsii var. coreana</v>
          </cell>
          <cell r="E3356" t="str">
            <v>잎</v>
          </cell>
          <cell r="F3356" t="str">
            <v>Caprifoliaceae</v>
          </cell>
          <cell r="G3356" t="str">
            <v>인동과</v>
          </cell>
          <cell r="H3356">
            <v>38880</v>
          </cell>
          <cell r="I3356" t="str">
            <v>22.76±0.21</v>
          </cell>
        </row>
        <row r="3357">
          <cell r="A3357" t="str">
            <v>033-031</v>
          </cell>
          <cell r="B3357" t="str">
            <v>PB3031.6</v>
          </cell>
          <cell r="C3357" t="str">
            <v>땅채송화</v>
          </cell>
          <cell r="D3357" t="str">
            <v>Sedum oryzifolium</v>
          </cell>
          <cell r="E3357" t="str">
            <v>전초</v>
          </cell>
          <cell r="F3357" t="str">
            <v>Crassulaceae</v>
          </cell>
          <cell r="G3357" t="str">
            <v>돌나물과</v>
          </cell>
          <cell r="H3357">
            <v>39601</v>
          </cell>
          <cell r="I3357" t="str">
            <v>20.82±0.19</v>
          </cell>
        </row>
        <row r="3358">
          <cell r="A3358" t="str">
            <v>033-032</v>
          </cell>
          <cell r="B3358" t="str">
            <v>PB4764.3</v>
          </cell>
          <cell r="C3358" t="str">
            <v>떡쑥</v>
          </cell>
          <cell r="D3358" t="str">
            <v>Gnaphalium affine</v>
          </cell>
          <cell r="E3358" t="str">
            <v>전초</v>
          </cell>
          <cell r="F3358" t="str">
            <v>Compositae</v>
          </cell>
          <cell r="G3358" t="str">
            <v>국화과</v>
          </cell>
          <cell r="H3358">
            <v>39602</v>
          </cell>
          <cell r="I3358" t="str">
            <v>21.80±0.14</v>
          </cell>
        </row>
        <row r="3359">
          <cell r="A3359" t="str">
            <v>033-033</v>
          </cell>
          <cell r="B3359" t="str">
            <v>PB2049.1</v>
          </cell>
          <cell r="C3359" t="str">
            <v>마늘</v>
          </cell>
          <cell r="D3359" t="str">
            <v>Allium sativum for. pekinense</v>
          </cell>
          <cell r="E3359" t="str">
            <v>전초</v>
          </cell>
          <cell r="F3359" t="str">
            <v>Liliaceae</v>
          </cell>
          <cell r="G3359" t="str">
            <v>백합과</v>
          </cell>
          <cell r="H3359">
            <v>39765</v>
          </cell>
          <cell r="I3359" t="str">
            <v>21.38±0.36</v>
          </cell>
        </row>
        <row r="3360">
          <cell r="A3360" t="str">
            <v>033-034</v>
          </cell>
          <cell r="B3360" t="str">
            <v>PB5014.1</v>
          </cell>
          <cell r="C3360" t="str">
            <v>만수국</v>
          </cell>
          <cell r="D3360" t="str">
            <v>Tagetes patula</v>
          </cell>
          <cell r="E3360" t="str">
            <v>전초</v>
          </cell>
          <cell r="F3360" t="str">
            <v>Compositae</v>
          </cell>
          <cell r="G3360" t="str">
            <v>국화과</v>
          </cell>
          <cell r="H3360">
            <v>39779</v>
          </cell>
          <cell r="I3360" t="str">
            <v>20.92±0.28</v>
          </cell>
        </row>
        <row r="3361">
          <cell r="A3361" t="str">
            <v>033-035</v>
          </cell>
          <cell r="B3361" t="str">
            <v>PB4621.5</v>
          </cell>
          <cell r="C3361" t="str">
            <v>말오줌나무</v>
          </cell>
          <cell r="D3361" t="str">
            <v>Sambucus sieboldiana var. pendula</v>
          </cell>
          <cell r="E3361" t="str">
            <v>잎,열매</v>
          </cell>
          <cell r="F3361" t="str">
            <v>Caprifoliaceae</v>
          </cell>
          <cell r="G3361" t="str">
            <v>인동과</v>
          </cell>
          <cell r="H3361">
            <v>38880</v>
          </cell>
          <cell r="I3361" t="str">
            <v>24.13±0.27</v>
          </cell>
        </row>
        <row r="3362">
          <cell r="A3362" t="str">
            <v>033-036</v>
          </cell>
          <cell r="B3362" t="str">
            <v>PB2562.2</v>
          </cell>
          <cell r="C3362" t="str">
            <v>며느리밑씻개</v>
          </cell>
          <cell r="D3362" t="str">
            <v>Persicaria senticosa</v>
          </cell>
          <cell r="E3362" t="str">
            <v>지상부</v>
          </cell>
          <cell r="F3362" t="str">
            <v>Polygonaceae</v>
          </cell>
          <cell r="G3362" t="str">
            <v>마디풀과</v>
          </cell>
          <cell r="H3362">
            <v>38951</v>
          </cell>
          <cell r="I3362" t="str">
            <v>22.71±0.20</v>
          </cell>
        </row>
        <row r="3363">
          <cell r="A3363" t="str">
            <v>033-037</v>
          </cell>
          <cell r="B3363" t="str">
            <v>PB2561.2</v>
          </cell>
          <cell r="C3363" t="str">
            <v>며느리배꼽</v>
          </cell>
          <cell r="D3363" t="str">
            <v>Persicaria perfoliata</v>
          </cell>
          <cell r="E3363" t="str">
            <v>전초</v>
          </cell>
          <cell r="F3363" t="str">
            <v>Polygonaceae</v>
          </cell>
          <cell r="G3363" t="str">
            <v>마디풀과</v>
          </cell>
          <cell r="H3363">
            <v>39372</v>
          </cell>
          <cell r="I3363" t="str">
            <v>21.00±0.23</v>
          </cell>
        </row>
        <row r="3364">
          <cell r="A3364" t="str">
            <v>033-038</v>
          </cell>
          <cell r="B3364" t="str">
            <v>PB2608.4</v>
          </cell>
          <cell r="C3364" t="str">
            <v>명아주</v>
          </cell>
          <cell r="D3364" t="str">
            <v>Chenopodium album var. centrorubrum</v>
          </cell>
          <cell r="E3364" t="str">
            <v>잎,줄기</v>
          </cell>
          <cell r="F3364" t="str">
            <v>Chenopodiaceae</v>
          </cell>
          <cell r="G3364" t="str">
            <v>명아주과</v>
          </cell>
          <cell r="H3364">
            <v>39430</v>
          </cell>
          <cell r="I3364" t="str">
            <v>24.50±0.07</v>
          </cell>
        </row>
        <row r="3365">
          <cell r="A3365" t="str">
            <v>033-039</v>
          </cell>
          <cell r="B3365" t="str">
            <v>PB3184.3</v>
          </cell>
          <cell r="C3365" t="str">
            <v>물양지꽃</v>
          </cell>
          <cell r="D3365" t="str">
            <v>Potentilla cryptotaeniae</v>
          </cell>
          <cell r="E3365" t="str">
            <v>전초</v>
          </cell>
          <cell r="F3365" t="str">
            <v>Rosaceae</v>
          </cell>
          <cell r="G3365" t="str">
            <v>장미과</v>
          </cell>
          <cell r="H3365">
            <v>39646</v>
          </cell>
          <cell r="I3365" t="str">
            <v>23.96±0.05</v>
          </cell>
        </row>
        <row r="3366">
          <cell r="A3366" t="str">
            <v>033-040</v>
          </cell>
          <cell r="B3366" t="str">
            <v>PB3951.2</v>
          </cell>
          <cell r="C3366" t="str">
            <v>바늘꽃</v>
          </cell>
          <cell r="D3366" t="str">
            <v>Epilobium pyrricholophum</v>
          </cell>
          <cell r="E3366" t="str">
            <v>전초</v>
          </cell>
          <cell r="F3366" t="str">
            <v>Onagraceae</v>
          </cell>
          <cell r="G3366" t="str">
            <v>바늘꽃과</v>
          </cell>
          <cell r="H3366">
            <v>39646</v>
          </cell>
          <cell r="I3366" t="str">
            <v>21.60±0.10</v>
          </cell>
        </row>
        <row r="3367">
          <cell r="A3367" t="str">
            <v>033-041</v>
          </cell>
          <cell r="B3367" t="str">
            <v>PB1399.2</v>
          </cell>
          <cell r="C3367" t="str">
            <v>반송</v>
          </cell>
          <cell r="D3367" t="str">
            <v>Pinus densiflora for. multicaulis</v>
          </cell>
          <cell r="E3367" t="str">
            <v>줄기</v>
          </cell>
          <cell r="F3367" t="str">
            <v>Pinaceae</v>
          </cell>
          <cell r="G3367" t="str">
            <v>소나무과</v>
          </cell>
          <cell r="H3367">
            <v>39757</v>
          </cell>
          <cell r="I3367" t="str">
            <v>23.68±0.08</v>
          </cell>
        </row>
        <row r="3368">
          <cell r="A3368" t="str">
            <v>033-042</v>
          </cell>
          <cell r="B3368" t="str">
            <v>PB3611.3</v>
          </cell>
          <cell r="C3368" t="str">
            <v>백선</v>
          </cell>
          <cell r="D3368" t="str">
            <v>Dictamnus dasycarpus</v>
          </cell>
          <cell r="E3368" t="str">
            <v>전초</v>
          </cell>
          <cell r="F3368" t="str">
            <v>Rutaceae</v>
          </cell>
          <cell r="G3368" t="str">
            <v>운향과</v>
          </cell>
          <cell r="H3368">
            <v>39602</v>
          </cell>
          <cell r="I3368" t="str">
            <v>20.04±0.21</v>
          </cell>
        </row>
        <row r="3369">
          <cell r="A3369" t="str">
            <v>033-043</v>
          </cell>
          <cell r="B3369" t="str">
            <v>PB1395.2</v>
          </cell>
          <cell r="C3369" t="str">
            <v>백송</v>
          </cell>
          <cell r="D3369" t="str">
            <v>Pinus bungeana</v>
          </cell>
          <cell r="E3369" t="str">
            <v>줄기</v>
          </cell>
          <cell r="F3369" t="str">
            <v>Pinaceae</v>
          </cell>
          <cell r="G3369" t="str">
            <v>소나무과</v>
          </cell>
          <cell r="H3369">
            <v>39757</v>
          </cell>
          <cell r="I3369" t="str">
            <v>44.46±0.23</v>
          </cell>
        </row>
        <row r="3370">
          <cell r="A3370" t="str">
            <v>033-044</v>
          </cell>
          <cell r="B3370" t="str">
            <v>PB3533.2</v>
          </cell>
          <cell r="C3370" t="str">
            <v>벌노랑이</v>
          </cell>
          <cell r="D3370" t="str">
            <v>Lotus corniculatus var. japonicus</v>
          </cell>
          <cell r="E3370" t="str">
            <v>전초</v>
          </cell>
          <cell r="F3370" t="str">
            <v>Leguminosae</v>
          </cell>
          <cell r="G3370" t="str">
            <v>콩과</v>
          </cell>
          <cell r="H3370">
            <v>39647</v>
          </cell>
          <cell r="I3370" t="str">
            <v>23.08±0.15</v>
          </cell>
        </row>
        <row r="3371">
          <cell r="A3371" t="str">
            <v>033-045</v>
          </cell>
          <cell r="B3371" t="str">
            <v>PB1803.1</v>
          </cell>
          <cell r="C3371" t="str">
            <v>보리사초</v>
          </cell>
          <cell r="D3371" t="str">
            <v>Carex parciflora var. macroglossa</v>
          </cell>
          <cell r="E3371" t="str">
            <v>전초</v>
          </cell>
          <cell r="F3371" t="str">
            <v>Cyperaceae</v>
          </cell>
          <cell r="G3371" t="str">
            <v>사초과</v>
          </cell>
          <cell r="H3371">
            <v>39778</v>
          </cell>
          <cell r="I3371" t="str">
            <v>23.78±0.16</v>
          </cell>
        </row>
        <row r="3372">
          <cell r="A3372" t="str">
            <v>033-046</v>
          </cell>
          <cell r="B3372" t="str">
            <v>PB3912.6</v>
          </cell>
          <cell r="C3372" t="str">
            <v>보리수나무</v>
          </cell>
          <cell r="D3372" t="str">
            <v>Elaeagnus umbellata</v>
          </cell>
          <cell r="E3372" t="str">
            <v>잎,줄기</v>
          </cell>
          <cell r="F3372" t="str">
            <v>Elaeagnaceae</v>
          </cell>
          <cell r="G3372" t="str">
            <v>보리수나무과</v>
          </cell>
          <cell r="H3372">
            <v>39300</v>
          </cell>
          <cell r="I3372" t="str">
            <v>23.12±0.08</v>
          </cell>
        </row>
        <row r="3373">
          <cell r="A3373" t="str">
            <v>033-047</v>
          </cell>
          <cell r="B3373" t="str">
            <v>PB4630.2</v>
          </cell>
          <cell r="C3373" t="str">
            <v>분꽃나무</v>
          </cell>
          <cell r="D3373" t="str">
            <v>Viburnum carlesii</v>
          </cell>
          <cell r="E3373" t="str">
            <v>잎,줄기,꽃</v>
          </cell>
          <cell r="F3373" t="str">
            <v>Caprifoliaceae</v>
          </cell>
          <cell r="G3373" t="str">
            <v>인동과</v>
          </cell>
          <cell r="H3373">
            <v>39567</v>
          </cell>
          <cell r="I3373" t="str">
            <v>20.97±0.12</v>
          </cell>
        </row>
        <row r="3374">
          <cell r="A3374" t="str">
            <v>033-048</v>
          </cell>
          <cell r="B3374" t="str">
            <v>PB1612.1</v>
          </cell>
          <cell r="C3374" t="str">
            <v>산두</v>
          </cell>
          <cell r="D3374" t="str">
            <v>Oryza sativa var. terrestris</v>
          </cell>
          <cell r="E3374" t="str">
            <v>전초</v>
          </cell>
          <cell r="F3374" t="str">
            <v>Gramineae</v>
          </cell>
          <cell r="G3374" t="str">
            <v>벼과</v>
          </cell>
          <cell r="H3374">
            <v>39370</v>
          </cell>
          <cell r="I3374" t="str">
            <v>23.78±0.13</v>
          </cell>
        </row>
        <row r="3375">
          <cell r="A3375" t="str">
            <v>033-049</v>
          </cell>
          <cell r="B3375" t="str">
            <v>PB3283.1</v>
          </cell>
          <cell r="C3375" t="str">
            <v>살구나무</v>
          </cell>
          <cell r="D3375" t="str">
            <v>Prunus armeniaca var. ansu</v>
          </cell>
          <cell r="E3375" t="str">
            <v>잎</v>
          </cell>
          <cell r="F3375" t="str">
            <v>Rosaceae</v>
          </cell>
          <cell r="G3375" t="str">
            <v>장미과</v>
          </cell>
          <cell r="H3375">
            <v>39758</v>
          </cell>
          <cell r="I3375" t="str">
            <v>22.86±0.11</v>
          </cell>
        </row>
        <row r="3376">
          <cell r="A3376" t="str">
            <v>033-050</v>
          </cell>
          <cell r="B3376" t="str">
            <v>PB3283.2</v>
          </cell>
          <cell r="C3376" t="str">
            <v>살구나무</v>
          </cell>
          <cell r="D3376" t="str">
            <v>Prunus armeniaca var. ansu</v>
          </cell>
          <cell r="E3376" t="str">
            <v>줄기</v>
          </cell>
          <cell r="F3376" t="str">
            <v>Rosaceae</v>
          </cell>
          <cell r="G3376" t="str">
            <v>장미과</v>
          </cell>
          <cell r="H3376">
            <v>39758</v>
          </cell>
          <cell r="I3376" t="str">
            <v>22.24±0.05</v>
          </cell>
        </row>
        <row r="3377">
          <cell r="A3377" t="str">
            <v>033-051</v>
          </cell>
          <cell r="B3377" t="str">
            <v>PB3610.4</v>
          </cell>
          <cell r="C3377" t="str">
            <v>상산</v>
          </cell>
          <cell r="D3377" t="str">
            <v>Orixa japonica</v>
          </cell>
          <cell r="E3377" t="str">
            <v>잎,줄기,꽃</v>
          </cell>
          <cell r="F3377" t="str">
            <v>Rutaceae</v>
          </cell>
          <cell r="G3377" t="str">
            <v>운향과</v>
          </cell>
          <cell r="H3377">
            <v>39196</v>
          </cell>
          <cell r="I3377" t="str">
            <v>22.90±0.10</v>
          </cell>
        </row>
        <row r="3378">
          <cell r="A3378" t="str">
            <v>033-052</v>
          </cell>
          <cell r="B3378" t="str">
            <v>PB5027.1</v>
          </cell>
          <cell r="C3378" t="str">
            <v>서양민들레</v>
          </cell>
          <cell r="D3378" t="str">
            <v>Taraxacum officinale</v>
          </cell>
          <cell r="E3378" t="str">
            <v>전초</v>
          </cell>
          <cell r="F3378" t="str">
            <v>Compositae</v>
          </cell>
          <cell r="G3378" t="str">
            <v>국화과</v>
          </cell>
          <cell r="H3378">
            <v>39762</v>
          </cell>
          <cell r="I3378" t="str">
            <v>21.62±0.04</v>
          </cell>
        </row>
        <row r="3379">
          <cell r="A3379" t="str">
            <v>033-053</v>
          </cell>
          <cell r="B3379" t="str">
            <v>PB4380.3</v>
          </cell>
          <cell r="C3379" t="str">
            <v>석잠풀</v>
          </cell>
          <cell r="D3379" t="str">
            <v>Stachys riederi var. japonica</v>
          </cell>
          <cell r="E3379" t="str">
            <v>전초</v>
          </cell>
          <cell r="F3379" t="str">
            <v>Labiatae</v>
          </cell>
          <cell r="G3379" t="str">
            <v>꿀풀과</v>
          </cell>
          <cell r="H3379">
            <v>39622</v>
          </cell>
          <cell r="I3379" t="str">
            <v>47.68±0.04</v>
          </cell>
        </row>
        <row r="3380">
          <cell r="A3380" t="str">
            <v>033-054</v>
          </cell>
          <cell r="B3380" t="str">
            <v>PB4435.3</v>
          </cell>
          <cell r="C3380" t="str">
            <v>속단</v>
          </cell>
          <cell r="D3380" t="str">
            <v>Phlomis umbrosa</v>
          </cell>
          <cell r="E3380" t="str">
            <v>전초</v>
          </cell>
          <cell r="F3380" t="str">
            <v>Labiatae</v>
          </cell>
          <cell r="G3380" t="str">
            <v>꿀풀과</v>
          </cell>
          <cell r="H3380">
            <v>39645</v>
          </cell>
          <cell r="I3380" t="str">
            <v>27.04±0.09</v>
          </cell>
        </row>
        <row r="3381">
          <cell r="A3381" t="str">
            <v>033-055</v>
          </cell>
          <cell r="B3381" t="str">
            <v>PB4855.1</v>
          </cell>
          <cell r="C3381" t="str">
            <v>솜방망이</v>
          </cell>
          <cell r="D3381" t="str">
            <v>Senecio integrifolius var. spathulatus</v>
          </cell>
          <cell r="E3381" t="str">
            <v>전초</v>
          </cell>
          <cell r="F3381" t="str">
            <v>Compositae</v>
          </cell>
          <cell r="G3381" t="str">
            <v>국화과</v>
          </cell>
          <cell r="H3381">
            <v>39368</v>
          </cell>
          <cell r="I3381" t="str">
            <v>23.06±0.18</v>
          </cell>
        </row>
        <row r="3382">
          <cell r="A3382" t="str">
            <v>033-056</v>
          </cell>
          <cell r="B3382" t="str">
            <v>PB3179.1</v>
          </cell>
          <cell r="C3382" t="str">
            <v>솜양지꽃</v>
          </cell>
          <cell r="D3382" t="str">
            <v>Potentilla discolor</v>
          </cell>
          <cell r="E3382" t="str">
            <v>전초</v>
          </cell>
          <cell r="F3382" t="str">
            <v>Rosaceae</v>
          </cell>
          <cell r="G3382" t="str">
            <v>장미과</v>
          </cell>
          <cell r="H3382">
            <v>39774</v>
          </cell>
          <cell r="I3382" t="str">
            <v>22.80±0.12</v>
          </cell>
        </row>
        <row r="3383">
          <cell r="A3383" t="str">
            <v>033-057</v>
          </cell>
          <cell r="B3383" t="str">
            <v>PB4923.1</v>
          </cell>
          <cell r="C3383" t="str">
            <v>수레국화</v>
          </cell>
          <cell r="D3383" t="str">
            <v>Centaurea cyanus</v>
          </cell>
          <cell r="E3383" t="str">
            <v>전초</v>
          </cell>
          <cell r="F3383" t="str">
            <v>Compositae</v>
          </cell>
          <cell r="G3383" t="str">
            <v>국화과</v>
          </cell>
          <cell r="H3383">
            <v>39645</v>
          </cell>
          <cell r="I3383" t="str">
            <v>24.96±0.37</v>
          </cell>
        </row>
        <row r="3384">
          <cell r="A3384" t="str">
            <v>033-058</v>
          </cell>
          <cell r="B3384" t="str">
            <v>PB2713.1</v>
          </cell>
          <cell r="C3384" t="str">
            <v>수련</v>
          </cell>
          <cell r="D3384" t="str">
            <v>Nymphaea tetragona var. angusta</v>
          </cell>
          <cell r="E3384" t="str">
            <v>지하부</v>
          </cell>
          <cell r="F3384" t="str">
            <v>Nymphaeaceae</v>
          </cell>
          <cell r="G3384" t="str">
            <v>수련과</v>
          </cell>
          <cell r="H3384">
            <v>39776</v>
          </cell>
          <cell r="I3384" t="str">
            <v>21.40±0.36</v>
          </cell>
        </row>
        <row r="3385">
          <cell r="A3385" t="str">
            <v>033-059</v>
          </cell>
          <cell r="B3385" t="str">
            <v>PB3040.1</v>
          </cell>
          <cell r="C3385" t="str">
            <v>숙은노루오줌</v>
          </cell>
          <cell r="D3385" t="str">
            <v>Astilbe koreana</v>
          </cell>
          <cell r="E3385" t="str">
            <v>전초</v>
          </cell>
          <cell r="F3385" t="str">
            <v>Saxifragaceae</v>
          </cell>
          <cell r="G3385" t="str">
            <v>범의귀과</v>
          </cell>
          <cell r="H3385">
            <v>39645</v>
          </cell>
          <cell r="I3385" t="str">
            <v>21.60±0.14</v>
          </cell>
        </row>
        <row r="3386">
          <cell r="A3386" t="str">
            <v>033-060</v>
          </cell>
          <cell r="B3386" t="str">
            <v>PB3596.5</v>
          </cell>
          <cell r="C3386" t="str">
            <v>쉬나무</v>
          </cell>
          <cell r="D3386" t="str">
            <v>Evodia daniellii</v>
          </cell>
          <cell r="E3386" t="str">
            <v>줄기</v>
          </cell>
          <cell r="F3386" t="str">
            <v>Rutaceae</v>
          </cell>
          <cell r="G3386" t="str">
            <v>운향과</v>
          </cell>
          <cell r="H3386">
            <v>39647</v>
          </cell>
          <cell r="I3386" t="str">
            <v>23.10±0.12</v>
          </cell>
        </row>
        <row r="3387">
          <cell r="A3387" t="str">
            <v>033-061</v>
          </cell>
          <cell r="B3387" t="str">
            <v>PB3900.1</v>
          </cell>
          <cell r="C3387" t="str">
            <v>시계꽃</v>
          </cell>
          <cell r="D3387" t="str">
            <v>Passiflora coerulea</v>
          </cell>
          <cell r="E3387" t="str">
            <v>지상부</v>
          </cell>
          <cell r="F3387" t="str">
            <v>Passifloraceae</v>
          </cell>
          <cell r="G3387" t="str">
            <v>시계꽃과</v>
          </cell>
          <cell r="H3387">
            <v>39758</v>
          </cell>
          <cell r="I3387" t="str">
            <v>23.54±0.25</v>
          </cell>
        </row>
        <row r="3388">
          <cell r="A3388" t="str">
            <v>033-062</v>
          </cell>
          <cell r="B3388" t="str">
            <v>PB2613.1</v>
          </cell>
          <cell r="C3388" t="str">
            <v>시금치</v>
          </cell>
          <cell r="D3388" t="str">
            <v>Spinacia oleracea</v>
          </cell>
          <cell r="E3388" t="str">
            <v>전초</v>
          </cell>
          <cell r="F3388" t="str">
            <v>Chenopodiaceae</v>
          </cell>
          <cell r="G3388" t="str">
            <v>명아주과</v>
          </cell>
          <cell r="H3388">
            <v>39757</v>
          </cell>
          <cell r="I3388" t="str">
            <v>20.34±0.22</v>
          </cell>
        </row>
        <row r="3389">
          <cell r="A3389" t="str">
            <v>033-063</v>
          </cell>
          <cell r="B3389" t="str">
            <v>PB5038.2</v>
          </cell>
          <cell r="C3389" t="str">
            <v>씀바귀</v>
          </cell>
          <cell r="D3389" t="str">
            <v>Ixeris dentata</v>
          </cell>
          <cell r="E3389" t="str">
            <v>전초</v>
          </cell>
          <cell r="F3389" t="str">
            <v>Compositae</v>
          </cell>
          <cell r="G3389" t="str">
            <v>국화과</v>
          </cell>
          <cell r="H3389">
            <v>39589</v>
          </cell>
          <cell r="I3389" t="str">
            <v>21.88±0.23</v>
          </cell>
        </row>
        <row r="3390">
          <cell r="A3390" t="str">
            <v>033-064</v>
          </cell>
          <cell r="B3390" t="str">
            <v>PB3530.8</v>
          </cell>
          <cell r="C3390" t="str">
            <v>아까시나무</v>
          </cell>
          <cell r="D3390" t="str">
            <v>Robinia pseudo-accacia</v>
          </cell>
          <cell r="E3390" t="str">
            <v>잎,줄기</v>
          </cell>
          <cell r="F3390" t="str">
            <v>Leguminosae</v>
          </cell>
          <cell r="G3390" t="str">
            <v>콩과</v>
          </cell>
          <cell r="H3390">
            <v>39333</v>
          </cell>
          <cell r="I3390" t="str">
            <v>21.54±0.21</v>
          </cell>
        </row>
        <row r="3391">
          <cell r="A3391" t="str">
            <v>033-065</v>
          </cell>
          <cell r="B3391" t="str">
            <v>PB2524.4</v>
          </cell>
          <cell r="C3391" t="str">
            <v>애기수영</v>
          </cell>
          <cell r="D3391" t="str">
            <v>Rumex acetocella</v>
          </cell>
          <cell r="E3391" t="str">
            <v>전초</v>
          </cell>
          <cell r="F3391" t="str">
            <v>Polygonaceae</v>
          </cell>
          <cell r="G3391" t="str">
            <v>마디풀과</v>
          </cell>
          <cell r="H3391">
            <v>39601</v>
          </cell>
          <cell r="I3391" t="str">
            <v>23.37±0.23</v>
          </cell>
        </row>
        <row r="3392">
          <cell r="A3392" t="str">
            <v>033-066</v>
          </cell>
          <cell r="B3392" t="str">
            <v>PB3335.7</v>
          </cell>
          <cell r="C3392" t="str">
            <v>야광나무</v>
          </cell>
          <cell r="D3392" t="str">
            <v>Crataegus maximowiczii</v>
          </cell>
          <cell r="E3392" t="str">
            <v>잎,줄기,꽃</v>
          </cell>
          <cell r="F3392" t="str">
            <v>Rosaceae</v>
          </cell>
          <cell r="G3392" t="str">
            <v>장미과</v>
          </cell>
          <cell r="H3392">
            <v>39567</v>
          </cell>
          <cell r="I3392" t="str">
            <v>20.94±0.09</v>
          </cell>
        </row>
        <row r="3393">
          <cell r="A3393" t="str">
            <v>033-067</v>
          </cell>
          <cell r="B3393" t="str">
            <v>PB3275.1</v>
          </cell>
          <cell r="C3393" t="str">
            <v>열녀목</v>
          </cell>
          <cell r="D3393" t="str">
            <v>Prunus salicina var. columnalis</v>
          </cell>
          <cell r="E3393" t="str">
            <v>잎,줄기</v>
          </cell>
          <cell r="F3393" t="str">
            <v>Rosaceae</v>
          </cell>
          <cell r="G3393" t="str">
            <v>장미과</v>
          </cell>
          <cell r="H3393">
            <v>39332</v>
          </cell>
          <cell r="I3393" t="str">
            <v>23.62±0.04</v>
          </cell>
        </row>
        <row r="3394">
          <cell r="A3394" t="str">
            <v>033-068</v>
          </cell>
          <cell r="B3394" t="str">
            <v>PB3624.9</v>
          </cell>
          <cell r="C3394" t="str">
            <v>예덕나무</v>
          </cell>
          <cell r="D3394" t="str">
            <v>Mallotus japonicus</v>
          </cell>
          <cell r="E3394" t="str">
            <v>잎,줄기</v>
          </cell>
          <cell r="F3394" t="str">
            <v>Euphorbiaceae</v>
          </cell>
          <cell r="G3394" t="str">
            <v>대극과</v>
          </cell>
          <cell r="H3394">
            <v>39283</v>
          </cell>
          <cell r="I3394" t="str">
            <v>22.50±0.19</v>
          </cell>
        </row>
        <row r="3395">
          <cell r="A3395" t="str">
            <v>033-069</v>
          </cell>
          <cell r="B3395" t="str">
            <v>PB4460.14</v>
          </cell>
          <cell r="C3395" t="str">
            <v>오동나무</v>
          </cell>
          <cell r="D3395" t="str">
            <v>Paulownia coreana</v>
          </cell>
          <cell r="E3395" t="str">
            <v>줄기-수피</v>
          </cell>
          <cell r="F3395" t="str">
            <v>Scrophulariaceae</v>
          </cell>
          <cell r="G3395" t="str">
            <v>현삼과</v>
          </cell>
          <cell r="H3395">
            <v>38880</v>
          </cell>
          <cell r="I3395" t="str">
            <v>21.00±0.24</v>
          </cell>
        </row>
        <row r="3396">
          <cell r="A3396" t="str">
            <v>033-070</v>
          </cell>
          <cell r="B3396" t="str">
            <v>PB4721.1</v>
          </cell>
          <cell r="C3396" t="str">
            <v>오이</v>
          </cell>
          <cell r="D3396" t="str">
            <v>Cucumis sativus</v>
          </cell>
          <cell r="E3396" t="str">
            <v>지상부</v>
          </cell>
          <cell r="F3396" t="str">
            <v>Cucurbitaceae</v>
          </cell>
          <cell r="G3396" t="str">
            <v>박과</v>
          </cell>
          <cell r="H3396">
            <v>39360</v>
          </cell>
          <cell r="I3396" t="str">
            <v>24.28±0.05</v>
          </cell>
        </row>
        <row r="3397">
          <cell r="A3397" t="str">
            <v>033-071</v>
          </cell>
          <cell r="B3397" t="str">
            <v>PB3766.3</v>
          </cell>
          <cell r="C3397" t="str">
            <v>왕머루</v>
          </cell>
          <cell r="D3397" t="str">
            <v>Vitis amurensis</v>
          </cell>
          <cell r="E3397" t="str">
            <v>잎,줄기</v>
          </cell>
          <cell r="F3397" t="str">
            <v>Vitaceae</v>
          </cell>
          <cell r="G3397" t="str">
            <v>포도과</v>
          </cell>
          <cell r="H3397">
            <v>39300</v>
          </cell>
          <cell r="I3397" t="str">
            <v>27.22±0.20</v>
          </cell>
        </row>
        <row r="3398">
          <cell r="A3398" t="str">
            <v>033-072</v>
          </cell>
          <cell r="B3398" t="str">
            <v>PB3731.1</v>
          </cell>
          <cell r="C3398" t="str">
            <v>은단풍</v>
          </cell>
          <cell r="D3398" t="str">
            <v>Acer saccharinum</v>
          </cell>
          <cell r="E3398" t="str">
            <v>잎,줄기</v>
          </cell>
          <cell r="F3398" t="str">
            <v>Aceraceae</v>
          </cell>
          <cell r="G3398" t="str">
            <v>단풍나무과</v>
          </cell>
          <cell r="H3398">
            <v>39757</v>
          </cell>
          <cell r="I3398" t="str">
            <v>21.20±0.16</v>
          </cell>
        </row>
        <row r="3399">
          <cell r="A3399" t="str">
            <v>033-073</v>
          </cell>
          <cell r="B3399" t="str">
            <v>PB3177.1</v>
          </cell>
          <cell r="C3399" t="str">
            <v>은양지꽃</v>
          </cell>
          <cell r="D3399" t="str">
            <v>Potentilla nivea</v>
          </cell>
          <cell r="E3399" t="str">
            <v>전초</v>
          </cell>
          <cell r="F3399" t="str">
            <v>Rosaceae</v>
          </cell>
          <cell r="G3399" t="str">
            <v>장미과</v>
          </cell>
          <cell r="H3399">
            <v>39356</v>
          </cell>
          <cell r="I3399" t="str">
            <v>22.18±0.19</v>
          </cell>
        </row>
        <row r="3400">
          <cell r="A3400" t="str">
            <v>033-074</v>
          </cell>
          <cell r="B3400" t="str">
            <v>PB2887.5</v>
          </cell>
          <cell r="C3400" t="str">
            <v>일본목련</v>
          </cell>
          <cell r="D3400" t="str">
            <v>Magnolia obovata</v>
          </cell>
          <cell r="E3400" t="str">
            <v>잎,줄기</v>
          </cell>
          <cell r="F3400" t="str">
            <v>Magnoliaceae</v>
          </cell>
          <cell r="G3400" t="str">
            <v>목련과</v>
          </cell>
          <cell r="H3400">
            <v>39302</v>
          </cell>
          <cell r="I3400" t="str">
            <v>21.82±0.19</v>
          </cell>
        </row>
        <row r="3401">
          <cell r="A3401" t="str">
            <v>033-075</v>
          </cell>
          <cell r="B3401" t="str">
            <v>PB4129.7</v>
          </cell>
          <cell r="C3401" t="str">
            <v>자금우</v>
          </cell>
          <cell r="D3401" t="str">
            <v>Ardisia japonica</v>
          </cell>
          <cell r="E3401" t="str">
            <v>전초</v>
          </cell>
          <cell r="F3401" t="str">
            <v>Myrsinaceae</v>
          </cell>
          <cell r="G3401" t="str">
            <v>자금우과</v>
          </cell>
          <cell r="H3401">
            <v>39196</v>
          </cell>
          <cell r="I3401" t="str">
            <v>25.33±0.06</v>
          </cell>
        </row>
        <row r="3402">
          <cell r="A3402" t="str">
            <v>033-076</v>
          </cell>
          <cell r="B3402" t="str">
            <v>PB1473.1</v>
          </cell>
          <cell r="C3402" t="str">
            <v>자라풀</v>
          </cell>
          <cell r="D3402" t="str">
            <v>Hydrocharis dubia</v>
          </cell>
          <cell r="E3402" t="str">
            <v>전초</v>
          </cell>
          <cell r="F3402" t="str">
            <v>Hydrocharitaceae</v>
          </cell>
          <cell r="G3402" t="str">
            <v>자라풀과</v>
          </cell>
          <cell r="H3402">
            <v>39380</v>
          </cell>
          <cell r="I3402" t="str">
            <v>26.86±0.13</v>
          </cell>
        </row>
        <row r="3403">
          <cell r="A3403" t="str">
            <v>033-077</v>
          </cell>
          <cell r="B3403" t="str">
            <v>PB4323.8</v>
          </cell>
          <cell r="C3403" t="str">
            <v>작살나무</v>
          </cell>
          <cell r="D3403" t="str">
            <v>Callicarpa japonica</v>
          </cell>
          <cell r="E3403" t="str">
            <v>잎,줄기</v>
          </cell>
          <cell r="F3403" t="str">
            <v>Verbenaceae</v>
          </cell>
          <cell r="G3403" t="str">
            <v>마편초과</v>
          </cell>
          <cell r="H3403">
            <v>39316</v>
          </cell>
          <cell r="I3403" t="str">
            <v>21.23±0.10</v>
          </cell>
        </row>
        <row r="3404">
          <cell r="A3404" t="str">
            <v>033-078</v>
          </cell>
          <cell r="B3404" t="str">
            <v>PB3554.2</v>
          </cell>
          <cell r="C3404" t="str">
            <v>전동싸리</v>
          </cell>
          <cell r="D3404" t="str">
            <v>Melilotus suaveolens</v>
          </cell>
          <cell r="E3404" t="str">
            <v>지상부</v>
          </cell>
          <cell r="F3404" t="str">
            <v>Leguminosae</v>
          </cell>
          <cell r="G3404" t="str">
            <v>콩과</v>
          </cell>
          <cell r="H3404">
            <v>39622</v>
          </cell>
          <cell r="I3404" t="str">
            <v>22.86±0.64</v>
          </cell>
        </row>
        <row r="3405">
          <cell r="A3405" t="str">
            <v>033-079</v>
          </cell>
          <cell r="B3405" t="str">
            <v>PB5006.2</v>
          </cell>
          <cell r="C3405" t="str">
            <v>조뱅이</v>
          </cell>
          <cell r="D3405" t="str">
            <v>Cephalonoplos segetum</v>
          </cell>
          <cell r="E3405" t="str">
            <v>전초</v>
          </cell>
          <cell r="F3405" t="str">
            <v>Compositae</v>
          </cell>
          <cell r="G3405" t="str">
            <v>국화과</v>
          </cell>
          <cell r="H3405">
            <v>39778</v>
          </cell>
          <cell r="I3405" t="str">
            <v>20.14±0.15</v>
          </cell>
        </row>
        <row r="3406">
          <cell r="A3406" t="str">
            <v>033-080</v>
          </cell>
          <cell r="B3406" t="str">
            <v>PB2503.4</v>
          </cell>
          <cell r="C3406" t="str">
            <v>좀깨잎나무</v>
          </cell>
          <cell r="D3406" t="str">
            <v>Boehmeria spicata</v>
          </cell>
          <cell r="E3406" t="str">
            <v>잎,줄기</v>
          </cell>
          <cell r="F3406" t="str">
            <v>Urticaceae</v>
          </cell>
          <cell r="G3406" t="str">
            <v>쐐기풀과</v>
          </cell>
          <cell r="H3406">
            <v>39316</v>
          </cell>
          <cell r="I3406" t="str">
            <v>24.46±0.21</v>
          </cell>
        </row>
        <row r="3407">
          <cell r="A3407" t="str">
            <v>033-081</v>
          </cell>
          <cell r="B3407" t="str">
            <v>PB1837.2</v>
          </cell>
          <cell r="C3407" t="str">
            <v>좀보리사초</v>
          </cell>
          <cell r="D3407" t="str">
            <v>Carex pumila</v>
          </cell>
          <cell r="E3407" t="str">
            <v>전초</v>
          </cell>
          <cell r="F3407" t="str">
            <v>Cyperaceae</v>
          </cell>
          <cell r="G3407" t="str">
            <v>사초과</v>
          </cell>
          <cell r="H3407">
            <v>39778</v>
          </cell>
          <cell r="I3407" t="str">
            <v>22.60±0.12</v>
          </cell>
        </row>
        <row r="3408">
          <cell r="A3408" t="str">
            <v>033-082</v>
          </cell>
          <cell r="B3408" t="str">
            <v>PB4188.11</v>
          </cell>
          <cell r="C3408" t="str">
            <v>쥐똥나무</v>
          </cell>
          <cell r="D3408" t="str">
            <v>Ligustrum obtusifolium</v>
          </cell>
          <cell r="E3408" t="str">
            <v>잎,줄기</v>
          </cell>
          <cell r="F3408" t="str">
            <v>Oleaceae</v>
          </cell>
          <cell r="G3408" t="str">
            <v>물푸레나무과</v>
          </cell>
          <cell r="H3408">
            <v>39372</v>
          </cell>
          <cell r="I3408" t="str">
            <v>24.56±0.32</v>
          </cell>
        </row>
        <row r="3409">
          <cell r="A3409" t="str">
            <v>033-083</v>
          </cell>
          <cell r="B3409" t="str">
            <v>PB4188.7</v>
          </cell>
          <cell r="C3409" t="str">
            <v>쥐똥나무</v>
          </cell>
          <cell r="D3409" t="str">
            <v>Ligustrum obtusifolium</v>
          </cell>
          <cell r="E3409" t="str">
            <v>줄기</v>
          </cell>
          <cell r="F3409" t="str">
            <v>Oleaceae</v>
          </cell>
          <cell r="G3409" t="str">
            <v>물푸레나무과</v>
          </cell>
          <cell r="H3409">
            <v>38867</v>
          </cell>
          <cell r="I3409" t="str">
            <v>20.97±0.25</v>
          </cell>
        </row>
        <row r="3410">
          <cell r="A3410" t="str">
            <v>033-084</v>
          </cell>
          <cell r="B3410" t="str">
            <v>PB3244.4</v>
          </cell>
          <cell r="C3410" t="str">
            <v>찔레꽃</v>
          </cell>
          <cell r="D3410" t="str">
            <v>Rosa multiflora</v>
          </cell>
          <cell r="E3410" t="str">
            <v>잎,줄기</v>
          </cell>
          <cell r="F3410" t="str">
            <v>Rosaceae</v>
          </cell>
          <cell r="G3410" t="str">
            <v>장미과</v>
          </cell>
          <cell r="H3410">
            <v>39652</v>
          </cell>
          <cell r="I3410" t="str">
            <v>20.68±0.08</v>
          </cell>
        </row>
        <row r="3411">
          <cell r="A3411" t="str">
            <v>033-085</v>
          </cell>
          <cell r="B3411" t="str">
            <v>PB2075.10</v>
          </cell>
          <cell r="C3411" t="str">
            <v>참나리</v>
          </cell>
          <cell r="D3411" t="str">
            <v>Lilium lancifolium</v>
          </cell>
          <cell r="E3411" t="str">
            <v>전초</v>
          </cell>
          <cell r="F3411" t="str">
            <v>Liliaceae</v>
          </cell>
          <cell r="G3411" t="str">
            <v>백합과</v>
          </cell>
          <cell r="H3411">
            <v>39647</v>
          </cell>
          <cell r="I3411" t="str">
            <v>22.82±0.13</v>
          </cell>
        </row>
        <row r="3412">
          <cell r="A3412" t="str">
            <v>033-086</v>
          </cell>
          <cell r="B3412" t="str">
            <v>PB4010.2</v>
          </cell>
          <cell r="C3412" t="str">
            <v>참나물</v>
          </cell>
          <cell r="D3412" t="str">
            <v>Pimpinella brachycarpa</v>
          </cell>
          <cell r="E3412" t="str">
            <v>전초</v>
          </cell>
          <cell r="F3412" t="str">
            <v>Umbelliferae</v>
          </cell>
          <cell r="G3412" t="str">
            <v>산형과</v>
          </cell>
          <cell r="H3412">
            <v>39622</v>
          </cell>
          <cell r="I3412" t="str">
            <v>26.56±0.09</v>
          </cell>
        </row>
        <row r="3413">
          <cell r="A3413" t="str">
            <v>033-087</v>
          </cell>
          <cell r="B3413" t="str">
            <v>PB4459.1</v>
          </cell>
          <cell r="C3413" t="str">
            <v>참오동</v>
          </cell>
          <cell r="D3413" t="str">
            <v>Paulownia tomentosa</v>
          </cell>
          <cell r="E3413" t="str">
            <v>잎</v>
          </cell>
          <cell r="F3413" t="str">
            <v>Scrophulariaceae</v>
          </cell>
          <cell r="G3413" t="str">
            <v>현삼과</v>
          </cell>
          <cell r="H3413">
            <v>39758</v>
          </cell>
          <cell r="I3413" t="str">
            <v>23.40±0.10</v>
          </cell>
        </row>
        <row r="3414">
          <cell r="A3414" t="str">
            <v>033-088</v>
          </cell>
          <cell r="B3414" t="str">
            <v>PB4459.2</v>
          </cell>
          <cell r="C3414" t="str">
            <v>참오동</v>
          </cell>
          <cell r="D3414" t="str">
            <v>Paulownia tomentosa</v>
          </cell>
          <cell r="E3414" t="str">
            <v>줄기</v>
          </cell>
          <cell r="F3414" t="str">
            <v>Scrophulariaceae</v>
          </cell>
          <cell r="G3414" t="str">
            <v>현삼과</v>
          </cell>
          <cell r="H3414">
            <v>39758</v>
          </cell>
          <cell r="I3414" t="str">
            <v>23.45±0.21</v>
          </cell>
        </row>
        <row r="3415">
          <cell r="A3415" t="str">
            <v>033-089</v>
          </cell>
          <cell r="B3415" t="str">
            <v>PB4821.7</v>
          </cell>
          <cell r="C3415" t="str">
            <v>참취</v>
          </cell>
          <cell r="D3415" t="str">
            <v>Aster scaber</v>
          </cell>
          <cell r="E3415" t="str">
            <v>전초</v>
          </cell>
          <cell r="F3415" t="str">
            <v>Compositae</v>
          </cell>
          <cell r="G3415" t="str">
            <v>국화과</v>
          </cell>
          <cell r="H3415">
            <v>39372</v>
          </cell>
          <cell r="I3415" t="str">
            <v>21.18±0.33</v>
          </cell>
        </row>
        <row r="3416">
          <cell r="A3416" t="str">
            <v>033-090</v>
          </cell>
          <cell r="B3416" t="str">
            <v>PB2644.1</v>
          </cell>
          <cell r="C3416" t="str">
            <v>채송화</v>
          </cell>
          <cell r="D3416" t="str">
            <v>Portulaca grandiflora</v>
          </cell>
          <cell r="E3416" t="str">
            <v>전초</v>
          </cell>
          <cell r="F3416" t="str">
            <v>Portulacaceae</v>
          </cell>
          <cell r="G3416" t="str">
            <v>쇠비름과</v>
          </cell>
          <cell r="H3416">
            <v>39758</v>
          </cell>
          <cell r="I3416" t="str">
            <v>23.24±0.11</v>
          </cell>
        </row>
        <row r="3417">
          <cell r="A3417" t="str">
            <v>033-091</v>
          </cell>
          <cell r="B3417" t="str">
            <v>PB4064.13</v>
          </cell>
          <cell r="C3417" t="str">
            <v>층층나무</v>
          </cell>
          <cell r="D3417" t="str">
            <v>Cornus controversa</v>
          </cell>
          <cell r="E3417" t="str">
            <v>잎,줄기</v>
          </cell>
          <cell r="F3417" t="str">
            <v>Cornaceae</v>
          </cell>
          <cell r="G3417" t="str">
            <v>층층나무과</v>
          </cell>
          <cell r="H3417">
            <v>39710</v>
          </cell>
          <cell r="I3417" t="str">
            <v>20.67±0.21</v>
          </cell>
        </row>
        <row r="3418">
          <cell r="A3418" t="str">
            <v>033-092</v>
          </cell>
          <cell r="B3418" t="str">
            <v>PB4141.4</v>
          </cell>
          <cell r="C3418" t="str">
            <v>큰까치수영</v>
          </cell>
          <cell r="D3418" t="str">
            <v>Lysimachia clethroides</v>
          </cell>
          <cell r="E3418" t="str">
            <v>전초</v>
          </cell>
          <cell r="F3418" t="str">
            <v>Primulaceae</v>
          </cell>
          <cell r="G3418" t="str">
            <v>앵초과</v>
          </cell>
          <cell r="H3418">
            <v>39302</v>
          </cell>
          <cell r="I3418" t="str">
            <v>22.06±0.05</v>
          </cell>
        </row>
        <row r="3419">
          <cell r="A3419" t="str">
            <v>033-093</v>
          </cell>
          <cell r="B3419" t="str">
            <v>PB2118.3</v>
          </cell>
          <cell r="C3419" t="str">
            <v>큰애기나리</v>
          </cell>
          <cell r="D3419" t="str">
            <v>Disporum viridescens</v>
          </cell>
          <cell r="E3419" t="str">
            <v>전초</v>
          </cell>
          <cell r="F3419" t="str">
            <v>Liliaceae</v>
          </cell>
          <cell r="G3419" t="str">
            <v>백합과</v>
          </cell>
          <cell r="H3419">
            <v>38981</v>
          </cell>
          <cell r="I3419" t="str">
            <v>23.13±0.16</v>
          </cell>
        </row>
        <row r="3420">
          <cell r="A3420" t="str">
            <v>033-094</v>
          </cell>
          <cell r="B3420" t="str">
            <v>PB4873.2</v>
          </cell>
          <cell r="C3420" t="str">
            <v>톱풀</v>
          </cell>
          <cell r="D3420" t="str">
            <v>Achillea sibirica</v>
          </cell>
          <cell r="E3420" t="str">
            <v>전초</v>
          </cell>
          <cell r="F3420" t="str">
            <v>Compositae</v>
          </cell>
          <cell r="G3420" t="str">
            <v>국화과</v>
          </cell>
          <cell r="H3420">
            <v>39646</v>
          </cell>
          <cell r="I3420" t="str">
            <v>24.46±0.21</v>
          </cell>
        </row>
        <row r="3421">
          <cell r="A3421" t="str">
            <v>033-095</v>
          </cell>
          <cell r="B3421" t="str">
            <v>PB4561.2</v>
          </cell>
          <cell r="C3421" t="str">
            <v>파리풀</v>
          </cell>
          <cell r="D3421" t="str">
            <v>Phryma leptostachya var. asiatica</v>
          </cell>
          <cell r="E3421" t="str">
            <v>전초</v>
          </cell>
          <cell r="F3421" t="str">
            <v>Phrymaceae</v>
          </cell>
          <cell r="G3421" t="str">
            <v>파리풀과</v>
          </cell>
          <cell r="H3421">
            <v>39283</v>
          </cell>
          <cell r="I3421" t="str">
            <v>22.24±0.05</v>
          </cell>
        </row>
        <row r="3422">
          <cell r="A3422" t="str">
            <v>033-096</v>
          </cell>
          <cell r="B3422" t="str">
            <v>PB2679.2</v>
          </cell>
          <cell r="C3422" t="str">
            <v>패랭이꽃</v>
          </cell>
          <cell r="D3422" t="str">
            <v>Dianthus sinensis</v>
          </cell>
          <cell r="E3422" t="str">
            <v>전초</v>
          </cell>
          <cell r="F3422" t="str">
            <v>Caryophyllaceae</v>
          </cell>
          <cell r="G3422" t="str">
            <v>석죽과</v>
          </cell>
          <cell r="H3422">
            <v>39646</v>
          </cell>
          <cell r="I3422" t="str">
            <v>22.48±0.11</v>
          </cell>
        </row>
        <row r="3423">
          <cell r="A3423" t="str">
            <v>033-097</v>
          </cell>
          <cell r="B3423" t="str">
            <v>PB3773.2</v>
          </cell>
          <cell r="C3423" t="str">
            <v>포도</v>
          </cell>
          <cell r="D3423" t="str">
            <v>Vitis vinifera</v>
          </cell>
          <cell r="E3423" t="str">
            <v>지상부</v>
          </cell>
          <cell r="F3423" t="str">
            <v>Vitaceae</v>
          </cell>
          <cell r="G3423" t="str">
            <v>포도과</v>
          </cell>
          <cell r="H3423">
            <v>39762</v>
          </cell>
          <cell r="I3423" t="str">
            <v>21.98±0.22</v>
          </cell>
        </row>
        <row r="3424">
          <cell r="A3424" t="str">
            <v>033-098</v>
          </cell>
          <cell r="B3424" t="str">
            <v>PB2943.1</v>
          </cell>
          <cell r="C3424" t="str">
            <v>풍접초</v>
          </cell>
          <cell r="D3424" t="str">
            <v>Cleome spinosa</v>
          </cell>
          <cell r="E3424" t="str">
            <v>지상부</v>
          </cell>
          <cell r="F3424" t="str">
            <v>Capparidaceae</v>
          </cell>
          <cell r="G3424" t="str">
            <v>풍접초과</v>
          </cell>
          <cell r="H3424">
            <v>39758</v>
          </cell>
          <cell r="I3424" t="str">
            <v>22.93±0.31</v>
          </cell>
        </row>
        <row r="3425">
          <cell r="A3425" t="str">
            <v>033-099</v>
          </cell>
          <cell r="B3425" t="str">
            <v>PB2484.4</v>
          </cell>
          <cell r="C3425" t="str">
            <v>환삼덩굴</v>
          </cell>
          <cell r="D3425" t="str">
            <v>Humulus japonicus</v>
          </cell>
          <cell r="E3425" t="str">
            <v>지상부</v>
          </cell>
          <cell r="F3425" t="str">
            <v>Cannabinaceae</v>
          </cell>
          <cell r="G3425" t="str">
            <v>삼과</v>
          </cell>
          <cell r="H3425">
            <v>39316</v>
          </cell>
          <cell r="I3425" t="str">
            <v>27.08±0.08</v>
          </cell>
        </row>
        <row r="3426">
          <cell r="A3426" t="str">
            <v>033-100</v>
          </cell>
          <cell r="B3426" t="str">
            <v>PB3854.1</v>
          </cell>
          <cell r="C3426" t="str">
            <v>흰제비꽃</v>
          </cell>
          <cell r="D3426" t="str">
            <v>Viola patrinii</v>
          </cell>
          <cell r="E3426" t="str">
            <v>전초</v>
          </cell>
          <cell r="F3426" t="str">
            <v>Violaceae</v>
          </cell>
          <cell r="G3426" t="str">
            <v>제비꽃과</v>
          </cell>
          <cell r="H3426">
            <v>39574</v>
          </cell>
          <cell r="I3426" t="str">
            <v>22.86±0.11</v>
          </cell>
        </row>
        <row r="3427">
          <cell r="A3427" t="str">
            <v>034-001</v>
          </cell>
          <cell r="B3427" t="str">
            <v>PB2697.2</v>
          </cell>
          <cell r="C3427" t="str">
            <v>가는장구채</v>
          </cell>
          <cell r="D3427" t="str">
            <v>Melandryum seoulense</v>
          </cell>
          <cell r="E3427" t="str">
            <v>전초</v>
          </cell>
          <cell r="F3427" t="str">
            <v>Caryophyllaceae</v>
          </cell>
          <cell r="G3427" t="str">
            <v>석죽과</v>
          </cell>
          <cell r="H3427">
            <v>39647</v>
          </cell>
          <cell r="I3427" t="str">
            <v>21.65±0.19</v>
          </cell>
        </row>
        <row r="3428">
          <cell r="A3428" t="str">
            <v>034-002</v>
          </cell>
          <cell r="B3428" t="str">
            <v>PB4937.1</v>
          </cell>
          <cell r="C3428" t="str">
            <v>가막사리</v>
          </cell>
          <cell r="D3428" t="str">
            <v>Bidens tripartita</v>
          </cell>
          <cell r="E3428" t="str">
            <v>전초</v>
          </cell>
          <cell r="F3428" t="str">
            <v>Compositae</v>
          </cell>
          <cell r="G3428" t="str">
            <v>국화과</v>
          </cell>
          <cell r="H3428">
            <v>39758</v>
          </cell>
          <cell r="I3428" t="str">
            <v>21.96±0.05</v>
          </cell>
        </row>
        <row r="3429">
          <cell r="A3429" t="str">
            <v>034-003</v>
          </cell>
          <cell r="B3429" t="str">
            <v>PB2465.3</v>
          </cell>
          <cell r="C3429" t="str">
            <v>가새뽕</v>
          </cell>
          <cell r="D3429" t="str">
            <v>Morus bombycis for. kase</v>
          </cell>
          <cell r="E3429" t="str">
            <v>잎,줄기</v>
          </cell>
          <cell r="F3429" t="str">
            <v>Moraceae</v>
          </cell>
          <cell r="G3429" t="str">
            <v>뽕나무과</v>
          </cell>
          <cell r="H3429">
            <v>39710</v>
          </cell>
          <cell r="I3429" t="str">
            <v>20.63±0.15</v>
          </cell>
        </row>
        <row r="3430">
          <cell r="A3430" t="str">
            <v>034-004</v>
          </cell>
          <cell r="B3430" t="str">
            <v>PB3224.2</v>
          </cell>
          <cell r="C3430" t="str">
            <v>가시딸기</v>
          </cell>
          <cell r="D3430" t="str">
            <v>Rubus hongnoensis</v>
          </cell>
          <cell r="E3430" t="str">
            <v>잎,줄기,꽃</v>
          </cell>
          <cell r="F3430" t="str">
            <v>Rosaceae</v>
          </cell>
          <cell r="G3430" t="str">
            <v>장미과</v>
          </cell>
          <cell r="H3430">
            <v>39567</v>
          </cell>
          <cell r="I3430" t="str">
            <v>23.36±0.05</v>
          </cell>
        </row>
        <row r="3431">
          <cell r="A3431" t="str">
            <v>034-005</v>
          </cell>
          <cell r="B3431" t="str">
            <v>PB1193.3</v>
          </cell>
          <cell r="C3431" t="str">
            <v>개면마</v>
          </cell>
          <cell r="D3431" t="str">
            <v>Matteuccia orientalis</v>
          </cell>
          <cell r="E3431" t="str">
            <v>전초</v>
          </cell>
          <cell r="F3431" t="str">
            <v>Aspidaceae</v>
          </cell>
          <cell r="G3431" t="str">
            <v>면마과</v>
          </cell>
          <cell r="H3431">
            <v>39646</v>
          </cell>
          <cell r="I3431" t="str">
            <v>21.74±0.09</v>
          </cell>
        </row>
        <row r="3432">
          <cell r="A3432" t="str">
            <v>034-006</v>
          </cell>
          <cell r="B3432" t="str">
            <v>PB3657.4</v>
          </cell>
          <cell r="C3432" t="str">
            <v>개옻나무</v>
          </cell>
          <cell r="D3432" t="str">
            <v>Rhus trichocarpa</v>
          </cell>
          <cell r="E3432" t="str">
            <v>잎,줄기</v>
          </cell>
          <cell r="F3432" t="str">
            <v>Anacardiaceae</v>
          </cell>
          <cell r="G3432" t="str">
            <v>옻나무과</v>
          </cell>
          <cell r="H3432">
            <v>39652</v>
          </cell>
          <cell r="I3432" t="str">
            <v>20.66±0.17</v>
          </cell>
        </row>
        <row r="3433">
          <cell r="A3433" t="str">
            <v>034-007</v>
          </cell>
          <cell r="B3433" t="str">
            <v>PB4285.4</v>
          </cell>
          <cell r="C3433" t="str">
            <v>갯메꽃</v>
          </cell>
          <cell r="D3433" t="str">
            <v>Calystegia soldanella</v>
          </cell>
          <cell r="E3433" t="str">
            <v>지상부</v>
          </cell>
          <cell r="F3433" t="str">
            <v>Convolvulaceae</v>
          </cell>
          <cell r="G3433" t="str">
            <v>메꽃과</v>
          </cell>
          <cell r="H3433">
            <v>38882</v>
          </cell>
          <cell r="I3433" t="str">
            <v>22.87±0.26</v>
          </cell>
        </row>
        <row r="3434">
          <cell r="A3434" t="str">
            <v>034-008</v>
          </cell>
          <cell r="B3434" t="str">
            <v>PB2316.3</v>
          </cell>
          <cell r="C3434" t="str">
            <v>갯버들</v>
          </cell>
          <cell r="D3434" t="str">
            <v>Salix gracilistyla</v>
          </cell>
          <cell r="E3434" t="str">
            <v>잎,줄기</v>
          </cell>
          <cell r="F3434" t="str">
            <v>Salicaceae</v>
          </cell>
          <cell r="G3434" t="str">
            <v>버드나무과</v>
          </cell>
          <cell r="H3434" t="str">
            <v>2008-10-31</v>
          </cell>
          <cell r="I3434" t="str">
            <v>22.06±0.27</v>
          </cell>
        </row>
        <row r="3435">
          <cell r="A3435" t="str">
            <v>034-009</v>
          </cell>
          <cell r="B3435" t="str">
            <v>PB4564.2</v>
          </cell>
          <cell r="C3435" t="str">
            <v>갯질경이</v>
          </cell>
          <cell r="D3435" t="str">
            <v>Plantago major var. japonica for. yezomaritima</v>
          </cell>
          <cell r="E3435" t="str">
            <v>전초</v>
          </cell>
          <cell r="F3435" t="str">
            <v>Plantaginaceae</v>
          </cell>
          <cell r="G3435" t="str">
            <v>질경이과</v>
          </cell>
          <cell r="H3435">
            <v>39601</v>
          </cell>
          <cell r="I3435" t="str">
            <v>20.72±0.18</v>
          </cell>
        </row>
        <row r="3436">
          <cell r="A3436" t="str">
            <v>034-010</v>
          </cell>
          <cell r="B3436" t="str">
            <v>PB5056.2</v>
          </cell>
          <cell r="C3436" t="str">
            <v>고들빼기</v>
          </cell>
          <cell r="D3436" t="str">
            <v>Youngia sonchifolia</v>
          </cell>
          <cell r="E3436" t="str">
            <v>전초</v>
          </cell>
          <cell r="F3436" t="str">
            <v>Compositae</v>
          </cell>
          <cell r="G3436" t="str">
            <v>국화과</v>
          </cell>
          <cell r="H3436">
            <v>39589</v>
          </cell>
          <cell r="I3436" t="str">
            <v>22.78±0.11</v>
          </cell>
        </row>
        <row r="3437">
          <cell r="A3437" t="str">
            <v>034-011</v>
          </cell>
          <cell r="B3437" t="str">
            <v>PB2565.4</v>
          </cell>
          <cell r="C3437" t="str">
            <v>고마리</v>
          </cell>
          <cell r="D3437" t="str">
            <v>Persicaria thunbergii</v>
          </cell>
          <cell r="E3437" t="str">
            <v>전초</v>
          </cell>
          <cell r="F3437" t="str">
            <v>Polygonaceae</v>
          </cell>
          <cell r="G3437" t="str">
            <v>마디풀과</v>
          </cell>
          <cell r="H3437">
            <v>39708</v>
          </cell>
          <cell r="I3437" t="str">
            <v>20.78±0.04</v>
          </cell>
        </row>
        <row r="3438">
          <cell r="A3438" t="str">
            <v>034-012</v>
          </cell>
          <cell r="B3438" t="str">
            <v>PB3408.6</v>
          </cell>
          <cell r="C3438" t="str">
            <v>고삼</v>
          </cell>
          <cell r="D3438" t="str">
            <v>Sophora flavescens</v>
          </cell>
          <cell r="E3438" t="str">
            <v>전초</v>
          </cell>
          <cell r="F3438" t="str">
            <v>Leguminosae</v>
          </cell>
          <cell r="G3438" t="str">
            <v>콩과</v>
          </cell>
          <cell r="H3438">
            <v>39647</v>
          </cell>
          <cell r="I3438" t="str">
            <v>23.26±0.11</v>
          </cell>
        </row>
        <row r="3439">
          <cell r="A3439" t="str">
            <v>034-013</v>
          </cell>
          <cell r="B3439" t="str">
            <v>PB1401.11</v>
          </cell>
          <cell r="C3439" t="str">
            <v>곰솔(해송)</v>
          </cell>
          <cell r="D3439" t="str">
            <v>Pinus thunbergii</v>
          </cell>
          <cell r="E3439" t="str">
            <v>줄기</v>
          </cell>
          <cell r="F3439" t="str">
            <v>Pinaceae</v>
          </cell>
          <cell r="G3439" t="str">
            <v>소나무과</v>
          </cell>
          <cell r="H3439">
            <v>39699</v>
          </cell>
          <cell r="I3439" t="str">
            <v>20.83±0.10</v>
          </cell>
        </row>
        <row r="3440">
          <cell r="A3440" t="str">
            <v>034-014</v>
          </cell>
          <cell r="B3440" t="str">
            <v>PB2392.7</v>
          </cell>
          <cell r="C3440" t="str">
            <v>구실잣밤나무</v>
          </cell>
          <cell r="D3440" t="str">
            <v>Castanopsis cuspidata var. sieboldii</v>
          </cell>
          <cell r="E3440" t="str">
            <v>줄기-수피</v>
          </cell>
          <cell r="F3440" t="str">
            <v>Fagaceae</v>
          </cell>
          <cell r="G3440" t="str">
            <v>참나무과</v>
          </cell>
          <cell r="H3440">
            <v>39787</v>
          </cell>
          <cell r="I3440" t="str">
            <v>21.77±0.23</v>
          </cell>
        </row>
        <row r="3441">
          <cell r="A3441" t="str">
            <v>034-015</v>
          </cell>
          <cell r="B3441" t="str">
            <v>PB3603.1</v>
          </cell>
          <cell r="C3441" t="str">
            <v>금감</v>
          </cell>
          <cell r="D3441" t="str">
            <v>Fortunella japonica var. margarita</v>
          </cell>
          <cell r="E3441" t="str">
            <v>잎,줄기,뿌리</v>
          </cell>
          <cell r="F3441" t="str">
            <v>Rutaceae</v>
          </cell>
          <cell r="G3441" t="str">
            <v>운향과</v>
          </cell>
          <cell r="H3441">
            <v>39789</v>
          </cell>
          <cell r="I3441" t="str">
            <v>22.85±0.13</v>
          </cell>
        </row>
        <row r="3442">
          <cell r="A3442" t="str">
            <v>034-016</v>
          </cell>
          <cell r="B3442" t="str">
            <v>PB2369.4</v>
          </cell>
          <cell r="C3442" t="str">
            <v>까치박달</v>
          </cell>
          <cell r="D3442" t="str">
            <v>Carpinus cordata</v>
          </cell>
          <cell r="E3442" t="str">
            <v>잎,줄기</v>
          </cell>
          <cell r="F3442" t="str">
            <v>Betulaceae</v>
          </cell>
          <cell r="G3442" t="str">
            <v>자작나무과</v>
          </cell>
          <cell r="H3442">
            <v>39646</v>
          </cell>
          <cell r="I3442" t="str">
            <v>31.96±0.09</v>
          </cell>
        </row>
        <row r="3443">
          <cell r="A3443" t="str">
            <v>034-017</v>
          </cell>
          <cell r="B3443" t="str">
            <v>PB3146.7</v>
          </cell>
          <cell r="C3443" t="str">
            <v>꼬리조팝나무</v>
          </cell>
          <cell r="D3443" t="str">
            <v>Spiraea salicifolia</v>
          </cell>
          <cell r="E3443" t="str">
            <v>잎,줄기</v>
          </cell>
          <cell r="F3443" t="str">
            <v>Rosaceae</v>
          </cell>
          <cell r="G3443" t="str">
            <v>장미과</v>
          </cell>
          <cell r="H3443">
            <v>39646</v>
          </cell>
          <cell r="I3443" t="str">
            <v>20.06±0.05</v>
          </cell>
        </row>
        <row r="3444">
          <cell r="A3444" t="str">
            <v>034-018</v>
          </cell>
          <cell r="B3444" t="str">
            <v>PB4318.2</v>
          </cell>
          <cell r="C3444" t="str">
            <v>꽃마리</v>
          </cell>
          <cell r="D3444" t="str">
            <v>Trigonotis peduncularis</v>
          </cell>
          <cell r="E3444" t="str">
            <v>전초</v>
          </cell>
          <cell r="F3444" t="str">
            <v>Boraginaceae</v>
          </cell>
          <cell r="G3444" t="str">
            <v>지치과</v>
          </cell>
          <cell r="H3444">
            <v>39583</v>
          </cell>
          <cell r="I3444" t="str">
            <v>20.58±0.15</v>
          </cell>
        </row>
        <row r="3445">
          <cell r="A3445" t="str">
            <v>034-019</v>
          </cell>
          <cell r="B3445" t="str">
            <v>PB3481.3</v>
          </cell>
          <cell r="C3445" t="str">
            <v>나비나물</v>
          </cell>
          <cell r="D3445" t="str">
            <v>Vicia unijuga</v>
          </cell>
          <cell r="E3445" t="str">
            <v>전초</v>
          </cell>
          <cell r="F3445" t="str">
            <v>Leguminosae</v>
          </cell>
          <cell r="G3445" t="str">
            <v>콩과</v>
          </cell>
          <cell r="H3445">
            <v>39646</v>
          </cell>
          <cell r="I3445" t="str">
            <v>30.54±0.23</v>
          </cell>
        </row>
        <row r="3446">
          <cell r="A3446" t="str">
            <v>034-020</v>
          </cell>
          <cell r="B3446" t="str">
            <v>PB3803.1</v>
          </cell>
          <cell r="C3446" t="str">
            <v>닥풀</v>
          </cell>
          <cell r="D3446" t="str">
            <v>Hibiscus manihot</v>
          </cell>
          <cell r="E3446" t="str">
            <v>전초</v>
          </cell>
          <cell r="F3446" t="str">
            <v>Malvaceae</v>
          </cell>
          <cell r="G3446" t="str">
            <v>아욱과</v>
          </cell>
          <cell r="H3446">
            <v>39758</v>
          </cell>
          <cell r="I3446" t="str">
            <v>24.88±0.40</v>
          </cell>
        </row>
        <row r="3447">
          <cell r="A3447" t="str">
            <v>034-021</v>
          </cell>
          <cell r="B3447" t="str">
            <v>PB3712.5</v>
          </cell>
          <cell r="C3447" t="str">
            <v>단풍나무</v>
          </cell>
          <cell r="D3447" t="str">
            <v>Acer palmatum</v>
          </cell>
          <cell r="E3447" t="str">
            <v>잎,줄기</v>
          </cell>
          <cell r="F3447" t="str">
            <v>Aceraceae</v>
          </cell>
          <cell r="G3447" t="str">
            <v>단풍나무과</v>
          </cell>
          <cell r="H3447" t="str">
            <v>2008-10-31</v>
          </cell>
          <cell r="I3447" t="str">
            <v>22.76±0.19</v>
          </cell>
        </row>
        <row r="3448">
          <cell r="A3448" t="str">
            <v>034-022</v>
          </cell>
          <cell r="B3448" t="str">
            <v>PB3249.1</v>
          </cell>
          <cell r="C3448" t="str">
            <v>덩굴장미</v>
          </cell>
          <cell r="D3448" t="str">
            <v>Rosa multiflora var. platyphylla</v>
          </cell>
          <cell r="E3448" t="str">
            <v>지상부</v>
          </cell>
          <cell r="F3448" t="str">
            <v>Rosaceae</v>
          </cell>
          <cell r="G3448" t="str">
            <v>장미과</v>
          </cell>
          <cell r="H3448">
            <v>39758</v>
          </cell>
          <cell r="I3448" t="str">
            <v>22.64±0.05</v>
          </cell>
        </row>
        <row r="3449">
          <cell r="A3449" t="str">
            <v>034-023</v>
          </cell>
          <cell r="B3449" t="str">
            <v>PB3980.13</v>
          </cell>
          <cell r="C3449" t="str">
            <v>두릅나무</v>
          </cell>
          <cell r="D3449" t="str">
            <v>Aralia elata</v>
          </cell>
          <cell r="E3449" t="str">
            <v>잎,줄기</v>
          </cell>
          <cell r="F3449" t="str">
            <v>Araliaceae</v>
          </cell>
          <cell r="G3449" t="str">
            <v>두릅나무과</v>
          </cell>
          <cell r="H3449">
            <v>39645</v>
          </cell>
          <cell r="I3449" t="str">
            <v>22.00±0.19</v>
          </cell>
        </row>
        <row r="3450">
          <cell r="A3450" t="str">
            <v>034-024</v>
          </cell>
          <cell r="B3450" t="str">
            <v>PB1632.1</v>
          </cell>
          <cell r="C3450" t="str">
            <v>드렁새</v>
          </cell>
          <cell r="D3450" t="str">
            <v>Leptochloa chinensis</v>
          </cell>
          <cell r="E3450" t="str">
            <v>전초</v>
          </cell>
          <cell r="F3450" t="str">
            <v>Gramineae</v>
          </cell>
          <cell r="G3450" t="str">
            <v>벼과</v>
          </cell>
          <cell r="H3450">
            <v>39758</v>
          </cell>
          <cell r="I3450" t="str">
            <v>22.18±0.16</v>
          </cell>
        </row>
        <row r="3451">
          <cell r="A3451" t="str">
            <v>034-025</v>
          </cell>
          <cell r="B3451" t="str">
            <v>PB4769.1</v>
          </cell>
          <cell r="C3451" t="str">
            <v>들떡쑥</v>
          </cell>
          <cell r="D3451" t="str">
            <v>Leontopodium leontopodioides</v>
          </cell>
          <cell r="E3451" t="str">
            <v>전초</v>
          </cell>
          <cell r="F3451" t="str">
            <v>Compositae</v>
          </cell>
          <cell r="G3451" t="str">
            <v>국화과</v>
          </cell>
          <cell r="H3451">
            <v>39758</v>
          </cell>
          <cell r="I3451" t="str">
            <v>23.04±0.13</v>
          </cell>
        </row>
        <row r="3452">
          <cell r="A3452" t="str">
            <v>034-026</v>
          </cell>
          <cell r="B3452" t="str">
            <v>PB3527.8</v>
          </cell>
          <cell r="C3452" t="str">
            <v>등</v>
          </cell>
          <cell r="D3452" t="str">
            <v>Wisteria floribunda</v>
          </cell>
          <cell r="E3452" t="str">
            <v>충낭</v>
          </cell>
          <cell r="F3452" t="str">
            <v>Leguminosae</v>
          </cell>
          <cell r="G3452" t="str">
            <v>콩과</v>
          </cell>
          <cell r="H3452" t="str">
            <v>2008-10-31</v>
          </cell>
          <cell r="I3452" t="str">
            <v>22.40±0.07</v>
          </cell>
        </row>
        <row r="3453">
          <cell r="A3453" t="str">
            <v>034-027</v>
          </cell>
          <cell r="B3453" t="str">
            <v>PB3524.2</v>
          </cell>
          <cell r="C3453" t="str">
            <v>땅비싸리</v>
          </cell>
          <cell r="D3453" t="str">
            <v>Indigofera kirilowi</v>
          </cell>
          <cell r="E3453" t="str">
            <v>전초</v>
          </cell>
          <cell r="F3453" t="str">
            <v>Leguminosae</v>
          </cell>
          <cell r="G3453" t="str">
            <v>콩과</v>
          </cell>
          <cell r="H3453">
            <v>39666</v>
          </cell>
          <cell r="I3453" t="str">
            <v>24.54±0.05</v>
          </cell>
        </row>
        <row r="3454">
          <cell r="A3454" t="str">
            <v>034-028</v>
          </cell>
          <cell r="B3454" t="str">
            <v>PB4782.6</v>
          </cell>
          <cell r="C3454" t="str">
            <v>뚱딴지</v>
          </cell>
          <cell r="D3454" t="str">
            <v>Helianthus tuberosus</v>
          </cell>
          <cell r="E3454" t="str">
            <v>잎,줄기,꽃</v>
          </cell>
          <cell r="F3454" t="str">
            <v>Compositae</v>
          </cell>
          <cell r="G3454" t="str">
            <v>국화과</v>
          </cell>
          <cell r="H3454">
            <v>39700</v>
          </cell>
          <cell r="I3454" t="str">
            <v>21.68±0.08</v>
          </cell>
        </row>
        <row r="3455">
          <cell r="A3455" t="str">
            <v>034-029</v>
          </cell>
          <cell r="B3455" t="str">
            <v>PB4782.7</v>
          </cell>
          <cell r="C3455" t="str">
            <v>뚱딴지</v>
          </cell>
          <cell r="D3455" t="str">
            <v>Helianthus tuberosus</v>
          </cell>
          <cell r="E3455" t="str">
            <v>뿌리</v>
          </cell>
          <cell r="F3455" t="str">
            <v>Compositae</v>
          </cell>
          <cell r="G3455" t="str">
            <v>국화과</v>
          </cell>
          <cell r="H3455">
            <v>39700</v>
          </cell>
          <cell r="I3455" t="str">
            <v>21.74±0.21</v>
          </cell>
        </row>
        <row r="3456">
          <cell r="A3456" t="str">
            <v>034-030</v>
          </cell>
          <cell r="B3456" t="str">
            <v>PB4833.4</v>
          </cell>
          <cell r="C3456" t="str">
            <v>망초</v>
          </cell>
          <cell r="D3456" t="str">
            <v>Erigeron canadensis</v>
          </cell>
          <cell r="E3456" t="str">
            <v>전초</v>
          </cell>
          <cell r="F3456" t="str">
            <v>Compositae</v>
          </cell>
          <cell r="G3456" t="str">
            <v>국화과</v>
          </cell>
          <cell r="H3456">
            <v>39647</v>
          </cell>
          <cell r="I3456" t="str">
            <v>23.92±0.08</v>
          </cell>
        </row>
        <row r="3457">
          <cell r="A3457" t="str">
            <v>034-031</v>
          </cell>
          <cell r="B3457" t="str">
            <v>PB3767.11</v>
          </cell>
          <cell r="C3457" t="str">
            <v>머루</v>
          </cell>
          <cell r="D3457" t="str">
            <v>Vitis coignetiae</v>
          </cell>
          <cell r="E3457" t="str">
            <v>전초</v>
          </cell>
          <cell r="F3457" t="str">
            <v>Vitaceae</v>
          </cell>
          <cell r="G3457" t="str">
            <v>포도과</v>
          </cell>
          <cell r="H3457">
            <v>39646</v>
          </cell>
          <cell r="I3457" t="str">
            <v>20.86±0.11</v>
          </cell>
        </row>
        <row r="3458">
          <cell r="A3458" t="str">
            <v>034-032</v>
          </cell>
          <cell r="B3458" t="str">
            <v>PB3665.5</v>
          </cell>
          <cell r="C3458" t="str">
            <v>먼나무</v>
          </cell>
          <cell r="D3458" t="str">
            <v>Ilex rotunda</v>
          </cell>
          <cell r="E3458" t="str">
            <v>열매</v>
          </cell>
          <cell r="F3458" t="str">
            <v>Aquifoliaceae</v>
          </cell>
          <cell r="G3458" t="str">
            <v>감탕나무과</v>
          </cell>
          <cell r="H3458">
            <v>39022</v>
          </cell>
          <cell r="I3458" t="str">
            <v>21.04±0.16</v>
          </cell>
        </row>
        <row r="3459">
          <cell r="A3459" t="str">
            <v>034-033</v>
          </cell>
          <cell r="B3459" t="str">
            <v>PB2885.7</v>
          </cell>
          <cell r="C3459" t="str">
            <v>목련</v>
          </cell>
          <cell r="D3459" t="str">
            <v>Magnolia kobus</v>
          </cell>
          <cell r="E3459" t="str">
            <v>잎,줄기</v>
          </cell>
          <cell r="F3459" t="str">
            <v>Magnoliaceae</v>
          </cell>
          <cell r="G3459" t="str">
            <v>목련과</v>
          </cell>
          <cell r="H3459">
            <v>39708</v>
          </cell>
          <cell r="I3459" t="str">
            <v>20.20±0.08</v>
          </cell>
        </row>
        <row r="3460">
          <cell r="A3460" t="str">
            <v>034-034</v>
          </cell>
          <cell r="B3460" t="str">
            <v>PB2966.5</v>
          </cell>
          <cell r="C3460" t="str">
            <v>미나리냉이</v>
          </cell>
          <cell r="D3460" t="str">
            <v>Cardamine leucantha</v>
          </cell>
          <cell r="E3460" t="str">
            <v>전초</v>
          </cell>
          <cell r="F3460" t="str">
            <v>Cruciferae</v>
          </cell>
          <cell r="G3460" t="str">
            <v>십자화과</v>
          </cell>
          <cell r="H3460">
            <v>39647</v>
          </cell>
          <cell r="I3460" t="str">
            <v>21.54±0.25</v>
          </cell>
        </row>
        <row r="3461">
          <cell r="A3461" t="str">
            <v>034-035</v>
          </cell>
          <cell r="B3461" t="str">
            <v>PB4437.5</v>
          </cell>
          <cell r="C3461" t="str">
            <v>미치광이풀</v>
          </cell>
          <cell r="D3461" t="str">
            <v>Scopolia japonica</v>
          </cell>
          <cell r="E3461" t="str">
            <v>전초</v>
          </cell>
          <cell r="F3461" t="str">
            <v>Solanaceae</v>
          </cell>
          <cell r="G3461" t="str">
            <v>가지과</v>
          </cell>
          <cell r="H3461">
            <v>39548</v>
          </cell>
          <cell r="I3461" t="str">
            <v>20.80±0.10</v>
          </cell>
        </row>
        <row r="3462">
          <cell r="A3462" t="str">
            <v>034-036</v>
          </cell>
          <cell r="B3462" t="str">
            <v>PB4444.4</v>
          </cell>
          <cell r="C3462" t="str">
            <v>배풍등</v>
          </cell>
          <cell r="D3462" t="str">
            <v>Solanum lyratum</v>
          </cell>
          <cell r="E3462" t="str">
            <v>잎,줄기</v>
          </cell>
          <cell r="F3462" t="str">
            <v>Solanaceae</v>
          </cell>
          <cell r="G3462" t="str">
            <v>가지과</v>
          </cell>
          <cell r="H3462">
            <v>39433</v>
          </cell>
          <cell r="I3462" t="str">
            <v>22.83±0.24</v>
          </cell>
        </row>
        <row r="3463">
          <cell r="A3463" t="str">
            <v>034-037</v>
          </cell>
          <cell r="B3463" t="str">
            <v>PB1395.1</v>
          </cell>
          <cell r="C3463" t="str">
            <v>백송</v>
          </cell>
          <cell r="D3463" t="str">
            <v>Pinus bungeana</v>
          </cell>
          <cell r="E3463" t="str">
            <v>잎</v>
          </cell>
          <cell r="F3463" t="str">
            <v>Pinaceae</v>
          </cell>
          <cell r="G3463" t="str">
            <v>소나무과</v>
          </cell>
          <cell r="H3463">
            <v>39757</v>
          </cell>
          <cell r="I3463" t="str">
            <v>22.32±0.08</v>
          </cell>
        </row>
        <row r="3464">
          <cell r="A3464" t="str">
            <v>034-038</v>
          </cell>
          <cell r="B3464" t="str">
            <v>PB4224A.1</v>
          </cell>
          <cell r="C3464" t="str">
            <v>부들레야</v>
          </cell>
          <cell r="D3464" t="str">
            <v>Buddleja davidii</v>
          </cell>
          <cell r="E3464" t="str">
            <v>전초</v>
          </cell>
          <cell r="F3464" t="str">
            <v>Loganiaceae</v>
          </cell>
          <cell r="G3464" t="str">
            <v>마전과</v>
          </cell>
          <cell r="H3464">
            <v>39789</v>
          </cell>
          <cell r="I3464" t="str">
            <v>22.90±0.12</v>
          </cell>
        </row>
        <row r="3465">
          <cell r="A3465" t="str">
            <v>034-039</v>
          </cell>
          <cell r="B3465" t="str">
            <v>PB2169.2</v>
          </cell>
          <cell r="C3465" t="str">
            <v>부채붓꽃</v>
          </cell>
          <cell r="D3465" t="str">
            <v>Iris setosa</v>
          </cell>
          <cell r="E3465" t="str">
            <v>전초</v>
          </cell>
          <cell r="F3465" t="str">
            <v>Iridaceae</v>
          </cell>
          <cell r="G3465" t="str">
            <v>붓꽃과</v>
          </cell>
          <cell r="H3465">
            <v>39602</v>
          </cell>
          <cell r="I3465" t="str">
            <v>21.46±0.09</v>
          </cell>
        </row>
        <row r="3466">
          <cell r="A3466" t="str">
            <v>034-040</v>
          </cell>
          <cell r="B3466" t="str">
            <v>PB1128.3</v>
          </cell>
          <cell r="C3466" t="str">
            <v>부처손</v>
          </cell>
          <cell r="D3466" t="str">
            <v>Selaginella tamariscina</v>
          </cell>
          <cell r="E3466" t="str">
            <v>전초</v>
          </cell>
          <cell r="F3466" t="str">
            <v>Selaginellaceae</v>
          </cell>
          <cell r="G3466" t="str">
            <v>부처손과</v>
          </cell>
          <cell r="H3466">
            <v>39666</v>
          </cell>
          <cell r="I3466" t="str">
            <v>22.56±0.05</v>
          </cell>
        </row>
        <row r="3467">
          <cell r="A3467" t="str">
            <v>034-041</v>
          </cell>
          <cell r="B3467" t="str">
            <v>PB3654.11</v>
          </cell>
          <cell r="C3467" t="str">
            <v>붉나무</v>
          </cell>
          <cell r="D3467" t="str">
            <v>Rhus chinensis</v>
          </cell>
          <cell r="E3467" t="str">
            <v>잎,줄기</v>
          </cell>
          <cell r="F3467" t="str">
            <v>Anacardiaceae</v>
          </cell>
          <cell r="G3467" t="str">
            <v>옻나무과</v>
          </cell>
          <cell r="H3467">
            <v>39646</v>
          </cell>
          <cell r="I3467" t="str">
            <v>22.16±0.13</v>
          </cell>
        </row>
        <row r="3468">
          <cell r="A3468" t="str">
            <v>034-042</v>
          </cell>
          <cell r="B3468" t="str">
            <v>PB4893.5</v>
          </cell>
          <cell r="C3468" t="str">
            <v>비쑥</v>
          </cell>
          <cell r="D3468" t="str">
            <v>Artemisia scoparia</v>
          </cell>
          <cell r="E3468" t="str">
            <v>전초</v>
          </cell>
          <cell r="F3468" t="str">
            <v>Compositae</v>
          </cell>
          <cell r="G3468" t="str">
            <v>국화과</v>
          </cell>
          <cell r="H3468">
            <v>39300</v>
          </cell>
          <cell r="I3468" t="str">
            <v>24.60±0.07</v>
          </cell>
        </row>
        <row r="3469">
          <cell r="A3469" t="str">
            <v>034-043</v>
          </cell>
          <cell r="B3469" t="str">
            <v>PB3348.2</v>
          </cell>
          <cell r="C3469" t="str">
            <v>사과</v>
          </cell>
          <cell r="D3469" t="str">
            <v>Malus pumila var. dulcissima</v>
          </cell>
          <cell r="E3469" t="str">
            <v>줄기</v>
          </cell>
          <cell r="F3469" t="str">
            <v>Rosaceae</v>
          </cell>
          <cell r="G3469" t="str">
            <v>장미과</v>
          </cell>
          <cell r="H3469">
            <v>39783</v>
          </cell>
          <cell r="I3469" t="str">
            <v>21.90±0.07</v>
          </cell>
        </row>
        <row r="3470">
          <cell r="A3470" t="str">
            <v>034-044</v>
          </cell>
          <cell r="B3470" t="str">
            <v>PB2462.11</v>
          </cell>
          <cell r="C3470" t="str">
            <v>산뽕나무</v>
          </cell>
          <cell r="D3470" t="str">
            <v>Morus bombycis</v>
          </cell>
          <cell r="E3470" t="str">
            <v>잎,줄기</v>
          </cell>
          <cell r="F3470" t="str">
            <v>Moraceae</v>
          </cell>
          <cell r="G3470" t="str">
            <v>뽕나무과</v>
          </cell>
          <cell r="H3470" t="str">
            <v>2008-10-31</v>
          </cell>
          <cell r="I3470" t="str">
            <v>20.98±0.13</v>
          </cell>
        </row>
        <row r="3471">
          <cell r="A3471" t="str">
            <v>034-045</v>
          </cell>
          <cell r="B3471" t="str">
            <v>PB3095.8</v>
          </cell>
          <cell r="C3471" t="str">
            <v>산수국</v>
          </cell>
          <cell r="D3471" t="str">
            <v>Hydrangea serrata for. acuminata</v>
          </cell>
          <cell r="E3471" t="str">
            <v>잎,꽃</v>
          </cell>
          <cell r="F3471" t="str">
            <v>Saxifragaceae</v>
          </cell>
          <cell r="G3471" t="str">
            <v>범의귀과</v>
          </cell>
          <cell r="H3471">
            <v>39645</v>
          </cell>
          <cell r="I3471" t="str">
            <v>22.74±0.09</v>
          </cell>
        </row>
        <row r="3472">
          <cell r="A3472" t="str">
            <v>034-046</v>
          </cell>
          <cell r="B3472" t="str">
            <v>PB3589.8</v>
          </cell>
          <cell r="C3472" t="str">
            <v>산초나무</v>
          </cell>
          <cell r="D3472" t="str">
            <v>Zanthoxylum schinifolium</v>
          </cell>
          <cell r="E3472" t="str">
            <v>잎,줄기</v>
          </cell>
          <cell r="F3472" t="str">
            <v>Rutaceae</v>
          </cell>
          <cell r="G3472" t="str">
            <v>운향과</v>
          </cell>
          <cell r="H3472">
            <v>39652</v>
          </cell>
          <cell r="I3472" t="str">
            <v>20.12±0.18</v>
          </cell>
        </row>
        <row r="3473">
          <cell r="A3473" t="str">
            <v>034-047</v>
          </cell>
          <cell r="B3473" t="str">
            <v>PB3283.3</v>
          </cell>
          <cell r="C3473" t="str">
            <v>살구나무</v>
          </cell>
          <cell r="D3473" t="str">
            <v>Prunus armeniaca var. ansu</v>
          </cell>
          <cell r="E3473" t="str">
            <v>줄기-수피</v>
          </cell>
          <cell r="F3473" t="str">
            <v>Rosaceae</v>
          </cell>
          <cell r="G3473" t="str">
            <v>장미과</v>
          </cell>
          <cell r="H3473">
            <v>39758</v>
          </cell>
          <cell r="I3473" t="str">
            <v>21.62±0.08</v>
          </cell>
        </row>
        <row r="3474">
          <cell r="A3474" t="str">
            <v>034-048</v>
          </cell>
          <cell r="B3474" t="str">
            <v>PB2261.3</v>
          </cell>
          <cell r="C3474" t="str">
            <v>삼백초</v>
          </cell>
          <cell r="D3474" t="str">
            <v>Saururus chinensis</v>
          </cell>
          <cell r="E3474" t="str">
            <v>지상부</v>
          </cell>
          <cell r="F3474" t="str">
            <v>Saururaceae</v>
          </cell>
          <cell r="G3474" t="str">
            <v>삼백초과</v>
          </cell>
          <cell r="H3474">
            <v>39707</v>
          </cell>
          <cell r="I3474" t="str">
            <v>21.52±0.08</v>
          </cell>
        </row>
        <row r="3475">
          <cell r="A3475" t="str">
            <v>034-049</v>
          </cell>
          <cell r="B3475" t="str">
            <v>PB2876.1</v>
          </cell>
          <cell r="C3475" t="str">
            <v>새모래덩굴</v>
          </cell>
          <cell r="D3475" t="str">
            <v>Menispermum dauricum</v>
          </cell>
          <cell r="E3475" t="str">
            <v>전초</v>
          </cell>
          <cell r="F3475" t="str">
            <v>Menispermaceae</v>
          </cell>
          <cell r="G3475" t="str">
            <v>새모래덩굴과</v>
          </cell>
          <cell r="H3475">
            <v>39602</v>
          </cell>
          <cell r="I3475" t="str">
            <v>19.76±0.11</v>
          </cell>
        </row>
        <row r="3476">
          <cell r="A3476" t="str">
            <v>034-050</v>
          </cell>
          <cell r="B3476" t="str">
            <v>PB2899.11</v>
          </cell>
          <cell r="C3476" t="str">
            <v>생강나무</v>
          </cell>
          <cell r="D3476" t="str">
            <v>Lindera obtusiloba</v>
          </cell>
          <cell r="E3476" t="str">
            <v>잎,줄기</v>
          </cell>
          <cell r="F3476" t="str">
            <v>Lauraceae</v>
          </cell>
          <cell r="G3476" t="str">
            <v>녹나무과</v>
          </cell>
          <cell r="H3476">
            <v>39708</v>
          </cell>
          <cell r="I3476" t="str">
            <v>20.94±0.09</v>
          </cell>
        </row>
        <row r="3477">
          <cell r="A3477" t="str">
            <v>034-051</v>
          </cell>
          <cell r="B3477" t="str">
            <v>PB1414A.1</v>
          </cell>
          <cell r="C3477" t="str">
            <v>서리화백</v>
          </cell>
          <cell r="D3477" t="str">
            <v>Chamaecyparis pisifera var. squarrosa</v>
          </cell>
          <cell r="E3477" t="str">
            <v>잎,줄기</v>
          </cell>
          <cell r="F3477" t="str">
            <v>Cupressaceae</v>
          </cell>
          <cell r="G3477" t="str">
            <v>측백나무과</v>
          </cell>
          <cell r="H3477">
            <v>39783</v>
          </cell>
          <cell r="I3477" t="str">
            <v>20.46±0.05</v>
          </cell>
        </row>
        <row r="3478">
          <cell r="A3478" t="str">
            <v>034-052</v>
          </cell>
          <cell r="B3478" t="str">
            <v>PB3932.1</v>
          </cell>
          <cell r="C3478" t="str">
            <v>석류나무</v>
          </cell>
          <cell r="D3478" t="str">
            <v>Punica granatum</v>
          </cell>
          <cell r="E3478" t="str">
            <v>잎,줄기,열매</v>
          </cell>
          <cell r="F3478" t="str">
            <v>Punicaceae</v>
          </cell>
          <cell r="G3478" t="str">
            <v>석류과</v>
          </cell>
          <cell r="H3478">
            <v>39757</v>
          </cell>
          <cell r="I3478" t="str">
            <v>22.88±0.28</v>
          </cell>
        </row>
        <row r="3479">
          <cell r="A3479" t="str">
            <v>034-053</v>
          </cell>
          <cell r="B3479" t="str">
            <v>PB3612.6</v>
          </cell>
          <cell r="C3479" t="str">
            <v>소태나무</v>
          </cell>
          <cell r="D3479" t="str">
            <v>Picrasma quassioides</v>
          </cell>
          <cell r="E3479" t="str">
            <v>줄기</v>
          </cell>
          <cell r="F3479" t="str">
            <v>Simaroubaceae</v>
          </cell>
          <cell r="G3479" t="str">
            <v>소태나무과</v>
          </cell>
          <cell r="H3479">
            <v>39710</v>
          </cell>
          <cell r="I3479" t="str">
            <v>23.34±0.17</v>
          </cell>
        </row>
        <row r="3480">
          <cell r="A3480" t="str">
            <v>034-054</v>
          </cell>
          <cell r="B3480" t="str">
            <v>PB4855.2</v>
          </cell>
          <cell r="C3480" t="str">
            <v>솜방망이</v>
          </cell>
          <cell r="D3480" t="str">
            <v>Senecio integrifolius var. spathulatus</v>
          </cell>
          <cell r="E3480" t="str">
            <v>전초</v>
          </cell>
          <cell r="F3480" t="str">
            <v>Compositae</v>
          </cell>
          <cell r="G3480" t="str">
            <v>국화과</v>
          </cell>
          <cell r="H3480">
            <v>39567</v>
          </cell>
          <cell r="I3480" t="str">
            <v>23.72±0.08</v>
          </cell>
        </row>
        <row r="3481">
          <cell r="A3481" t="str">
            <v>034-055</v>
          </cell>
          <cell r="B3481" t="str">
            <v>PB2525.4</v>
          </cell>
          <cell r="C3481" t="str">
            <v>수영</v>
          </cell>
          <cell r="D3481" t="str">
            <v>Rumex acetosa</v>
          </cell>
          <cell r="E3481" t="str">
            <v>전초</v>
          </cell>
          <cell r="F3481" t="str">
            <v>Polygonaceae</v>
          </cell>
          <cell r="G3481" t="str">
            <v>마디풀과</v>
          </cell>
          <cell r="H3481">
            <v>39430</v>
          </cell>
          <cell r="I3481" t="str">
            <v>22.02±0.10</v>
          </cell>
        </row>
        <row r="3482">
          <cell r="A3482" t="str">
            <v>034-056</v>
          </cell>
          <cell r="B3482" t="str">
            <v>PB3596.4</v>
          </cell>
          <cell r="C3482" t="str">
            <v>쉬나무</v>
          </cell>
          <cell r="D3482" t="str">
            <v>Evodia daniellii</v>
          </cell>
          <cell r="E3482" t="str">
            <v>잎</v>
          </cell>
          <cell r="F3482" t="str">
            <v>Rutaceae</v>
          </cell>
          <cell r="G3482" t="str">
            <v>운향과</v>
          </cell>
          <cell r="H3482">
            <v>39647</v>
          </cell>
          <cell r="I3482" t="str">
            <v>20.96±0.13</v>
          </cell>
        </row>
        <row r="3483">
          <cell r="A3483" t="str">
            <v>034-057</v>
          </cell>
          <cell r="B3483" t="str">
            <v>PB2405.7</v>
          </cell>
          <cell r="C3483" t="str">
            <v>신갈나무</v>
          </cell>
          <cell r="D3483" t="str">
            <v>Quercus mongolica</v>
          </cell>
          <cell r="E3483" t="str">
            <v>잎,줄기</v>
          </cell>
          <cell r="F3483" t="str">
            <v>Fagaceae</v>
          </cell>
          <cell r="G3483" t="str">
            <v>참나무과</v>
          </cell>
          <cell r="H3483">
            <v>39645</v>
          </cell>
          <cell r="I3483" t="str">
            <v>23.86±0.11</v>
          </cell>
        </row>
        <row r="3484">
          <cell r="A3484" t="str">
            <v>034-058</v>
          </cell>
          <cell r="B3484" t="str">
            <v>PB1578.1</v>
          </cell>
          <cell r="C3484" t="str">
            <v>실포아풀</v>
          </cell>
          <cell r="D3484" t="str">
            <v>Poa acroleuea</v>
          </cell>
          <cell r="E3484" t="str">
            <v>전초</v>
          </cell>
          <cell r="F3484" t="str">
            <v>Gramineae</v>
          </cell>
          <cell r="G3484" t="str">
            <v>벼과</v>
          </cell>
          <cell r="H3484">
            <v>39788</v>
          </cell>
          <cell r="I3484" t="str">
            <v>21.64±0.22</v>
          </cell>
        </row>
        <row r="3485">
          <cell r="A3485" t="str">
            <v>034-059</v>
          </cell>
          <cell r="B3485" t="str">
            <v>PB3431.8</v>
          </cell>
          <cell r="C3485" t="str">
            <v>싸리</v>
          </cell>
          <cell r="D3485" t="str">
            <v>Lespedeza bicolor</v>
          </cell>
          <cell r="E3485" t="str">
            <v>잎,줄기</v>
          </cell>
          <cell r="F3485" t="str">
            <v>Leguminosae</v>
          </cell>
          <cell r="G3485" t="str">
            <v>콩과</v>
          </cell>
          <cell r="H3485">
            <v>39652</v>
          </cell>
          <cell r="I3485" t="str">
            <v>22.98±0.18</v>
          </cell>
        </row>
        <row r="3486">
          <cell r="A3486" t="str">
            <v>034-060</v>
          </cell>
          <cell r="B3486" t="str">
            <v>PB4921.9</v>
          </cell>
          <cell r="C3486" t="str">
            <v>쑥</v>
          </cell>
          <cell r="D3486" t="str">
            <v>Artemisia princeps var. orientalis</v>
          </cell>
          <cell r="E3486" t="str">
            <v>전초</v>
          </cell>
          <cell r="F3486" t="str">
            <v>Compositae</v>
          </cell>
          <cell r="G3486" t="str">
            <v>국화과</v>
          </cell>
          <cell r="H3486">
            <v>39645</v>
          </cell>
          <cell r="I3486" t="str">
            <v>21.68±0.08</v>
          </cell>
        </row>
        <row r="3487">
          <cell r="A3487" t="str">
            <v>034-061</v>
          </cell>
          <cell r="B3487" t="str">
            <v>PB4882.1</v>
          </cell>
          <cell r="C3487" t="str">
            <v>쑥갓</v>
          </cell>
          <cell r="D3487" t="str">
            <v>Chrysanthemum coronarium var. spatiosum</v>
          </cell>
          <cell r="E3487" t="str">
            <v>전초</v>
          </cell>
          <cell r="F3487" t="str">
            <v>Compositae</v>
          </cell>
          <cell r="G3487" t="str">
            <v>국화과</v>
          </cell>
          <cell r="H3487">
            <v>39758</v>
          </cell>
          <cell r="I3487" t="str">
            <v>23.24±0.05</v>
          </cell>
        </row>
        <row r="3488">
          <cell r="A3488" t="str">
            <v>034-062</v>
          </cell>
          <cell r="B3488" t="str">
            <v>PB3959A.3</v>
          </cell>
          <cell r="C3488" t="str">
            <v>애기달맞이꽃</v>
          </cell>
          <cell r="D3488" t="str">
            <v>Oenothera laciniata</v>
          </cell>
          <cell r="E3488" t="str">
            <v>전초</v>
          </cell>
          <cell r="F3488" t="str">
            <v>Onagraceae</v>
          </cell>
          <cell r="G3488" t="str">
            <v>바늘꽃과</v>
          </cell>
          <cell r="H3488">
            <v>39778</v>
          </cell>
          <cell r="I3488" t="str">
            <v>22.40±0.12</v>
          </cell>
        </row>
        <row r="3489">
          <cell r="A3489" t="str">
            <v>034-063</v>
          </cell>
          <cell r="B3489" t="str">
            <v>PB3328.2</v>
          </cell>
          <cell r="C3489" t="str">
            <v>앵도</v>
          </cell>
          <cell r="D3489" t="str">
            <v>Prunus tomentosa</v>
          </cell>
          <cell r="E3489" t="str">
            <v>잎,줄기</v>
          </cell>
          <cell r="F3489" t="str">
            <v>Rosaceae</v>
          </cell>
          <cell r="G3489" t="str">
            <v>장미과</v>
          </cell>
          <cell r="H3489">
            <v>39570</v>
          </cell>
          <cell r="I3489" t="str">
            <v>21.80±0.24</v>
          </cell>
        </row>
        <row r="3490">
          <cell r="A3490" t="str">
            <v>034-064</v>
          </cell>
          <cell r="B3490" t="str">
            <v>PB2051.1</v>
          </cell>
          <cell r="C3490" t="str">
            <v>양파</v>
          </cell>
          <cell r="D3490" t="str">
            <v>Allium cepa</v>
          </cell>
          <cell r="E3490" t="str">
            <v>전초</v>
          </cell>
          <cell r="F3490" t="str">
            <v>Liliaceae</v>
          </cell>
          <cell r="G3490" t="str">
            <v>백합과</v>
          </cell>
          <cell r="H3490">
            <v>39788</v>
          </cell>
          <cell r="I3490" t="str">
            <v>21.50±0.16</v>
          </cell>
        </row>
        <row r="3491">
          <cell r="A3491" t="str">
            <v>034-065</v>
          </cell>
          <cell r="B3491" t="str">
            <v>PB4717.1</v>
          </cell>
          <cell r="C3491" t="str">
            <v>여주</v>
          </cell>
          <cell r="D3491" t="str">
            <v>Momordica charantia</v>
          </cell>
          <cell r="E3491" t="str">
            <v>전초</v>
          </cell>
          <cell r="F3491" t="str">
            <v>Cucurbitaceae</v>
          </cell>
          <cell r="G3491" t="str">
            <v>박과</v>
          </cell>
          <cell r="H3491">
            <v>39758</v>
          </cell>
          <cell r="I3491" t="str">
            <v>20.36±0.05</v>
          </cell>
        </row>
        <row r="3492">
          <cell r="A3492" t="str">
            <v>034-066</v>
          </cell>
          <cell r="B3492" t="str">
            <v>PB3973.3</v>
          </cell>
          <cell r="C3492" t="str">
            <v>오갈피</v>
          </cell>
          <cell r="D3492" t="str">
            <v>Eleutherococcus sessilifolrus</v>
          </cell>
          <cell r="E3492" t="str">
            <v>잎,줄기</v>
          </cell>
          <cell r="F3492" t="str">
            <v>Araliaceae</v>
          </cell>
          <cell r="G3492" t="str">
            <v>두릅나무과</v>
          </cell>
          <cell r="H3492">
            <v>39707</v>
          </cell>
          <cell r="I3492" t="str">
            <v>21.16±0.23</v>
          </cell>
        </row>
        <row r="3493">
          <cell r="A3493" t="str">
            <v>034-067</v>
          </cell>
          <cell r="B3493" t="str">
            <v>PB3236.2</v>
          </cell>
          <cell r="C3493" t="str">
            <v>오이풀</v>
          </cell>
          <cell r="D3493" t="str">
            <v>Sanguisorba officinalis</v>
          </cell>
          <cell r="E3493" t="str">
            <v>전초</v>
          </cell>
          <cell r="F3493" t="str">
            <v>Rosaceae</v>
          </cell>
          <cell r="G3493" t="str">
            <v>장미과</v>
          </cell>
          <cell r="H3493">
            <v>39646</v>
          </cell>
          <cell r="I3493" t="str">
            <v>23.00±0.17</v>
          </cell>
        </row>
        <row r="3494">
          <cell r="A3494" t="str">
            <v>034-068</v>
          </cell>
          <cell r="B3494" t="str">
            <v>PB1709.2</v>
          </cell>
          <cell r="C3494" t="str">
            <v>옥수수</v>
          </cell>
          <cell r="D3494" t="str">
            <v>Zea mays</v>
          </cell>
          <cell r="E3494" t="str">
            <v>전초</v>
          </cell>
          <cell r="F3494" t="str">
            <v>Gramineae</v>
          </cell>
          <cell r="G3494" t="str">
            <v>벼과</v>
          </cell>
          <cell r="H3494">
            <v>39707</v>
          </cell>
          <cell r="I3494" t="str">
            <v>21.14±0.05</v>
          </cell>
        </row>
        <row r="3495">
          <cell r="A3495" t="str">
            <v>034-069</v>
          </cell>
          <cell r="B3495" t="str">
            <v>PB2289.1</v>
          </cell>
          <cell r="C3495" t="str">
            <v>용버들</v>
          </cell>
          <cell r="D3495" t="str">
            <v>Salix matsudana for. tortuosa</v>
          </cell>
          <cell r="E3495" t="str">
            <v>지상부</v>
          </cell>
          <cell r="F3495" t="str">
            <v>Salicaceae</v>
          </cell>
          <cell r="G3495" t="str">
            <v>버드나무과</v>
          </cell>
          <cell r="H3495">
            <v>39757</v>
          </cell>
          <cell r="I3495" t="str">
            <v>21.32±0.19</v>
          </cell>
        </row>
        <row r="3496">
          <cell r="A3496" t="str">
            <v>034-070</v>
          </cell>
          <cell r="B3496" t="str">
            <v>PB4931.1</v>
          </cell>
          <cell r="C3496" t="str">
            <v>원추천인국</v>
          </cell>
          <cell r="D3496" t="str">
            <v>Rudbeckia bicolor</v>
          </cell>
          <cell r="E3496" t="str">
            <v>전초</v>
          </cell>
          <cell r="F3496" t="str">
            <v>Compositae</v>
          </cell>
          <cell r="G3496" t="str">
            <v>국화과</v>
          </cell>
          <cell r="H3496">
            <v>39779</v>
          </cell>
          <cell r="I3496" t="str">
            <v>23.92±0.13</v>
          </cell>
        </row>
        <row r="3497">
          <cell r="A3497" t="str">
            <v>034-071</v>
          </cell>
          <cell r="B3497" t="str">
            <v>PB2271.1</v>
          </cell>
          <cell r="C3497" t="str">
            <v>은백양</v>
          </cell>
          <cell r="D3497" t="str">
            <v>Populus alba</v>
          </cell>
          <cell r="E3497" t="str">
            <v>잎,줄기</v>
          </cell>
          <cell r="F3497" t="str">
            <v>Salicaceae</v>
          </cell>
          <cell r="G3497" t="str">
            <v>버드나무과</v>
          </cell>
          <cell r="H3497">
            <v>39781</v>
          </cell>
          <cell r="I3497" t="str">
            <v>21.70±0.10</v>
          </cell>
        </row>
        <row r="3498">
          <cell r="A3498" t="str">
            <v>034-072</v>
          </cell>
          <cell r="B3498" t="str">
            <v>PB2559.5</v>
          </cell>
          <cell r="C3498" t="str">
            <v>이삭여뀌</v>
          </cell>
          <cell r="D3498" t="str">
            <v>Persicaria filiforme</v>
          </cell>
          <cell r="E3498" t="str">
            <v>전초</v>
          </cell>
          <cell r="F3498" t="str">
            <v>Polygonaceae</v>
          </cell>
          <cell r="G3498" t="str">
            <v>마디풀과</v>
          </cell>
          <cell r="H3498">
            <v>39699</v>
          </cell>
          <cell r="I3498" t="str">
            <v>20.35±0.44</v>
          </cell>
        </row>
        <row r="3499">
          <cell r="A3499" t="str">
            <v>034-073</v>
          </cell>
          <cell r="B3499" t="str">
            <v>PB4377.5</v>
          </cell>
          <cell r="C3499" t="str">
            <v>익모초</v>
          </cell>
          <cell r="D3499" t="str">
            <v>Leonurus sibiricus</v>
          </cell>
          <cell r="E3499" t="str">
            <v>잎,줄기</v>
          </cell>
          <cell r="F3499" t="str">
            <v>Labiatae</v>
          </cell>
          <cell r="G3499" t="str">
            <v>꿀풀과</v>
          </cell>
          <cell r="H3499">
            <v>39699</v>
          </cell>
          <cell r="I3499" t="str">
            <v>19.30±0.18</v>
          </cell>
        </row>
        <row r="3500">
          <cell r="A3500" t="str">
            <v>034-074</v>
          </cell>
          <cell r="B3500" t="str">
            <v>PB4377.6</v>
          </cell>
          <cell r="C3500" t="str">
            <v>익모초</v>
          </cell>
          <cell r="D3500" t="str">
            <v>Leonurus sibiricus</v>
          </cell>
          <cell r="E3500" t="str">
            <v>뿌리</v>
          </cell>
          <cell r="F3500" t="str">
            <v>Labiatae</v>
          </cell>
          <cell r="G3500" t="str">
            <v>꿀풀과</v>
          </cell>
          <cell r="H3500">
            <v>39699</v>
          </cell>
          <cell r="I3500" t="str">
            <v>19.72±0.13</v>
          </cell>
        </row>
        <row r="3501">
          <cell r="A3501" t="str">
            <v>034-075</v>
          </cell>
          <cell r="B3501" t="str">
            <v>PB2481.1</v>
          </cell>
          <cell r="C3501" t="str">
            <v>인도고무나무</v>
          </cell>
          <cell r="D3501" t="str">
            <v>Ficus elastica</v>
          </cell>
          <cell r="E3501" t="str">
            <v>잎,줄기,뿌리</v>
          </cell>
          <cell r="F3501" t="str">
            <v>Moraceae</v>
          </cell>
          <cell r="G3501" t="str">
            <v>뽕나무과</v>
          </cell>
          <cell r="H3501">
            <v>39788</v>
          </cell>
          <cell r="I3501" t="str">
            <v>22.98±0.11</v>
          </cell>
        </row>
        <row r="3502">
          <cell r="A3502" t="str">
            <v>034-076</v>
          </cell>
          <cell r="B3502" t="str">
            <v>PB3550.1</v>
          </cell>
          <cell r="C3502" t="str">
            <v>자주개자리</v>
          </cell>
          <cell r="D3502" t="str">
            <v>Medicago sativa</v>
          </cell>
          <cell r="E3502" t="str">
            <v>지상부</v>
          </cell>
          <cell r="F3502" t="str">
            <v>Leguminosae</v>
          </cell>
          <cell r="G3502" t="str">
            <v>콩과</v>
          </cell>
          <cell r="H3502">
            <v>39622</v>
          </cell>
          <cell r="I3502" t="str">
            <v>19.96±0.11</v>
          </cell>
        </row>
        <row r="3503">
          <cell r="A3503" t="str">
            <v>034-077</v>
          </cell>
          <cell r="B3503" t="str">
            <v>PB3554.1</v>
          </cell>
          <cell r="C3503" t="str">
            <v>전동싸리</v>
          </cell>
          <cell r="D3503" t="str">
            <v>Melilotus suaveolens</v>
          </cell>
          <cell r="E3503" t="str">
            <v>전초</v>
          </cell>
          <cell r="F3503" t="str">
            <v>Leguminosae</v>
          </cell>
          <cell r="G3503" t="str">
            <v>콩과</v>
          </cell>
          <cell r="H3503">
            <v>39023</v>
          </cell>
          <cell r="I3503" t="str">
            <v>20.90±0.19</v>
          </cell>
        </row>
        <row r="3504">
          <cell r="A3504" t="str">
            <v>034-078</v>
          </cell>
          <cell r="B3504" t="str">
            <v>PB4895.4</v>
          </cell>
          <cell r="C3504" t="str">
            <v>제비쑥</v>
          </cell>
          <cell r="D3504" t="str">
            <v>Artemisia japonica</v>
          </cell>
          <cell r="E3504" t="str">
            <v>전초</v>
          </cell>
          <cell r="F3504" t="str">
            <v>Compositae</v>
          </cell>
          <cell r="G3504" t="str">
            <v>국화과</v>
          </cell>
          <cell r="H3504">
            <v>39645</v>
          </cell>
          <cell r="I3504" t="str">
            <v>21.82±0.08</v>
          </cell>
        </row>
        <row r="3505">
          <cell r="A3505" t="str">
            <v>034-079</v>
          </cell>
          <cell r="B3505" t="str">
            <v>PB1486.3</v>
          </cell>
          <cell r="C3505" t="str">
            <v>조릿대</v>
          </cell>
          <cell r="D3505" t="str">
            <v>Sasa borealis</v>
          </cell>
          <cell r="E3505" t="str">
            <v>지상부</v>
          </cell>
          <cell r="F3505" t="str">
            <v>Gramineae</v>
          </cell>
          <cell r="G3505" t="str">
            <v>벼과</v>
          </cell>
          <cell r="H3505">
            <v>39694</v>
          </cell>
          <cell r="I3505" t="str">
            <v>27.54±0.38</v>
          </cell>
        </row>
        <row r="3506">
          <cell r="A3506" t="str">
            <v>034-080</v>
          </cell>
          <cell r="B3506" t="str">
            <v>PB4134.3</v>
          </cell>
          <cell r="C3506" t="str">
            <v>좁쌀풀</v>
          </cell>
          <cell r="D3506" t="str">
            <v>Lysimachia vulgaris var. davurica</v>
          </cell>
          <cell r="E3506" t="str">
            <v>전초</v>
          </cell>
          <cell r="F3506" t="str">
            <v>Primulaceae</v>
          </cell>
          <cell r="G3506" t="str">
            <v>앵초과</v>
          </cell>
          <cell r="H3506">
            <v>39646</v>
          </cell>
          <cell r="I3506" t="str">
            <v>22.22±0.29</v>
          </cell>
        </row>
        <row r="3507">
          <cell r="A3507" t="str">
            <v>034-081</v>
          </cell>
          <cell r="B3507" t="str">
            <v>PB1383.1</v>
          </cell>
          <cell r="C3507" t="str">
            <v>종비나무</v>
          </cell>
          <cell r="D3507" t="str">
            <v>Picea koraiensis</v>
          </cell>
          <cell r="E3507" t="str">
            <v>잎,줄기</v>
          </cell>
          <cell r="F3507" t="str">
            <v>Pinaceae</v>
          </cell>
          <cell r="G3507" t="str">
            <v>소나무과</v>
          </cell>
          <cell r="H3507">
            <v>39783</v>
          </cell>
          <cell r="I3507" t="str">
            <v>20.73±0.05</v>
          </cell>
        </row>
        <row r="3508">
          <cell r="A3508" t="str">
            <v>034-082</v>
          </cell>
          <cell r="B3508" t="str">
            <v>PB1364.7</v>
          </cell>
          <cell r="C3508" t="str">
            <v>주목</v>
          </cell>
          <cell r="D3508" t="str">
            <v>Taxus cuspidata</v>
          </cell>
          <cell r="E3508" t="str">
            <v>잎,줄기</v>
          </cell>
          <cell r="F3508" t="str">
            <v>Taxaceae</v>
          </cell>
          <cell r="G3508" t="str">
            <v>주목과</v>
          </cell>
          <cell r="H3508">
            <v>39708</v>
          </cell>
          <cell r="I3508" t="str">
            <v>20.30±0.33</v>
          </cell>
        </row>
        <row r="3509">
          <cell r="A3509" t="str">
            <v>034-083</v>
          </cell>
          <cell r="B3509" t="str">
            <v>PB4296.1</v>
          </cell>
          <cell r="C3509" t="str">
            <v>지면패랭이꽃</v>
          </cell>
          <cell r="D3509" t="str">
            <v>Phlox subulata</v>
          </cell>
          <cell r="E3509" t="str">
            <v>전초</v>
          </cell>
          <cell r="F3509" t="str">
            <v>Polemoniaceae</v>
          </cell>
          <cell r="G3509" t="str">
            <v>꽃고비과</v>
          </cell>
          <cell r="H3509">
            <v>39758</v>
          </cell>
          <cell r="I3509" t="str">
            <v>23.07±0.06</v>
          </cell>
        </row>
        <row r="3510">
          <cell r="A3510" t="str">
            <v>034-084</v>
          </cell>
          <cell r="B3510" t="str">
            <v>PB4562.3</v>
          </cell>
          <cell r="C3510" t="str">
            <v>질경이</v>
          </cell>
          <cell r="D3510" t="str">
            <v>Plantago asiatica</v>
          </cell>
          <cell r="E3510" t="str">
            <v>지상부</v>
          </cell>
          <cell r="F3510" t="str">
            <v>Plantaginaceae</v>
          </cell>
          <cell r="G3510" t="str">
            <v>질경이과</v>
          </cell>
          <cell r="H3510">
            <v>39645</v>
          </cell>
          <cell r="I3510" t="str">
            <v>21.80±0.17</v>
          </cell>
        </row>
        <row r="3511">
          <cell r="A3511" t="str">
            <v>034-085</v>
          </cell>
          <cell r="B3511" t="str">
            <v>PB4562.4</v>
          </cell>
          <cell r="C3511" t="str">
            <v>질경이</v>
          </cell>
          <cell r="D3511" t="str">
            <v>Plantago asiatica</v>
          </cell>
          <cell r="E3511" t="str">
            <v>뿌리</v>
          </cell>
          <cell r="F3511" t="str">
            <v>Plantaginaceae</v>
          </cell>
          <cell r="G3511" t="str">
            <v>질경이과</v>
          </cell>
          <cell r="H3511">
            <v>39645</v>
          </cell>
          <cell r="I3511" t="str">
            <v>22.56±0.11</v>
          </cell>
        </row>
        <row r="3512">
          <cell r="A3512" t="str">
            <v>034-086</v>
          </cell>
          <cell r="B3512" t="str">
            <v>PB4459.3</v>
          </cell>
          <cell r="C3512" t="str">
            <v>참오동</v>
          </cell>
          <cell r="D3512" t="str">
            <v>Paulownia tomentosa</v>
          </cell>
          <cell r="E3512" t="str">
            <v>줄기-수피</v>
          </cell>
          <cell r="F3512" t="str">
            <v>Scrophulariaceae</v>
          </cell>
          <cell r="G3512" t="str">
            <v>현삼과</v>
          </cell>
          <cell r="H3512">
            <v>39758</v>
          </cell>
          <cell r="I3512" t="str">
            <v>23.06±0.05</v>
          </cell>
        </row>
        <row r="3513">
          <cell r="A3513" t="str">
            <v>034-087</v>
          </cell>
          <cell r="B3513" t="str">
            <v>PB3677.3</v>
          </cell>
          <cell r="C3513" t="str">
            <v>참회나무</v>
          </cell>
          <cell r="D3513" t="str">
            <v>Euonymus oxyphyllus</v>
          </cell>
          <cell r="E3513" t="str">
            <v>잎,줄기</v>
          </cell>
          <cell r="F3513" t="str">
            <v>Celastraceae</v>
          </cell>
          <cell r="G3513" t="str">
            <v>노박덩굴과</v>
          </cell>
          <cell r="H3513" t="str">
            <v>2008-10-31</v>
          </cell>
          <cell r="I3513" t="str">
            <v>21.24±0.13</v>
          </cell>
        </row>
        <row r="3514">
          <cell r="A3514" t="str">
            <v>034-088</v>
          </cell>
          <cell r="B3514" t="str">
            <v>PB2134.8</v>
          </cell>
          <cell r="C3514" t="str">
            <v>청미래덩굴</v>
          </cell>
          <cell r="D3514" t="str">
            <v>Smilax china</v>
          </cell>
          <cell r="E3514" t="str">
            <v>열매</v>
          </cell>
          <cell r="F3514" t="str">
            <v>Liliaceae</v>
          </cell>
          <cell r="G3514" t="str">
            <v>백합과</v>
          </cell>
          <cell r="H3514">
            <v>39440</v>
          </cell>
          <cell r="I3514" t="str">
            <v>22.34±0.09</v>
          </cell>
        </row>
        <row r="3515">
          <cell r="A3515" t="str">
            <v>034-089</v>
          </cell>
          <cell r="B3515" t="str">
            <v>PB4064.15</v>
          </cell>
          <cell r="C3515" t="str">
            <v>층층나무</v>
          </cell>
          <cell r="D3515" t="str">
            <v>Cornus controversa</v>
          </cell>
          <cell r="E3515" t="str">
            <v>과병</v>
          </cell>
          <cell r="F3515" t="str">
            <v>Cornaceae</v>
          </cell>
          <cell r="G3515" t="str">
            <v>층층나무과</v>
          </cell>
          <cell r="H3515">
            <v>39710</v>
          </cell>
          <cell r="I3515" t="str">
            <v>21.84±0.11</v>
          </cell>
        </row>
        <row r="3516">
          <cell r="A3516" t="str">
            <v>034-090</v>
          </cell>
          <cell r="B3516" t="str">
            <v>PB5012.4</v>
          </cell>
          <cell r="C3516" t="str">
            <v>코스모스</v>
          </cell>
          <cell r="D3516" t="str">
            <v>Cosmos bipinnatus</v>
          </cell>
          <cell r="E3516" t="str">
            <v>전초</v>
          </cell>
          <cell r="F3516" t="str">
            <v>Compositae</v>
          </cell>
          <cell r="G3516" t="str">
            <v>국화과</v>
          </cell>
          <cell r="H3516">
            <v>39372</v>
          </cell>
          <cell r="I3516" t="str">
            <v>21.40±0.07</v>
          </cell>
        </row>
        <row r="3517">
          <cell r="A3517" t="str">
            <v>034-091</v>
          </cell>
          <cell r="B3517" t="str">
            <v>PB4141.5</v>
          </cell>
          <cell r="C3517" t="str">
            <v>큰까치수영</v>
          </cell>
          <cell r="D3517" t="str">
            <v>Lysimachia clethroides</v>
          </cell>
          <cell r="E3517" t="str">
            <v>전초</v>
          </cell>
          <cell r="F3517" t="str">
            <v>Primulaceae</v>
          </cell>
          <cell r="G3517" t="str">
            <v>앵초과</v>
          </cell>
          <cell r="H3517">
            <v>39666</v>
          </cell>
          <cell r="I3517" t="str">
            <v>22.05±0.07</v>
          </cell>
        </row>
        <row r="3518">
          <cell r="A3518" t="str">
            <v>034-092</v>
          </cell>
          <cell r="B3518" t="str">
            <v>PB4449.1</v>
          </cell>
          <cell r="C3518" t="str">
            <v>토마토</v>
          </cell>
          <cell r="D3518" t="str">
            <v>Lycopersicon esculentum</v>
          </cell>
          <cell r="E3518" t="str">
            <v>지상부</v>
          </cell>
          <cell r="F3518" t="str">
            <v>Solanaceae</v>
          </cell>
          <cell r="G3518" t="str">
            <v>가지과</v>
          </cell>
          <cell r="H3518">
            <v>39758</v>
          </cell>
          <cell r="I3518" t="str">
            <v>21.88±0.22</v>
          </cell>
        </row>
        <row r="3519">
          <cell r="A3519" t="str">
            <v>034-093</v>
          </cell>
          <cell r="B3519" t="str">
            <v>PB4561.4</v>
          </cell>
          <cell r="C3519" t="str">
            <v>파리풀</v>
          </cell>
          <cell r="D3519" t="str">
            <v>Phryma leptostachya var. asiatica</v>
          </cell>
          <cell r="E3519" t="str">
            <v>전초</v>
          </cell>
          <cell r="F3519" t="str">
            <v>Phrymaceae</v>
          </cell>
          <cell r="G3519" t="str">
            <v>파리풀과</v>
          </cell>
          <cell r="H3519">
            <v>39646</v>
          </cell>
          <cell r="I3519" t="str">
            <v>20.80±0.12</v>
          </cell>
        </row>
        <row r="3520">
          <cell r="A3520" t="str">
            <v>034-094</v>
          </cell>
          <cell r="B3520" t="str">
            <v>PB3645.1</v>
          </cell>
          <cell r="C3520" t="str">
            <v>포인세티아</v>
          </cell>
          <cell r="D3520" t="str">
            <v>Euphorbia pulcherrima</v>
          </cell>
          <cell r="E3520" t="str">
            <v>전초</v>
          </cell>
          <cell r="F3520" t="str">
            <v>Euphorbiaceae</v>
          </cell>
          <cell r="G3520" t="str">
            <v>대극과</v>
          </cell>
          <cell r="H3520">
            <v>39789</v>
          </cell>
          <cell r="I3520" t="str">
            <v>18.56±0.11</v>
          </cell>
        </row>
        <row r="3521">
          <cell r="A3521" t="str">
            <v>034-095</v>
          </cell>
          <cell r="B3521" t="str">
            <v>PB2061.2</v>
          </cell>
          <cell r="C3521" t="str">
            <v>하늘말나리</v>
          </cell>
          <cell r="D3521" t="str">
            <v>Lilium tsingtauense</v>
          </cell>
          <cell r="E3521" t="str">
            <v>전초</v>
          </cell>
          <cell r="F3521" t="str">
            <v>Liliaceae</v>
          </cell>
          <cell r="G3521" t="str">
            <v>백합과</v>
          </cell>
          <cell r="H3521">
            <v>39647</v>
          </cell>
          <cell r="I3521" t="str">
            <v>22.16±0.11</v>
          </cell>
        </row>
        <row r="3522">
          <cell r="A3522" t="str">
            <v>034-096</v>
          </cell>
          <cell r="B3522" t="str">
            <v>PB2555.1</v>
          </cell>
          <cell r="C3522" t="str">
            <v>하수오</v>
          </cell>
          <cell r="D3522" t="str">
            <v>Pleuropterus multiflorus</v>
          </cell>
          <cell r="E3522" t="str">
            <v>전초</v>
          </cell>
          <cell r="F3522" t="str">
            <v>Polygonaceae</v>
          </cell>
          <cell r="G3522" t="str">
            <v>마디풀과</v>
          </cell>
          <cell r="H3522">
            <v>39758</v>
          </cell>
          <cell r="I3522" t="str">
            <v>23.00±0.07</v>
          </cell>
        </row>
        <row r="3523">
          <cell r="A3523" t="str">
            <v>034-097</v>
          </cell>
          <cell r="B3523" t="str">
            <v>PB2750.2</v>
          </cell>
          <cell r="C3523" t="str">
            <v>할미꽃</v>
          </cell>
          <cell r="D3523" t="str">
            <v>Pulsatilla koreana</v>
          </cell>
          <cell r="E3523" t="str">
            <v>전초</v>
          </cell>
          <cell r="F3523" t="str">
            <v>Ranunculaceae</v>
          </cell>
          <cell r="G3523" t="str">
            <v>미나리아재비과</v>
          </cell>
          <cell r="H3523">
            <v>39567</v>
          </cell>
          <cell r="I3523" t="str">
            <v>22.75±0.07</v>
          </cell>
        </row>
        <row r="3524">
          <cell r="A3524" t="str">
            <v>034-098</v>
          </cell>
          <cell r="B3524" t="str">
            <v>PB4825.13</v>
          </cell>
          <cell r="C3524" t="str">
            <v>해국</v>
          </cell>
          <cell r="D3524" t="str">
            <v>Aster spathulifolius</v>
          </cell>
          <cell r="E3524" t="str">
            <v>전초</v>
          </cell>
          <cell r="F3524" t="str">
            <v>Compositae</v>
          </cell>
          <cell r="G3524" t="str">
            <v>국화과</v>
          </cell>
          <cell r="H3524">
            <v>39647</v>
          </cell>
          <cell r="I3524" t="str">
            <v>23.44±0.47</v>
          </cell>
        </row>
        <row r="3525">
          <cell r="A3525" t="str">
            <v>034-099</v>
          </cell>
          <cell r="B3525" t="str">
            <v>PB2179.2</v>
          </cell>
          <cell r="C3525" t="str">
            <v>홍초</v>
          </cell>
          <cell r="D3525" t="str">
            <v>Canna generalis</v>
          </cell>
          <cell r="E3525" t="str">
            <v>지상부</v>
          </cell>
          <cell r="F3525" t="str">
            <v>Cannaceae</v>
          </cell>
          <cell r="G3525" t="str">
            <v>홍초과</v>
          </cell>
          <cell r="H3525" t="str">
            <v>2008-10-18</v>
          </cell>
          <cell r="I3525" t="str">
            <v>20.38±0.13</v>
          </cell>
        </row>
        <row r="3526">
          <cell r="A3526" t="str">
            <v>034-100</v>
          </cell>
          <cell r="B3526" t="str">
            <v>PB2959.5</v>
          </cell>
          <cell r="C3526" t="str">
            <v>황새냉이</v>
          </cell>
          <cell r="D3526" t="str">
            <v>Cardamine flexuosa</v>
          </cell>
          <cell r="E3526" t="str">
            <v>전초</v>
          </cell>
          <cell r="F3526" t="str">
            <v>Cruciferae</v>
          </cell>
          <cell r="G3526" t="str">
            <v>십자화과</v>
          </cell>
          <cell r="H3526">
            <v>39587</v>
          </cell>
          <cell r="I3526" t="str">
            <v>15.88±0.08</v>
          </cell>
        </row>
        <row r="3527">
          <cell r="A3527" t="str">
            <v>035-001</v>
          </cell>
          <cell r="B3527" t="str">
            <v>PB2422.1</v>
          </cell>
          <cell r="C3527" t="str">
            <v>가시나무</v>
          </cell>
          <cell r="D3527" t="str">
            <v>Quercus myrsinaefolia</v>
          </cell>
          <cell r="E3527" t="str">
            <v>잎,줄기</v>
          </cell>
          <cell r="F3527" t="str">
            <v>Fagaceae</v>
          </cell>
          <cell r="G3527" t="str">
            <v>참나무과</v>
          </cell>
          <cell r="H3527">
            <v>39776</v>
          </cell>
          <cell r="I3527" t="str">
            <v>21.05±0.26</v>
          </cell>
        </row>
        <row r="3528">
          <cell r="A3528" t="str">
            <v>035-002</v>
          </cell>
          <cell r="B3528" t="str">
            <v>PB1627.1</v>
          </cell>
          <cell r="C3528" t="str">
            <v>각시그령</v>
          </cell>
          <cell r="D3528" t="str">
            <v>Eragrostis japonica</v>
          </cell>
          <cell r="E3528" t="str">
            <v>전초</v>
          </cell>
          <cell r="F3528" t="str">
            <v>Gramineae</v>
          </cell>
          <cell r="G3528" t="str">
            <v>벼과</v>
          </cell>
          <cell r="H3528">
            <v>39776</v>
          </cell>
          <cell r="I3528" t="str">
            <v>22.44±0.22</v>
          </cell>
        </row>
        <row r="3529">
          <cell r="A3529" t="str">
            <v>035-003</v>
          </cell>
          <cell r="B3529" t="str">
            <v>PB4618.1</v>
          </cell>
          <cell r="C3529" t="str">
            <v>개갈퀴</v>
          </cell>
          <cell r="D3529" t="str">
            <v>Asperula maximowiczii</v>
          </cell>
          <cell r="E3529" t="str">
            <v>전초</v>
          </cell>
          <cell r="F3529" t="str">
            <v>Rubiaceae</v>
          </cell>
          <cell r="G3529" t="str">
            <v>꼭두선이과</v>
          </cell>
          <cell r="H3529">
            <v>39790</v>
          </cell>
          <cell r="I3529" t="str">
            <v>20.16±0.23</v>
          </cell>
        </row>
        <row r="3530">
          <cell r="A3530" t="str">
            <v>035-004</v>
          </cell>
          <cell r="B3530" t="str">
            <v>PB1958.1</v>
          </cell>
          <cell r="C3530" t="str">
            <v>개구리밥</v>
          </cell>
          <cell r="D3530" t="str">
            <v>Spirodela polyrhiza</v>
          </cell>
          <cell r="E3530" t="str">
            <v>전초</v>
          </cell>
          <cell r="F3530" t="str">
            <v>Lemnaceae</v>
          </cell>
          <cell r="G3530" t="str">
            <v>개구리밥과</v>
          </cell>
          <cell r="H3530">
            <v>39790</v>
          </cell>
          <cell r="I3530" t="str">
            <v>21.46±0.17</v>
          </cell>
        </row>
        <row r="3531">
          <cell r="A3531" t="str">
            <v>035-005</v>
          </cell>
          <cell r="B3531" t="str">
            <v>PB1367.6</v>
          </cell>
          <cell r="C3531" t="str">
            <v>개비자나무</v>
          </cell>
          <cell r="D3531" t="str">
            <v>Cephalotaxus koreana</v>
          </cell>
          <cell r="E3531" t="str">
            <v>잎</v>
          </cell>
          <cell r="F3531" t="str">
            <v>Taxaceae</v>
          </cell>
          <cell r="G3531" t="str">
            <v>주목과</v>
          </cell>
          <cell r="H3531">
            <v>39940</v>
          </cell>
          <cell r="I3531" t="str">
            <v>22.50±0.07</v>
          </cell>
        </row>
        <row r="3532">
          <cell r="A3532" t="str">
            <v>035-006</v>
          </cell>
          <cell r="B3532" t="str">
            <v>PB1367.7</v>
          </cell>
          <cell r="C3532" t="str">
            <v>개비자나무</v>
          </cell>
          <cell r="D3532" t="str">
            <v>Cephalotaxus koreana</v>
          </cell>
          <cell r="E3532" t="str">
            <v>줄기</v>
          </cell>
          <cell r="F3532" t="str">
            <v>Taxaceae</v>
          </cell>
          <cell r="G3532" t="str">
            <v>주목과</v>
          </cell>
          <cell r="H3532">
            <v>39940</v>
          </cell>
          <cell r="I3532" t="str">
            <v>22.25±0.07</v>
          </cell>
        </row>
        <row r="3533">
          <cell r="A3533" t="str">
            <v>035-007</v>
          </cell>
          <cell r="B3533" t="str">
            <v>PB4834.1</v>
          </cell>
          <cell r="C3533" t="str">
            <v>과꽃</v>
          </cell>
          <cell r="D3533" t="str">
            <v>Callistephus chinensis</v>
          </cell>
          <cell r="E3533" t="str">
            <v>전초</v>
          </cell>
          <cell r="F3533" t="str">
            <v>Compositae</v>
          </cell>
          <cell r="G3533" t="str">
            <v>국화과</v>
          </cell>
          <cell r="H3533">
            <v>39766</v>
          </cell>
          <cell r="I3533" t="str">
            <v>21.60±0.19</v>
          </cell>
        </row>
        <row r="3534">
          <cell r="A3534" t="str">
            <v>035-008</v>
          </cell>
          <cell r="B3534" t="str">
            <v>PB4670.9</v>
          </cell>
          <cell r="C3534" t="str">
            <v>괴불나무</v>
          </cell>
          <cell r="D3534" t="str">
            <v>Lonicera maackii</v>
          </cell>
          <cell r="E3534" t="str">
            <v>잎,줄기,꽃</v>
          </cell>
          <cell r="F3534" t="str">
            <v>Caprifoliaceae</v>
          </cell>
          <cell r="G3534" t="str">
            <v>인동과</v>
          </cell>
          <cell r="H3534">
            <v>39967</v>
          </cell>
          <cell r="I3534" t="str">
            <v>24.30±0.12</v>
          </cell>
        </row>
        <row r="3535">
          <cell r="A3535" t="str">
            <v>035-009</v>
          </cell>
          <cell r="B3535" t="str">
            <v>PB4200.4</v>
          </cell>
          <cell r="C3535" t="str">
            <v>구골나무</v>
          </cell>
          <cell r="D3535" t="str">
            <v>Osmanthus heterophylla</v>
          </cell>
          <cell r="E3535" t="str">
            <v>잎,줄기</v>
          </cell>
          <cell r="F3535" t="str">
            <v>Oleaceae</v>
          </cell>
          <cell r="G3535" t="str">
            <v>물푸레나무과</v>
          </cell>
          <cell r="H3535">
            <v>39776</v>
          </cell>
          <cell r="I3535" t="str">
            <v>20.38±0.10</v>
          </cell>
        </row>
        <row r="3536">
          <cell r="A3536" t="str">
            <v>035-010</v>
          </cell>
          <cell r="B3536" t="str">
            <v>PB3159.10</v>
          </cell>
          <cell r="C3536" t="str">
            <v>국수나무</v>
          </cell>
          <cell r="D3536" t="str">
            <v>Stephanandra incisa</v>
          </cell>
          <cell r="E3536" t="str">
            <v>지상부</v>
          </cell>
          <cell r="F3536" t="str">
            <v>Rosaceae</v>
          </cell>
          <cell r="G3536" t="str">
            <v>장미과</v>
          </cell>
          <cell r="H3536">
            <v>39920</v>
          </cell>
          <cell r="I3536" t="str">
            <v>22.60±0.07</v>
          </cell>
        </row>
        <row r="3537">
          <cell r="A3537" t="str">
            <v>035-011</v>
          </cell>
          <cell r="B3537" t="str">
            <v>PB2144.1</v>
          </cell>
          <cell r="C3537" t="str">
            <v>군자란</v>
          </cell>
          <cell r="D3537" t="str">
            <v>Clivia miniata</v>
          </cell>
          <cell r="E3537" t="str">
            <v>전초</v>
          </cell>
          <cell r="F3537" t="str">
            <v>Amaryllidaceae</v>
          </cell>
          <cell r="G3537" t="str">
            <v>수선화과</v>
          </cell>
          <cell r="H3537">
            <v>39790</v>
          </cell>
          <cell r="I3537" t="str">
            <v>22.64±0.23</v>
          </cell>
        </row>
        <row r="3538">
          <cell r="A3538" t="str">
            <v>035-012</v>
          </cell>
          <cell r="B3538" t="str">
            <v>PB4198.1</v>
          </cell>
          <cell r="C3538" t="str">
            <v>금목서</v>
          </cell>
          <cell r="D3538" t="str">
            <v>Osmanthus fragrans var. aurantiacus</v>
          </cell>
          <cell r="E3538" t="str">
            <v>잎,줄기</v>
          </cell>
          <cell r="F3538" t="str">
            <v>Oleaceae</v>
          </cell>
          <cell r="G3538" t="str">
            <v>물푸레나무과</v>
          </cell>
          <cell r="H3538">
            <v>39790</v>
          </cell>
          <cell r="I3538" t="str">
            <v>21.20±0.14</v>
          </cell>
        </row>
        <row r="3539">
          <cell r="A3539" t="str">
            <v>035-013</v>
          </cell>
          <cell r="B3539" t="str">
            <v>PB2916.6</v>
          </cell>
          <cell r="C3539" t="str">
            <v>까마귀쪽나무</v>
          </cell>
          <cell r="D3539" t="str">
            <v>Litsea japonica</v>
          </cell>
          <cell r="E3539" t="str">
            <v>잎,줄기</v>
          </cell>
          <cell r="F3539" t="str">
            <v>Lauraceae</v>
          </cell>
          <cell r="G3539" t="str">
            <v>녹나무과</v>
          </cell>
          <cell r="H3539">
            <v>39878</v>
          </cell>
          <cell r="I3539" t="str">
            <v>23.36±0.09</v>
          </cell>
        </row>
        <row r="3540">
          <cell r="A3540" t="str">
            <v>035-014</v>
          </cell>
          <cell r="B3540" t="str">
            <v>PB4513.2</v>
          </cell>
          <cell r="C3540" t="str">
            <v>꽃며느리밥풀</v>
          </cell>
          <cell r="D3540" t="str">
            <v>Melampyrum roseum</v>
          </cell>
          <cell r="E3540" t="str">
            <v>전초</v>
          </cell>
          <cell r="F3540" t="str">
            <v>Scrophulariaceae</v>
          </cell>
          <cell r="G3540" t="str">
            <v>현삼과</v>
          </cell>
          <cell r="H3540">
            <v>40072</v>
          </cell>
          <cell r="I3540" t="str">
            <v>22.80±0.12</v>
          </cell>
        </row>
        <row r="3541">
          <cell r="A3541" t="str">
            <v>035-015</v>
          </cell>
          <cell r="B3541" t="str">
            <v>PB2963A.2</v>
          </cell>
          <cell r="C3541" t="str">
            <v>꽃황새냉이</v>
          </cell>
          <cell r="D3541" t="str">
            <v>Cardamine amaraeformis</v>
          </cell>
          <cell r="E3541" t="str">
            <v>전초</v>
          </cell>
          <cell r="F3541" t="str">
            <v>Cruciferae</v>
          </cell>
          <cell r="G3541" t="str">
            <v>십자화과</v>
          </cell>
          <cell r="H3541">
            <v>39954</v>
          </cell>
          <cell r="I3541" t="str">
            <v>22.14±0.15</v>
          </cell>
        </row>
        <row r="3542">
          <cell r="A3542" t="str">
            <v>035-016</v>
          </cell>
          <cell r="B3542" t="str">
            <v>PB2872.3</v>
          </cell>
          <cell r="C3542" t="str">
            <v>꿩의다리아재비</v>
          </cell>
          <cell r="D3542" t="str">
            <v>Caulophyllum rebustum</v>
          </cell>
          <cell r="E3542" t="str">
            <v>전초</v>
          </cell>
          <cell r="F3542" t="str">
            <v>Berberidaceae</v>
          </cell>
          <cell r="G3542" t="str">
            <v>매자나무과</v>
          </cell>
          <cell r="H3542">
            <v>39962</v>
          </cell>
          <cell r="I3542" t="str">
            <v>22.88±0.31</v>
          </cell>
        </row>
        <row r="3543">
          <cell r="A3543" t="str">
            <v>035-017</v>
          </cell>
          <cell r="B3543" t="str">
            <v>PB1970.3</v>
          </cell>
          <cell r="C3543" t="str">
            <v>나도생강</v>
          </cell>
          <cell r="D3543" t="str">
            <v>Pollia japonica</v>
          </cell>
          <cell r="E3543" t="str">
            <v>전초</v>
          </cell>
          <cell r="F3543" t="str">
            <v>Commelinaceae</v>
          </cell>
          <cell r="G3543" t="str">
            <v>닭의장풀과</v>
          </cell>
          <cell r="H3543">
            <v>39969</v>
          </cell>
          <cell r="I3543" t="str">
            <v>22.66±0.05</v>
          </cell>
        </row>
        <row r="3544">
          <cell r="A3544" t="str">
            <v>035-018</v>
          </cell>
          <cell r="B3544" t="str">
            <v>PB2980.5</v>
          </cell>
          <cell r="C3544" t="str">
            <v>냉이</v>
          </cell>
          <cell r="D3544" t="str">
            <v>Capsella bursa-pastoris</v>
          </cell>
          <cell r="E3544" t="str">
            <v>전초</v>
          </cell>
          <cell r="F3544" t="str">
            <v>Cruciferae</v>
          </cell>
          <cell r="G3544" t="str">
            <v>십자화과</v>
          </cell>
          <cell r="H3544">
            <v>39940</v>
          </cell>
          <cell r="I3544" t="str">
            <v>22.66±0.48</v>
          </cell>
        </row>
        <row r="3545">
          <cell r="A3545" t="str">
            <v>035-019</v>
          </cell>
          <cell r="B3545" t="str">
            <v>PB1420.4</v>
          </cell>
          <cell r="C3545" t="str">
            <v>노간주나무</v>
          </cell>
          <cell r="D3545" t="str">
            <v>Juniperus rigida</v>
          </cell>
          <cell r="E3545" t="str">
            <v>잎,줄기</v>
          </cell>
          <cell r="F3545" t="str">
            <v>Cupressaceae</v>
          </cell>
          <cell r="G3545" t="str">
            <v>측백나무과</v>
          </cell>
          <cell r="H3545">
            <v>39878</v>
          </cell>
          <cell r="I3545" t="str">
            <v>18.63±0.12</v>
          </cell>
        </row>
        <row r="3546">
          <cell r="A3546" t="str">
            <v>035-020</v>
          </cell>
          <cell r="B3546" t="str">
            <v>PB4161.10</v>
          </cell>
          <cell r="C3546" t="str">
            <v>노린재나무</v>
          </cell>
          <cell r="D3546" t="str">
            <v>Symplocos chinensis for. pilosa</v>
          </cell>
          <cell r="E3546" t="str">
            <v>잎,줄기</v>
          </cell>
          <cell r="F3546" t="str">
            <v>Symplocaceae</v>
          </cell>
          <cell r="G3546" t="str">
            <v>노린재나무과</v>
          </cell>
          <cell r="H3546">
            <v>39952</v>
          </cell>
          <cell r="I3546" t="str">
            <v>35.04±0.80</v>
          </cell>
        </row>
        <row r="3547">
          <cell r="A3547" t="str">
            <v>035-021</v>
          </cell>
          <cell r="B3547" t="str">
            <v>PB2470.10</v>
          </cell>
          <cell r="C3547" t="str">
            <v>닥나무</v>
          </cell>
          <cell r="D3547" t="str">
            <v>Broussonetia kazinoki</v>
          </cell>
          <cell r="E3547" t="str">
            <v>잎,줄기</v>
          </cell>
          <cell r="F3547" t="str">
            <v>Moraceae</v>
          </cell>
          <cell r="G3547" t="str">
            <v>뽕나무과</v>
          </cell>
          <cell r="H3547">
            <v>39967</v>
          </cell>
          <cell r="I3547" t="str">
            <v>24.08±0.18</v>
          </cell>
        </row>
        <row r="3548">
          <cell r="A3548" t="str">
            <v>035-022</v>
          </cell>
          <cell r="B3548" t="str">
            <v>PB3747.4</v>
          </cell>
          <cell r="C3548" t="str">
            <v>대추</v>
          </cell>
          <cell r="D3548" t="str">
            <v>Zizyphus jujuba var. inermis</v>
          </cell>
          <cell r="E3548" t="str">
            <v>줄기</v>
          </cell>
          <cell r="F3548" t="str">
            <v>Rhamnaceae</v>
          </cell>
          <cell r="G3548" t="str">
            <v>갈매나무과</v>
          </cell>
          <cell r="H3548">
            <v>39917</v>
          </cell>
          <cell r="I3548" t="str">
            <v>21.44±0.19</v>
          </cell>
        </row>
        <row r="3549">
          <cell r="A3549" t="str">
            <v>035-023</v>
          </cell>
          <cell r="B3549" t="str">
            <v>PB4758.1</v>
          </cell>
          <cell r="C3549" t="str">
            <v>도라지</v>
          </cell>
          <cell r="D3549" t="str">
            <v>Platycodon grandiflorum</v>
          </cell>
          <cell r="E3549" t="str">
            <v>지하부</v>
          </cell>
          <cell r="F3549" t="str">
            <v>Campanulaceae</v>
          </cell>
          <cell r="G3549" t="str">
            <v>초롱꽃과</v>
          </cell>
          <cell r="H3549">
            <v>39776</v>
          </cell>
          <cell r="I3549" t="str">
            <v>21.56±0.15</v>
          </cell>
        </row>
        <row r="3550">
          <cell r="A3550" t="str">
            <v>035-024</v>
          </cell>
          <cell r="B3550" t="str">
            <v>PB1385.1</v>
          </cell>
          <cell r="C3550" t="str">
            <v>독일가문비</v>
          </cell>
          <cell r="D3550" t="str">
            <v>Picea abies</v>
          </cell>
          <cell r="E3550" t="str">
            <v>잎</v>
          </cell>
          <cell r="F3550" t="str">
            <v>Pinaceae</v>
          </cell>
          <cell r="G3550" t="str">
            <v>소나무과</v>
          </cell>
          <cell r="H3550">
            <v>39776</v>
          </cell>
          <cell r="I3550" t="str">
            <v>20.20±0.14</v>
          </cell>
        </row>
        <row r="3551">
          <cell r="A3551" t="str">
            <v>035-025</v>
          </cell>
          <cell r="B3551" t="str">
            <v>PB1385.2</v>
          </cell>
          <cell r="C3551" t="str">
            <v>독일가문비</v>
          </cell>
          <cell r="D3551" t="str">
            <v>Picea abies</v>
          </cell>
          <cell r="E3551" t="str">
            <v>줄기</v>
          </cell>
          <cell r="F3551" t="str">
            <v>Pinaceae</v>
          </cell>
          <cell r="G3551" t="str">
            <v>소나무과</v>
          </cell>
          <cell r="H3551">
            <v>39776</v>
          </cell>
          <cell r="I3551" t="str">
            <v>20.72±0.34</v>
          </cell>
        </row>
        <row r="3552">
          <cell r="A3552" t="str">
            <v>035-026</v>
          </cell>
          <cell r="B3552" t="str">
            <v>PB3043.5</v>
          </cell>
          <cell r="C3552" t="str">
            <v>돌단풍</v>
          </cell>
          <cell r="D3552" t="str">
            <v>Aceriphyllum rossii</v>
          </cell>
          <cell r="E3552" t="str">
            <v>전초</v>
          </cell>
          <cell r="F3552" t="str">
            <v>Saxifragaceae</v>
          </cell>
          <cell r="G3552" t="str">
            <v>범의귀과</v>
          </cell>
          <cell r="H3552">
            <v>39927</v>
          </cell>
          <cell r="I3552" t="str">
            <v>23.14±0.09</v>
          </cell>
        </row>
        <row r="3553">
          <cell r="A3553" t="str">
            <v>035-027</v>
          </cell>
          <cell r="B3553" t="str">
            <v>PB1422.1</v>
          </cell>
          <cell r="C3553" t="str">
            <v>두송</v>
          </cell>
          <cell r="D3553" t="str">
            <v>Juniperus communis</v>
          </cell>
          <cell r="E3553" t="str">
            <v>잎,줄기</v>
          </cell>
          <cell r="F3553" t="str">
            <v>Cupressaceae</v>
          </cell>
          <cell r="G3553" t="str">
            <v>측백나무과</v>
          </cell>
          <cell r="H3553">
            <v>39776</v>
          </cell>
          <cell r="I3553" t="str">
            <v>21.06±0.17</v>
          </cell>
        </row>
        <row r="3554">
          <cell r="A3554" t="str">
            <v>035-028</v>
          </cell>
          <cell r="B3554" t="str">
            <v>PB2155.1</v>
          </cell>
          <cell r="C3554" t="str">
            <v>둥근마</v>
          </cell>
          <cell r="D3554" t="str">
            <v>Dioscorea bulbifera</v>
          </cell>
          <cell r="E3554" t="str">
            <v>지상부</v>
          </cell>
          <cell r="F3554" t="str">
            <v>Dioscoreaceae</v>
          </cell>
          <cell r="G3554" t="str">
            <v>마과</v>
          </cell>
          <cell r="H3554">
            <v>39776</v>
          </cell>
          <cell r="I3554" t="str">
            <v>22.33±0.33</v>
          </cell>
        </row>
        <row r="3555">
          <cell r="A3555" t="str">
            <v>035-029</v>
          </cell>
          <cell r="B3555" t="str">
            <v>PB4168.14</v>
          </cell>
          <cell r="C3555" t="str">
            <v>때죽나무</v>
          </cell>
          <cell r="D3555" t="str">
            <v>Styrax japonica</v>
          </cell>
          <cell r="E3555" t="str">
            <v>잎,꽃</v>
          </cell>
          <cell r="F3555" t="str">
            <v>Styracaceae</v>
          </cell>
          <cell r="G3555" t="str">
            <v>때죽나무과</v>
          </cell>
          <cell r="H3555">
            <v>39952</v>
          </cell>
          <cell r="I3555" t="str">
            <v>20.46±0.11</v>
          </cell>
        </row>
        <row r="3556">
          <cell r="A3556" t="str">
            <v>035-030</v>
          </cell>
          <cell r="B3556" t="str">
            <v>PB4168.15</v>
          </cell>
          <cell r="C3556" t="str">
            <v>때죽나무</v>
          </cell>
          <cell r="D3556" t="str">
            <v>Styrax japonica</v>
          </cell>
          <cell r="E3556" t="str">
            <v>줄기</v>
          </cell>
          <cell r="F3556" t="str">
            <v>Styracaceae</v>
          </cell>
          <cell r="G3556" t="str">
            <v>때죽나무과</v>
          </cell>
          <cell r="H3556">
            <v>39952</v>
          </cell>
          <cell r="I3556" t="str">
            <v>24.80±0.14</v>
          </cell>
        </row>
        <row r="3557">
          <cell r="A3557" t="str">
            <v>035-031</v>
          </cell>
          <cell r="B3557" t="str">
            <v>PB3922.2</v>
          </cell>
          <cell r="C3557" t="str">
            <v>뜰보리수나무</v>
          </cell>
          <cell r="D3557" t="str">
            <v>Elaeagnus multiflora</v>
          </cell>
          <cell r="E3557" t="str">
            <v>줄기-심재</v>
          </cell>
          <cell r="F3557" t="str">
            <v>Elaeagnaceae</v>
          </cell>
          <cell r="G3557" t="str">
            <v>보리수나무과</v>
          </cell>
          <cell r="H3557">
            <v>39090</v>
          </cell>
          <cell r="I3557" t="str">
            <v>25.52±0.08</v>
          </cell>
        </row>
        <row r="3558">
          <cell r="A3558" t="str">
            <v>035-032</v>
          </cell>
          <cell r="B3558" t="str">
            <v>PB4256.8</v>
          </cell>
          <cell r="C3558" t="str">
            <v>마삭줄</v>
          </cell>
          <cell r="D3558" t="str">
            <v>Trachelospermum asiaticum var. intermedium</v>
          </cell>
          <cell r="E3558" t="str">
            <v>전초</v>
          </cell>
          <cell r="F3558" t="str">
            <v>Apocynaceae</v>
          </cell>
          <cell r="G3558" t="str">
            <v>협죽도과</v>
          </cell>
          <cell r="H3558">
            <v>39860</v>
          </cell>
          <cell r="I3558" t="str">
            <v>22.18±0.08</v>
          </cell>
        </row>
        <row r="3559">
          <cell r="A3559" t="str">
            <v>035-033</v>
          </cell>
          <cell r="B3559" t="str">
            <v>PB3616.6</v>
          </cell>
          <cell r="C3559" t="str">
            <v>멀구슬나무</v>
          </cell>
          <cell r="D3559" t="str">
            <v>Melia azedarach var. japonica</v>
          </cell>
          <cell r="E3559" t="str">
            <v>열매</v>
          </cell>
          <cell r="F3559" t="str">
            <v>Meliaceae</v>
          </cell>
          <cell r="G3559" t="str">
            <v>멀구슬나무과</v>
          </cell>
          <cell r="H3559">
            <v>39878</v>
          </cell>
          <cell r="I3559" t="str">
            <v>23.48±0.08</v>
          </cell>
        </row>
        <row r="3560">
          <cell r="A3560" t="str">
            <v>035-034</v>
          </cell>
          <cell r="B3560" t="str">
            <v>PB3616.5</v>
          </cell>
          <cell r="C3560" t="str">
            <v>멀구슬나무</v>
          </cell>
          <cell r="D3560" t="str">
            <v>Melia azedarach var. japonica</v>
          </cell>
          <cell r="E3560" t="str">
            <v>줄기</v>
          </cell>
          <cell r="F3560" t="str">
            <v>Meliaceae</v>
          </cell>
          <cell r="G3560" t="str">
            <v>멀구슬나무과</v>
          </cell>
          <cell r="H3560">
            <v>39878</v>
          </cell>
          <cell r="I3560" t="str">
            <v>20.92±0.04</v>
          </cell>
        </row>
        <row r="3561">
          <cell r="A3561" t="str">
            <v>035-035</v>
          </cell>
          <cell r="B3561" t="str">
            <v>PB3808.1</v>
          </cell>
          <cell r="C3561" t="str">
            <v>목화</v>
          </cell>
          <cell r="D3561" t="str">
            <v>Gossypium indicum</v>
          </cell>
          <cell r="E3561" t="str">
            <v>지상부</v>
          </cell>
          <cell r="F3561" t="str">
            <v>Malvaceae</v>
          </cell>
          <cell r="G3561" t="str">
            <v>아욱과</v>
          </cell>
          <cell r="H3561">
            <v>39766</v>
          </cell>
          <cell r="I3561" t="str">
            <v>14.92±0.37</v>
          </cell>
        </row>
        <row r="3562">
          <cell r="A3562" t="str">
            <v>035-036</v>
          </cell>
          <cell r="B3562" t="str">
            <v>PB2945.1</v>
          </cell>
          <cell r="C3562" t="str">
            <v>무우</v>
          </cell>
          <cell r="D3562" t="str">
            <v>Raphanus sativus var. hortensis for. acanthiformis</v>
          </cell>
          <cell r="E3562" t="str">
            <v>전초</v>
          </cell>
          <cell r="F3562" t="str">
            <v>Cruciferae</v>
          </cell>
          <cell r="G3562" t="str">
            <v>십자화과</v>
          </cell>
          <cell r="H3562">
            <v>39766</v>
          </cell>
          <cell r="I3562" t="str">
            <v>24.34±0.25</v>
          </cell>
        </row>
        <row r="3563">
          <cell r="A3563" t="str">
            <v>035-037</v>
          </cell>
          <cell r="B3563" t="str">
            <v>PB3070.1</v>
          </cell>
          <cell r="C3563" t="str">
            <v>물매화</v>
          </cell>
          <cell r="D3563" t="str">
            <v>Parnassia palustris</v>
          </cell>
          <cell r="E3563" t="str">
            <v>전초</v>
          </cell>
          <cell r="F3563" t="str">
            <v>Saxifragaceae</v>
          </cell>
          <cell r="G3563" t="str">
            <v>범의귀과</v>
          </cell>
          <cell r="H3563">
            <v>39776</v>
          </cell>
          <cell r="I3563" t="str">
            <v>26.38±0.41</v>
          </cell>
        </row>
        <row r="3564">
          <cell r="A3564" t="str">
            <v>035-038</v>
          </cell>
          <cell r="B3564" t="str">
            <v>PB3961.1</v>
          </cell>
          <cell r="C3564" t="str">
            <v>물수세미</v>
          </cell>
          <cell r="D3564" t="str">
            <v>Myriophyllum verticillatum</v>
          </cell>
          <cell r="E3564" t="str">
            <v>전초</v>
          </cell>
          <cell r="F3564" t="str">
            <v>Haloragaceae</v>
          </cell>
          <cell r="G3564" t="str">
            <v>개미탑과</v>
          </cell>
          <cell r="H3564">
            <v>39776</v>
          </cell>
          <cell r="I3564" t="str">
            <v>22.28±0.16</v>
          </cell>
        </row>
        <row r="3565">
          <cell r="A3565" t="str">
            <v>035-039</v>
          </cell>
          <cell r="B3565" t="str">
            <v>PB2357.4</v>
          </cell>
          <cell r="C3565" t="str">
            <v>물오리나무</v>
          </cell>
          <cell r="D3565" t="str">
            <v>Alnus hirsuta</v>
          </cell>
          <cell r="E3565" t="str">
            <v>잎,줄기</v>
          </cell>
          <cell r="F3565" t="str">
            <v>Betulaceae</v>
          </cell>
          <cell r="G3565" t="str">
            <v>자작나무과</v>
          </cell>
          <cell r="H3565">
            <v>39766</v>
          </cell>
          <cell r="I3565" t="str">
            <v>21.14±0.17</v>
          </cell>
        </row>
        <row r="3566">
          <cell r="A3566" t="str">
            <v>035-040</v>
          </cell>
          <cell r="B3566" t="str">
            <v>PB4172.5</v>
          </cell>
          <cell r="C3566" t="str">
            <v>물푸레나무</v>
          </cell>
          <cell r="D3566" t="str">
            <v>Fraxinus rhynchophylla</v>
          </cell>
          <cell r="E3566" t="str">
            <v>잎,줄기</v>
          </cell>
          <cell r="F3566" t="str">
            <v>Oleaceae</v>
          </cell>
          <cell r="G3566" t="str">
            <v>물푸레나무과</v>
          </cell>
          <cell r="H3566">
            <v>39967</v>
          </cell>
          <cell r="I3566" t="str">
            <v>21.60±0.34</v>
          </cell>
        </row>
        <row r="3567">
          <cell r="A3567" t="str">
            <v>035-041</v>
          </cell>
          <cell r="B3567" t="str">
            <v>PB4437.7</v>
          </cell>
          <cell r="C3567" t="str">
            <v>미치광이풀</v>
          </cell>
          <cell r="D3567" t="str">
            <v>Scopolia japonica</v>
          </cell>
          <cell r="E3567" t="str">
            <v>전초</v>
          </cell>
          <cell r="F3567" t="str">
            <v>Solanaceae</v>
          </cell>
          <cell r="G3567" t="str">
            <v>가지과</v>
          </cell>
          <cell r="H3567">
            <v>39927</v>
          </cell>
          <cell r="I3567" t="str">
            <v>24.36±0.21</v>
          </cell>
        </row>
        <row r="3568">
          <cell r="A3568" t="str">
            <v>035-042</v>
          </cell>
          <cell r="B3568" t="str">
            <v>PB1399.1</v>
          </cell>
          <cell r="C3568" t="str">
            <v>반송</v>
          </cell>
          <cell r="D3568" t="str">
            <v>Pinus densiflora for. multicaulis</v>
          </cell>
          <cell r="E3568" t="str">
            <v>잎</v>
          </cell>
          <cell r="F3568" t="str">
            <v>Pinaceae</v>
          </cell>
          <cell r="G3568" t="str">
            <v>소나무과</v>
          </cell>
          <cell r="H3568">
            <v>39766</v>
          </cell>
          <cell r="I3568" t="str">
            <v>22.44±0.25</v>
          </cell>
        </row>
        <row r="3569">
          <cell r="A3569" t="str">
            <v>035-043</v>
          </cell>
          <cell r="B3569" t="str">
            <v>PB2390.6</v>
          </cell>
          <cell r="C3569" t="str">
            <v>밤나무</v>
          </cell>
          <cell r="D3569" t="str">
            <v>Castanea crenata</v>
          </cell>
          <cell r="E3569" t="str">
            <v>잎,줄기</v>
          </cell>
          <cell r="F3569" t="str">
            <v>Fagaceae</v>
          </cell>
          <cell r="G3569" t="str">
            <v>참나무과</v>
          </cell>
          <cell r="H3569">
            <v>39766</v>
          </cell>
          <cell r="I3569" t="str">
            <v>24.76±0.82</v>
          </cell>
        </row>
        <row r="3570">
          <cell r="A3570" t="str">
            <v>035-044</v>
          </cell>
          <cell r="B3570" t="str">
            <v>PB2949.1</v>
          </cell>
          <cell r="C3570" t="str">
            <v>배추</v>
          </cell>
          <cell r="D3570" t="str">
            <v>Brassica campestris subsp. napus var. pekinensis</v>
          </cell>
          <cell r="E3570" t="str">
            <v>전초</v>
          </cell>
          <cell r="F3570" t="str">
            <v>Cruciferae</v>
          </cell>
          <cell r="G3570" t="str">
            <v>십자화과</v>
          </cell>
          <cell r="H3570">
            <v>39766</v>
          </cell>
          <cell r="I3570" t="str">
            <v>22.82±0.22</v>
          </cell>
        </row>
        <row r="3571">
          <cell r="A3571" t="str">
            <v>035-045</v>
          </cell>
          <cell r="B3571" t="str">
            <v>PB1610.1</v>
          </cell>
          <cell r="C3571" t="str">
            <v>벼</v>
          </cell>
          <cell r="D3571" t="str">
            <v>Oryza sativa</v>
          </cell>
          <cell r="E3571" t="str">
            <v>전초</v>
          </cell>
          <cell r="F3571" t="str">
            <v>Gramineae</v>
          </cell>
          <cell r="G3571" t="str">
            <v>벼과</v>
          </cell>
          <cell r="H3571">
            <v>39766</v>
          </cell>
          <cell r="I3571" t="str">
            <v>21.56±0.24</v>
          </cell>
        </row>
        <row r="3572">
          <cell r="A3572" t="str">
            <v>035-046</v>
          </cell>
          <cell r="B3572" t="str">
            <v>PB1550.1</v>
          </cell>
          <cell r="C3572" t="str">
            <v>보리</v>
          </cell>
          <cell r="D3572" t="str">
            <v>Hordeum vulgare var. hexastichon</v>
          </cell>
          <cell r="E3572" t="str">
            <v>전초</v>
          </cell>
          <cell r="F3572" t="str">
            <v>Gramineae</v>
          </cell>
          <cell r="G3572" t="str">
            <v>벼과</v>
          </cell>
          <cell r="H3572">
            <v>39776</v>
          </cell>
          <cell r="I3572" t="str">
            <v>21.12±0.13</v>
          </cell>
        </row>
        <row r="3573">
          <cell r="A3573" t="str">
            <v>035-047</v>
          </cell>
          <cell r="B3573" t="str">
            <v>PB3912.7</v>
          </cell>
          <cell r="C3573" t="str">
            <v>보리수나무</v>
          </cell>
          <cell r="D3573" t="str">
            <v>Elaeagnus umbellata</v>
          </cell>
          <cell r="E3573" t="str">
            <v>줄기</v>
          </cell>
          <cell r="F3573" t="str">
            <v>Elaeagnaceae</v>
          </cell>
          <cell r="G3573" t="str">
            <v>보리수나무과</v>
          </cell>
          <cell r="H3573">
            <v>39927</v>
          </cell>
          <cell r="I3573" t="str">
            <v>23.22±0.27</v>
          </cell>
        </row>
        <row r="3574">
          <cell r="A3574" t="str">
            <v>035-048</v>
          </cell>
          <cell r="B3574" t="str">
            <v>PB3215.6</v>
          </cell>
          <cell r="C3574" t="str">
            <v>복분자딸기</v>
          </cell>
          <cell r="D3574" t="str">
            <v>Rubus coreanus</v>
          </cell>
          <cell r="E3574" t="str">
            <v>잎,줄기</v>
          </cell>
          <cell r="F3574" t="str">
            <v>Rosaceae</v>
          </cell>
          <cell r="G3574" t="str">
            <v>장미과</v>
          </cell>
          <cell r="H3574">
            <v>39766</v>
          </cell>
          <cell r="I3574" t="str">
            <v>20.02±0.19</v>
          </cell>
        </row>
        <row r="3575">
          <cell r="A3575" t="str">
            <v>035-049</v>
          </cell>
          <cell r="B3575" t="str">
            <v>PB3215.8</v>
          </cell>
          <cell r="C3575" t="str">
            <v>복분자딸기</v>
          </cell>
          <cell r="D3575" t="str">
            <v>Rubus coreanus</v>
          </cell>
          <cell r="E3575" t="str">
            <v>뿌리</v>
          </cell>
          <cell r="F3575" t="str">
            <v>Rosaceae</v>
          </cell>
          <cell r="G3575" t="str">
            <v>장미과</v>
          </cell>
          <cell r="H3575">
            <v>39890</v>
          </cell>
          <cell r="I3575" t="str">
            <v>21.62±0.04</v>
          </cell>
        </row>
        <row r="3576">
          <cell r="A3576" t="str">
            <v>035-050</v>
          </cell>
          <cell r="B3576" t="str">
            <v>PB3654.14</v>
          </cell>
          <cell r="C3576" t="str">
            <v>붉나무</v>
          </cell>
          <cell r="D3576" t="str">
            <v>Rhus chinensis</v>
          </cell>
          <cell r="E3576" t="str">
            <v>줄기</v>
          </cell>
          <cell r="F3576" t="str">
            <v>Anacardiaceae</v>
          </cell>
          <cell r="G3576" t="str">
            <v>옻나무과</v>
          </cell>
          <cell r="H3576">
            <v>39890</v>
          </cell>
          <cell r="I3576" t="str">
            <v>21.26±0.11</v>
          </cell>
        </row>
        <row r="3577">
          <cell r="A3577" t="str">
            <v>035-051</v>
          </cell>
          <cell r="B3577" t="str">
            <v>PB3654.15</v>
          </cell>
          <cell r="C3577" t="str">
            <v>붉나무</v>
          </cell>
          <cell r="D3577" t="str">
            <v>Rhus chinensis</v>
          </cell>
          <cell r="E3577" t="str">
            <v>뿌리</v>
          </cell>
          <cell r="F3577" t="str">
            <v>Anacardiaceae</v>
          </cell>
          <cell r="G3577" t="str">
            <v>옻나무과</v>
          </cell>
          <cell r="H3577">
            <v>39890</v>
          </cell>
          <cell r="I3577" t="str">
            <v>22.92±0.04</v>
          </cell>
        </row>
        <row r="3578">
          <cell r="A3578" t="str">
            <v>035-052</v>
          </cell>
          <cell r="B3578" t="str">
            <v>PB4655.9</v>
          </cell>
          <cell r="C3578" t="str">
            <v>붉은병꽃나무</v>
          </cell>
          <cell r="D3578" t="str">
            <v>Weigela florida</v>
          </cell>
          <cell r="E3578" t="str">
            <v>잎,줄기</v>
          </cell>
          <cell r="F3578" t="str">
            <v>Caprifoliaceae</v>
          </cell>
          <cell r="G3578" t="str">
            <v>인동과</v>
          </cell>
          <cell r="H3578">
            <v>39952</v>
          </cell>
          <cell r="I3578" t="str">
            <v>26.90±0.07</v>
          </cell>
        </row>
        <row r="3579">
          <cell r="A3579" t="str">
            <v>035-053</v>
          </cell>
          <cell r="B3579" t="str">
            <v>PB3339.8</v>
          </cell>
          <cell r="C3579" t="str">
            <v>비파나무</v>
          </cell>
          <cell r="D3579" t="str">
            <v>Eriobotrya japonica</v>
          </cell>
          <cell r="E3579" t="str">
            <v>잎,줄기</v>
          </cell>
          <cell r="F3579" t="str">
            <v>Rosaceae</v>
          </cell>
          <cell r="G3579" t="str">
            <v>장미과</v>
          </cell>
          <cell r="H3579">
            <v>39790</v>
          </cell>
          <cell r="I3579" t="str">
            <v>21.18±0.19</v>
          </cell>
        </row>
        <row r="3580">
          <cell r="A3580" t="str">
            <v>035-054</v>
          </cell>
          <cell r="B3580" t="str">
            <v>PB3348.1</v>
          </cell>
          <cell r="C3580" t="str">
            <v>사과</v>
          </cell>
          <cell r="D3580" t="str">
            <v>Malus pumila var. dulcissima</v>
          </cell>
          <cell r="E3580" t="str">
            <v>잎</v>
          </cell>
          <cell r="F3580" t="str">
            <v>Rosaceae</v>
          </cell>
          <cell r="G3580" t="str">
            <v>장미과</v>
          </cell>
          <cell r="H3580">
            <v>39790</v>
          </cell>
          <cell r="I3580" t="str">
            <v>21.02±0.08</v>
          </cell>
        </row>
        <row r="3581">
          <cell r="A3581" t="str">
            <v>035-055</v>
          </cell>
          <cell r="B3581" t="str">
            <v>PB3828.7</v>
          </cell>
          <cell r="C3581" t="str">
            <v>사스레피나무</v>
          </cell>
          <cell r="D3581" t="str">
            <v>Eurya japonica</v>
          </cell>
          <cell r="E3581" t="str">
            <v>잎,줄기</v>
          </cell>
          <cell r="F3581" t="str">
            <v>Theaceae</v>
          </cell>
          <cell r="G3581" t="str">
            <v>차나무과</v>
          </cell>
          <cell r="H3581">
            <v>39878</v>
          </cell>
          <cell r="I3581" t="str">
            <v>23.28±0.30</v>
          </cell>
        </row>
        <row r="3582">
          <cell r="A3582" t="str">
            <v>035-056</v>
          </cell>
          <cell r="B3582" t="str">
            <v>PB1785.1</v>
          </cell>
          <cell r="C3582" t="str">
            <v>산거울</v>
          </cell>
          <cell r="D3582" t="str">
            <v>Carex humilis</v>
          </cell>
          <cell r="E3582" t="str">
            <v>전초</v>
          </cell>
          <cell r="F3582" t="str">
            <v>Cyperaceae</v>
          </cell>
          <cell r="G3582" t="str">
            <v>사초과</v>
          </cell>
          <cell r="H3582">
            <v>39790</v>
          </cell>
          <cell r="I3582" t="str">
            <v>20.22±0.29</v>
          </cell>
        </row>
        <row r="3583">
          <cell r="A3583" t="str">
            <v>035-057</v>
          </cell>
          <cell r="B3583" t="str">
            <v>PB4672.3</v>
          </cell>
          <cell r="C3583" t="str">
            <v>산괴불나무</v>
          </cell>
          <cell r="D3583" t="str">
            <v>Lonicera chrysantha var. crassipes</v>
          </cell>
          <cell r="E3583" t="str">
            <v>전초</v>
          </cell>
          <cell r="F3583" t="str">
            <v>Caprifoliaceae</v>
          </cell>
          <cell r="G3583" t="str">
            <v>인동과</v>
          </cell>
          <cell r="H3583">
            <v>39927</v>
          </cell>
          <cell r="I3583" t="str">
            <v>21.52±0.08</v>
          </cell>
        </row>
        <row r="3584">
          <cell r="A3584" t="str">
            <v>035-058</v>
          </cell>
          <cell r="B3584" t="str">
            <v>PB4069.4</v>
          </cell>
          <cell r="C3584" t="str">
            <v>산수유</v>
          </cell>
          <cell r="D3584" t="str">
            <v>Cornus officinalis</v>
          </cell>
          <cell r="E3584" t="str">
            <v>열매</v>
          </cell>
          <cell r="F3584" t="str">
            <v>Cornaceae</v>
          </cell>
          <cell r="G3584" t="str">
            <v>층층나무과</v>
          </cell>
          <cell r="H3584">
            <v>39766</v>
          </cell>
          <cell r="I3584" t="str">
            <v>27.88±0.60</v>
          </cell>
        </row>
        <row r="3585">
          <cell r="A3585" t="str">
            <v>035-059</v>
          </cell>
          <cell r="B3585" t="str">
            <v>PB5043.1</v>
          </cell>
          <cell r="C3585" t="str">
            <v>상치</v>
          </cell>
          <cell r="D3585" t="str">
            <v>Lactuca sativa</v>
          </cell>
          <cell r="E3585" t="str">
            <v>전초</v>
          </cell>
          <cell r="F3585" t="str">
            <v>Compositae</v>
          </cell>
          <cell r="G3585" t="str">
            <v>국화과</v>
          </cell>
          <cell r="H3585">
            <v>39766</v>
          </cell>
          <cell r="I3585" t="str">
            <v>21.50±0.14</v>
          </cell>
        </row>
        <row r="3586">
          <cell r="A3586" t="str">
            <v>035-060</v>
          </cell>
          <cell r="B3586" t="str">
            <v>PB2177.1</v>
          </cell>
          <cell r="C3586" t="str">
            <v>생강</v>
          </cell>
          <cell r="D3586" t="str">
            <v>Zingiber officinale</v>
          </cell>
          <cell r="E3586" t="str">
            <v>지상부</v>
          </cell>
          <cell r="F3586" t="str">
            <v>Zingiberaceae</v>
          </cell>
          <cell r="G3586" t="str">
            <v>생강과</v>
          </cell>
          <cell r="H3586">
            <v>39766</v>
          </cell>
          <cell r="I3586" t="str">
            <v>37.92±0.53</v>
          </cell>
        </row>
        <row r="3587">
          <cell r="A3587" t="str">
            <v>035-061</v>
          </cell>
          <cell r="B3587" t="str">
            <v>PB2177.2</v>
          </cell>
          <cell r="C3587" t="str">
            <v>생강</v>
          </cell>
          <cell r="D3587" t="str">
            <v>Zingiber officinale</v>
          </cell>
          <cell r="E3587" t="str">
            <v>지하부</v>
          </cell>
          <cell r="F3587" t="str">
            <v>Zingiberaceae</v>
          </cell>
          <cell r="G3587" t="str">
            <v>생강과</v>
          </cell>
          <cell r="H3587">
            <v>39766</v>
          </cell>
          <cell r="I3587" t="str">
            <v>22.36±0.15</v>
          </cell>
        </row>
        <row r="3588">
          <cell r="A3588" t="str">
            <v>035-062</v>
          </cell>
          <cell r="B3588" t="str">
            <v>PB2899.12</v>
          </cell>
          <cell r="C3588" t="str">
            <v>생강나무</v>
          </cell>
          <cell r="D3588" t="str">
            <v>Lindera obtusiloba</v>
          </cell>
          <cell r="E3588" t="str">
            <v>줄기</v>
          </cell>
          <cell r="F3588" t="str">
            <v>Lauraceae</v>
          </cell>
          <cell r="G3588" t="str">
            <v>녹나무과</v>
          </cell>
          <cell r="H3588">
            <v>39920</v>
          </cell>
          <cell r="I3588" t="str">
            <v>22.00±0.07</v>
          </cell>
        </row>
        <row r="3589">
          <cell r="A3589" t="str">
            <v>035-063</v>
          </cell>
          <cell r="B3589" t="str">
            <v>PB3904.1</v>
          </cell>
          <cell r="C3589" t="str">
            <v>서향</v>
          </cell>
          <cell r="D3589" t="str">
            <v>Daphne odora</v>
          </cell>
          <cell r="E3589" t="str">
            <v>잎,줄기</v>
          </cell>
          <cell r="F3589" t="str">
            <v>Thymelaeaceae</v>
          </cell>
          <cell r="G3589" t="str">
            <v>팥꽃나무과</v>
          </cell>
          <cell r="H3589">
            <v>39790</v>
          </cell>
          <cell r="I3589" t="str">
            <v>20.54±0.09</v>
          </cell>
        </row>
        <row r="3590">
          <cell r="A3590" t="str">
            <v>035-064</v>
          </cell>
          <cell r="B3590" t="str">
            <v>PB4719.1</v>
          </cell>
          <cell r="C3590" t="str">
            <v>수박</v>
          </cell>
          <cell r="D3590" t="str">
            <v>Citrullus vulgaris</v>
          </cell>
          <cell r="E3590" t="str">
            <v>전초</v>
          </cell>
          <cell r="F3590" t="str">
            <v>Cucurbitaceae</v>
          </cell>
          <cell r="G3590" t="str">
            <v>박과</v>
          </cell>
          <cell r="H3590">
            <v>39766</v>
          </cell>
          <cell r="I3590" t="str">
            <v>23.86±0.26</v>
          </cell>
        </row>
        <row r="3591">
          <cell r="A3591" t="str">
            <v>035-065</v>
          </cell>
          <cell r="B3591" t="str">
            <v>PB1693.1</v>
          </cell>
          <cell r="C3591" t="str">
            <v>수수</v>
          </cell>
          <cell r="D3591" t="str">
            <v>Sorghum bicolor</v>
          </cell>
          <cell r="E3591" t="str">
            <v>전초</v>
          </cell>
          <cell r="F3591" t="str">
            <v>Gramineae</v>
          </cell>
          <cell r="G3591" t="str">
            <v>벼과</v>
          </cell>
          <cell r="H3591">
            <v>39766</v>
          </cell>
          <cell r="I3591" t="str">
            <v>21.62±0.24</v>
          </cell>
        </row>
        <row r="3592">
          <cell r="A3592" t="str">
            <v>035-066</v>
          </cell>
          <cell r="B3592" t="str">
            <v>PB2152.1</v>
          </cell>
          <cell r="C3592" t="str">
            <v>실육카</v>
          </cell>
          <cell r="D3592" t="str">
            <v>Yucca smalliana</v>
          </cell>
          <cell r="E3592" t="str">
            <v>잎</v>
          </cell>
          <cell r="F3592" t="str">
            <v>Agavaceae</v>
          </cell>
          <cell r="G3592" t="str">
            <v>용설란과</v>
          </cell>
          <cell r="H3592">
            <v>39790</v>
          </cell>
          <cell r="I3592" t="str">
            <v>21.78±0.13</v>
          </cell>
        </row>
        <row r="3593">
          <cell r="A3593" t="str">
            <v>035-067</v>
          </cell>
          <cell r="B3593" t="str">
            <v>PB2143.1</v>
          </cell>
          <cell r="C3593" t="str">
            <v>아마릴리스</v>
          </cell>
          <cell r="D3593" t="str">
            <v>Hippeastrum hybrium</v>
          </cell>
          <cell r="E3593" t="str">
            <v>전초</v>
          </cell>
          <cell r="F3593" t="str">
            <v>Amaryllidaceae</v>
          </cell>
          <cell r="G3593" t="str">
            <v>수선화과</v>
          </cell>
          <cell r="H3593">
            <v>39790</v>
          </cell>
          <cell r="I3593" t="str">
            <v>20.37±0.06</v>
          </cell>
        </row>
        <row r="3594">
          <cell r="A3594" t="str">
            <v>035-068</v>
          </cell>
          <cell r="B3594" t="str">
            <v>PB1955.4</v>
          </cell>
          <cell r="C3594" t="str">
            <v>애기앉은부채</v>
          </cell>
          <cell r="D3594" t="str">
            <v>Symplocarpus nipponicus</v>
          </cell>
          <cell r="E3594" t="str">
            <v>전초</v>
          </cell>
          <cell r="F3594" t="str">
            <v>Araceae</v>
          </cell>
          <cell r="G3594" t="str">
            <v>천남성과</v>
          </cell>
          <cell r="H3594">
            <v>39920</v>
          </cell>
          <cell r="I3594" t="str">
            <v>36.74±0.09</v>
          </cell>
        </row>
        <row r="3595">
          <cell r="A3595" t="str">
            <v>035-069</v>
          </cell>
          <cell r="B3595" t="str">
            <v>PB3335.10</v>
          </cell>
          <cell r="C3595" t="str">
            <v>야광나무</v>
          </cell>
          <cell r="D3595" t="str">
            <v>Crataegus maximowiczii</v>
          </cell>
          <cell r="E3595" t="str">
            <v>꽃</v>
          </cell>
          <cell r="F3595" t="str">
            <v>Rosaceae</v>
          </cell>
          <cell r="G3595" t="str">
            <v>장미과</v>
          </cell>
          <cell r="H3595">
            <v>39940</v>
          </cell>
          <cell r="I3595" t="str">
            <v>24.16±0.19</v>
          </cell>
        </row>
        <row r="3596">
          <cell r="A3596" t="str">
            <v>035-070</v>
          </cell>
          <cell r="B3596" t="str">
            <v>PB3335.8</v>
          </cell>
          <cell r="C3596" t="str">
            <v>야광나무</v>
          </cell>
          <cell r="D3596" t="str">
            <v>Crataegus maximowiczii</v>
          </cell>
          <cell r="E3596" t="str">
            <v>잎</v>
          </cell>
          <cell r="F3596" t="str">
            <v>Rosaceae</v>
          </cell>
          <cell r="G3596" t="str">
            <v>장미과</v>
          </cell>
          <cell r="H3596">
            <v>39940</v>
          </cell>
          <cell r="I3596" t="str">
            <v>21.16±0.09</v>
          </cell>
        </row>
        <row r="3597">
          <cell r="A3597" t="str">
            <v>035-071</v>
          </cell>
          <cell r="B3597" t="str">
            <v>PB2947.1</v>
          </cell>
          <cell r="C3597" t="str">
            <v>양배추</v>
          </cell>
          <cell r="D3597" t="str">
            <v>Brassica oleracea var. capitata</v>
          </cell>
          <cell r="E3597" t="str">
            <v>전초</v>
          </cell>
          <cell r="F3597" t="str">
            <v>Cruciferae</v>
          </cell>
          <cell r="G3597" t="str">
            <v>십자화과</v>
          </cell>
          <cell r="H3597">
            <v>39776</v>
          </cell>
          <cell r="I3597" t="str">
            <v>22.82±0.22</v>
          </cell>
        </row>
        <row r="3598">
          <cell r="A3598" t="str">
            <v>035-072</v>
          </cell>
          <cell r="B3598" t="str">
            <v>PB1419.1</v>
          </cell>
          <cell r="C3598" t="str">
            <v>연필향나무</v>
          </cell>
          <cell r="D3598" t="str">
            <v>Juniperus virginiana</v>
          </cell>
          <cell r="E3598" t="str">
            <v>잎,줄기</v>
          </cell>
          <cell r="F3598" t="str">
            <v>Cupressaceae</v>
          </cell>
          <cell r="G3598" t="str">
            <v>측백나무과</v>
          </cell>
          <cell r="H3598">
            <v>39790</v>
          </cell>
          <cell r="I3598" t="str">
            <v>22.47±0.06</v>
          </cell>
        </row>
        <row r="3599">
          <cell r="A3599" t="str">
            <v>035-073</v>
          </cell>
          <cell r="B3599" t="str">
            <v>PB3665B.1</v>
          </cell>
          <cell r="C3599" t="str">
            <v>완도호랑가시나무</v>
          </cell>
          <cell r="D3599" t="str">
            <v>Ilex x wandoensis</v>
          </cell>
          <cell r="E3599" t="str">
            <v>잎,줄기</v>
          </cell>
          <cell r="F3599" t="str">
            <v>Aquifoliaceae</v>
          </cell>
          <cell r="G3599" t="str">
            <v>감탕나무과</v>
          </cell>
          <cell r="H3599">
            <v>39878</v>
          </cell>
          <cell r="I3599" t="str">
            <v>22.52±0.22</v>
          </cell>
        </row>
        <row r="3600">
          <cell r="A3600" t="str">
            <v>035-074</v>
          </cell>
          <cell r="B3600" t="str">
            <v>PB1708.1</v>
          </cell>
          <cell r="C3600" t="str">
            <v>율무</v>
          </cell>
          <cell r="D3600" t="str">
            <v>Coix lachryma-jobi var. meyuen</v>
          </cell>
          <cell r="E3600" t="str">
            <v>지상부</v>
          </cell>
          <cell r="F3600" t="str">
            <v>Gramineae</v>
          </cell>
          <cell r="G3600" t="str">
            <v>벼과</v>
          </cell>
          <cell r="H3600">
            <v>39776</v>
          </cell>
          <cell r="I3600" t="str">
            <v>23.76±0.34</v>
          </cell>
        </row>
        <row r="3601">
          <cell r="A3601" t="str">
            <v>035-075</v>
          </cell>
          <cell r="B3601" t="str">
            <v>PB2859.9</v>
          </cell>
          <cell r="C3601" t="str">
            <v>으름</v>
          </cell>
          <cell r="D3601" t="str">
            <v>Akebia quinata</v>
          </cell>
          <cell r="E3601" t="str">
            <v>잎,줄기</v>
          </cell>
          <cell r="F3601" t="str">
            <v>Lardizabalaceae</v>
          </cell>
          <cell r="G3601" t="str">
            <v>으름덩굴과</v>
          </cell>
          <cell r="H3601">
            <v>39967</v>
          </cell>
          <cell r="I3601" t="str">
            <v>21.86±0.05</v>
          </cell>
        </row>
        <row r="3602">
          <cell r="A3602" t="str">
            <v>035-076</v>
          </cell>
          <cell r="B3602" t="str">
            <v>PB2119.4</v>
          </cell>
          <cell r="C3602" t="str">
            <v>은방울꽃</v>
          </cell>
          <cell r="D3602" t="str">
            <v>Convallaria keiskei</v>
          </cell>
          <cell r="E3602" t="str">
            <v>전초</v>
          </cell>
          <cell r="F3602" t="str">
            <v>Liliaceae</v>
          </cell>
          <cell r="G3602" t="str">
            <v>백합과</v>
          </cell>
          <cell r="H3602">
            <v>39962</v>
          </cell>
          <cell r="I3602" t="str">
            <v>23.50±0.29</v>
          </cell>
        </row>
        <row r="3603">
          <cell r="A3603" t="str">
            <v>035-077</v>
          </cell>
          <cell r="B3603" t="str">
            <v>PB1340.1</v>
          </cell>
          <cell r="C3603" t="str">
            <v>일엽초</v>
          </cell>
          <cell r="D3603" t="str">
            <v>Lepisorus thunbergianus</v>
          </cell>
          <cell r="E3603" t="str">
            <v>전초</v>
          </cell>
          <cell r="F3603" t="str">
            <v>Polypodiaceae</v>
          </cell>
          <cell r="G3603" t="str">
            <v>고란초과</v>
          </cell>
          <cell r="H3603">
            <v>39776</v>
          </cell>
          <cell r="I3603" t="str">
            <v>23.50±0.14</v>
          </cell>
        </row>
        <row r="3604">
          <cell r="A3604" t="str">
            <v>035-078</v>
          </cell>
          <cell r="B3604" t="str">
            <v>PB5005.1</v>
          </cell>
          <cell r="C3604" t="str">
            <v>잇꽃</v>
          </cell>
          <cell r="D3604" t="str">
            <v>Carthamus tinctorius</v>
          </cell>
          <cell r="E3604" t="str">
            <v>전초</v>
          </cell>
          <cell r="F3604" t="str">
            <v>Compositae</v>
          </cell>
          <cell r="G3604" t="str">
            <v>국화과</v>
          </cell>
          <cell r="H3604">
            <v>39776</v>
          </cell>
          <cell r="I3604" t="str">
            <v>24.10±0.20</v>
          </cell>
        </row>
        <row r="3605">
          <cell r="A3605" t="str">
            <v>035-079</v>
          </cell>
          <cell r="B3605" t="str">
            <v>PB4345.2</v>
          </cell>
          <cell r="C3605" t="str">
            <v>자난초</v>
          </cell>
          <cell r="D3605" t="str">
            <v>Ajuga spectabilis</v>
          </cell>
          <cell r="E3605" t="str">
            <v>전초</v>
          </cell>
          <cell r="F3605" t="str">
            <v>Labiatae</v>
          </cell>
          <cell r="G3605" t="str">
            <v>꿀풀과</v>
          </cell>
          <cell r="H3605">
            <v>39962</v>
          </cell>
          <cell r="I3605" t="str">
            <v>21.78±0.08</v>
          </cell>
        </row>
        <row r="3606">
          <cell r="A3606" t="str">
            <v>035-080</v>
          </cell>
          <cell r="B3606" t="str">
            <v>PB1950.3</v>
          </cell>
          <cell r="C3606" t="str">
            <v>점박이천남성</v>
          </cell>
          <cell r="D3606" t="str">
            <v>Arisaema angusatum var. peninsulae</v>
          </cell>
          <cell r="E3606" t="str">
            <v>전초</v>
          </cell>
          <cell r="F3606" t="str">
            <v>Araceae</v>
          </cell>
          <cell r="G3606" t="str">
            <v>천남성과</v>
          </cell>
          <cell r="H3606">
            <v>40072</v>
          </cell>
          <cell r="I3606" t="str">
            <v>21.08±0.13</v>
          </cell>
        </row>
        <row r="3607">
          <cell r="A3607" t="str">
            <v>035-081</v>
          </cell>
          <cell r="B3607" t="str">
            <v>PB3576.1</v>
          </cell>
          <cell r="C3607" t="str">
            <v>제라늄</v>
          </cell>
          <cell r="D3607" t="str">
            <v>Pelargonium inquinans</v>
          </cell>
          <cell r="E3607" t="str">
            <v>전초</v>
          </cell>
          <cell r="F3607" t="str">
            <v>Geraniaceae</v>
          </cell>
          <cell r="G3607" t="str">
            <v>쥐손이풀과</v>
          </cell>
          <cell r="H3607">
            <v>39790</v>
          </cell>
          <cell r="I3607" t="str">
            <v>22.16±0.15</v>
          </cell>
        </row>
        <row r="3608">
          <cell r="A3608" t="str">
            <v>035-082</v>
          </cell>
          <cell r="B3608" t="str">
            <v>PB4185.2</v>
          </cell>
          <cell r="C3608" t="str">
            <v>제주광나무</v>
          </cell>
          <cell r="D3608" t="str">
            <v>Ligustrum lucidum</v>
          </cell>
          <cell r="E3608" t="str">
            <v>잎</v>
          </cell>
          <cell r="F3608" t="str">
            <v>Oleaceae</v>
          </cell>
          <cell r="G3608" t="str">
            <v>물푸레나무과</v>
          </cell>
          <cell r="H3608">
            <v>39990</v>
          </cell>
          <cell r="I3608" t="str">
            <v>20.92±0.08</v>
          </cell>
        </row>
        <row r="3609">
          <cell r="A3609" t="str">
            <v>035-083</v>
          </cell>
          <cell r="B3609" t="str">
            <v>PB4185.3</v>
          </cell>
          <cell r="C3609" t="str">
            <v>제주광나무</v>
          </cell>
          <cell r="D3609" t="str">
            <v>Ligustrum lucidum</v>
          </cell>
          <cell r="E3609" t="str">
            <v>줄기</v>
          </cell>
          <cell r="F3609" t="str">
            <v>Oleaceae</v>
          </cell>
          <cell r="G3609" t="str">
            <v>물푸레나무과</v>
          </cell>
          <cell r="H3609">
            <v>39990</v>
          </cell>
          <cell r="I3609" t="str">
            <v>21.02±0.08</v>
          </cell>
        </row>
        <row r="3610">
          <cell r="A3610" t="str">
            <v>035-084</v>
          </cell>
          <cell r="B3610" t="str">
            <v>PB3132.7</v>
          </cell>
          <cell r="C3610" t="str">
            <v>조팝나무</v>
          </cell>
          <cell r="D3610" t="str">
            <v>Spiraea prunifolia var. simpliciflora</v>
          </cell>
          <cell r="E3610" t="str">
            <v>줄기</v>
          </cell>
          <cell r="F3610" t="str">
            <v>Rosaceae</v>
          </cell>
          <cell r="G3610" t="str">
            <v>장미과</v>
          </cell>
          <cell r="H3610">
            <v>39927</v>
          </cell>
          <cell r="I3610" t="str">
            <v>21.32±0.04</v>
          </cell>
        </row>
        <row r="3611">
          <cell r="A3611" t="str">
            <v>035-085</v>
          </cell>
          <cell r="B3611" t="str">
            <v>PB2503.5</v>
          </cell>
          <cell r="C3611" t="str">
            <v>좀깨잎나무</v>
          </cell>
          <cell r="D3611" t="str">
            <v>Boehmeria spicata</v>
          </cell>
          <cell r="E3611" t="str">
            <v>지상부</v>
          </cell>
          <cell r="F3611" t="str">
            <v>Urticaceae</v>
          </cell>
          <cell r="G3611" t="str">
            <v>쐐기풀과</v>
          </cell>
          <cell r="H3611">
            <v>39701</v>
          </cell>
          <cell r="I3611" t="str">
            <v>15.74±0.11</v>
          </cell>
        </row>
        <row r="3612">
          <cell r="A3612" t="str">
            <v>035-086</v>
          </cell>
          <cell r="B3612" t="str">
            <v>PB2960.1</v>
          </cell>
          <cell r="C3612" t="str">
            <v>좁쌀냉이</v>
          </cell>
          <cell r="D3612" t="str">
            <v>Cardamine flexuosa var. fallax</v>
          </cell>
          <cell r="E3612" t="str">
            <v>전초</v>
          </cell>
          <cell r="F3612" t="str">
            <v>Cruciferae</v>
          </cell>
          <cell r="G3612" t="str">
            <v>십자화과</v>
          </cell>
          <cell r="H3612">
            <v>39940</v>
          </cell>
          <cell r="I3612" t="str">
            <v>24.60±0.07</v>
          </cell>
        </row>
        <row r="3613">
          <cell r="A3613" t="str">
            <v>035-087</v>
          </cell>
          <cell r="B3613" t="str">
            <v>PB4560.3</v>
          </cell>
          <cell r="C3613" t="str">
            <v>쥐꼬리망초</v>
          </cell>
          <cell r="D3613" t="str">
            <v>Justicia procumbens</v>
          </cell>
          <cell r="E3613" t="str">
            <v>전초</v>
          </cell>
          <cell r="F3613" t="str">
            <v>Acanthaceae</v>
          </cell>
          <cell r="G3613" t="str">
            <v>쥐꼬리망초과</v>
          </cell>
          <cell r="H3613">
            <v>39776</v>
          </cell>
          <cell r="I3613" t="str">
            <v>27.98±0.45</v>
          </cell>
        </row>
        <row r="3614">
          <cell r="A3614" t="str">
            <v>035-088</v>
          </cell>
          <cell r="B3614" t="str">
            <v>PB2130.1</v>
          </cell>
          <cell r="C3614" t="str">
            <v>쥐꼬리풀</v>
          </cell>
          <cell r="D3614" t="str">
            <v>Aletris spicata</v>
          </cell>
          <cell r="E3614" t="str">
            <v>전초</v>
          </cell>
          <cell r="F3614" t="str">
            <v>Liliaceae</v>
          </cell>
          <cell r="G3614" t="str">
            <v>백합과</v>
          </cell>
          <cell r="H3614">
            <v>39776</v>
          </cell>
          <cell r="I3614" t="str">
            <v>21.00±0.08</v>
          </cell>
        </row>
        <row r="3615">
          <cell r="A3615" t="str">
            <v>035-089</v>
          </cell>
          <cell r="B3615" t="str">
            <v>PB4188.12</v>
          </cell>
          <cell r="C3615" t="str">
            <v>쥐똥나무</v>
          </cell>
          <cell r="D3615" t="str">
            <v>Ligustrum obtusifolium</v>
          </cell>
          <cell r="E3615" t="str">
            <v>잎,줄기</v>
          </cell>
          <cell r="F3615" t="str">
            <v>Oleaceae</v>
          </cell>
          <cell r="G3615" t="str">
            <v>물푸레나무과</v>
          </cell>
          <cell r="H3615">
            <v>39967</v>
          </cell>
          <cell r="I3615" t="str">
            <v>20.92±0.08</v>
          </cell>
        </row>
        <row r="3616">
          <cell r="A3616" t="str">
            <v>035-090</v>
          </cell>
          <cell r="B3616" t="str">
            <v>PB4511.1</v>
          </cell>
          <cell r="C3616" t="str">
            <v>지황</v>
          </cell>
          <cell r="D3616" t="str">
            <v>Rehmannia glutinosa</v>
          </cell>
          <cell r="E3616" t="str">
            <v>전초</v>
          </cell>
          <cell r="F3616" t="str">
            <v>Scrophulariaceae</v>
          </cell>
          <cell r="G3616" t="str">
            <v>현삼과</v>
          </cell>
          <cell r="H3616">
            <v>39776</v>
          </cell>
          <cell r="I3616" t="str">
            <v>20.60±0.19</v>
          </cell>
        </row>
        <row r="3617">
          <cell r="A3617" t="str">
            <v>035-091</v>
          </cell>
          <cell r="B3617" t="str">
            <v>PB3244.5</v>
          </cell>
          <cell r="C3617" t="str">
            <v>찔레꽃</v>
          </cell>
          <cell r="D3617" t="str">
            <v>Rosa multiflora</v>
          </cell>
          <cell r="E3617" t="str">
            <v>뿌리</v>
          </cell>
          <cell r="F3617" t="str">
            <v>Rosaceae</v>
          </cell>
          <cell r="G3617" t="str">
            <v>장미과</v>
          </cell>
          <cell r="H3617">
            <v>39890</v>
          </cell>
          <cell r="I3617" t="str">
            <v>20.54±0.15</v>
          </cell>
        </row>
        <row r="3618">
          <cell r="A3618" t="str">
            <v>035-092</v>
          </cell>
          <cell r="B3618" t="str">
            <v>PB5013.1</v>
          </cell>
          <cell r="C3618" t="str">
            <v>천수국</v>
          </cell>
          <cell r="D3618" t="str">
            <v>Tagetes erecta</v>
          </cell>
          <cell r="E3618" t="str">
            <v>전초</v>
          </cell>
          <cell r="F3618" t="str">
            <v>Compositae</v>
          </cell>
          <cell r="G3618" t="str">
            <v>국화과</v>
          </cell>
          <cell r="H3618">
            <v>39790</v>
          </cell>
          <cell r="I3618" t="str">
            <v>21.88±0.19</v>
          </cell>
        </row>
        <row r="3619">
          <cell r="A3619" t="str">
            <v>035-093</v>
          </cell>
          <cell r="B3619" t="str">
            <v>PB2134.9</v>
          </cell>
          <cell r="C3619" t="str">
            <v>청미래덩굴</v>
          </cell>
          <cell r="D3619" t="str">
            <v>Smilax china</v>
          </cell>
          <cell r="E3619" t="str">
            <v>잎</v>
          </cell>
          <cell r="F3619" t="str">
            <v>Liliaceae</v>
          </cell>
          <cell r="G3619" t="str">
            <v>백합과</v>
          </cell>
          <cell r="H3619">
            <v>40072</v>
          </cell>
          <cell r="I3619" t="str">
            <v>22.06±0.09</v>
          </cell>
        </row>
        <row r="3620">
          <cell r="A3620" t="str">
            <v>035-094</v>
          </cell>
          <cell r="B3620" t="str">
            <v>PB4449.2</v>
          </cell>
          <cell r="C3620" t="str">
            <v>토마토</v>
          </cell>
          <cell r="D3620" t="str">
            <v>Lycopersicon esculentum</v>
          </cell>
          <cell r="E3620" t="str">
            <v>전초</v>
          </cell>
          <cell r="F3620" t="str">
            <v>Solanaceae</v>
          </cell>
          <cell r="G3620" t="str">
            <v>가지과</v>
          </cell>
          <cell r="H3620">
            <v>39766</v>
          </cell>
          <cell r="I3620" t="str">
            <v>22.48±0.33</v>
          </cell>
        </row>
        <row r="3621">
          <cell r="A3621" t="str">
            <v>035-095</v>
          </cell>
          <cell r="B3621" t="str">
            <v>PB2053.1</v>
          </cell>
          <cell r="C3621" t="str">
            <v>파</v>
          </cell>
          <cell r="D3621" t="str">
            <v>Allium fistulosum</v>
          </cell>
          <cell r="E3621" t="str">
            <v>전초</v>
          </cell>
          <cell r="F3621" t="str">
            <v>Liliaceae</v>
          </cell>
          <cell r="G3621" t="str">
            <v>백합과</v>
          </cell>
          <cell r="H3621">
            <v>39766</v>
          </cell>
          <cell r="I3621" t="str">
            <v>20.60±0.10</v>
          </cell>
        </row>
        <row r="3622">
          <cell r="A3622" t="str">
            <v>035-096</v>
          </cell>
          <cell r="B3622" t="str">
            <v>PB4561.5</v>
          </cell>
          <cell r="C3622" t="str">
            <v>파리풀</v>
          </cell>
          <cell r="D3622" t="str">
            <v>Phryma leptostachya var. asiatica</v>
          </cell>
          <cell r="E3622" t="str">
            <v>전초</v>
          </cell>
          <cell r="F3622" t="str">
            <v>Phrymaceae</v>
          </cell>
          <cell r="G3622" t="str">
            <v>파리풀과</v>
          </cell>
          <cell r="H3622">
            <v>40072</v>
          </cell>
          <cell r="I3622" t="str">
            <v>22.24±.0.09</v>
          </cell>
        </row>
        <row r="3623">
          <cell r="A3623" t="str">
            <v>035-097</v>
          </cell>
          <cell r="B3623" t="str">
            <v>PB3503.1</v>
          </cell>
          <cell r="C3623" t="str">
            <v>팥</v>
          </cell>
          <cell r="D3623" t="str">
            <v>Phaseolus angularis</v>
          </cell>
          <cell r="E3623" t="str">
            <v>전초</v>
          </cell>
          <cell r="F3623" t="str">
            <v>Leguminosae</v>
          </cell>
          <cell r="G3623" t="str">
            <v>콩과</v>
          </cell>
          <cell r="H3623">
            <v>39776</v>
          </cell>
          <cell r="I3623" t="str">
            <v>19.86±0.22</v>
          </cell>
        </row>
        <row r="3624">
          <cell r="A3624" t="str">
            <v>035-098</v>
          </cell>
          <cell r="B3624" t="str">
            <v>PB3773.1</v>
          </cell>
          <cell r="C3624" t="str">
            <v>포도</v>
          </cell>
          <cell r="D3624" t="str">
            <v>Vitis vinifera</v>
          </cell>
          <cell r="E3624" t="str">
            <v>열매</v>
          </cell>
          <cell r="F3624" t="str">
            <v>Vitaceae</v>
          </cell>
          <cell r="G3624" t="str">
            <v>포도과</v>
          </cell>
          <cell r="H3624">
            <v>39776</v>
          </cell>
          <cell r="I3624" t="str">
            <v>26.72±0.16</v>
          </cell>
        </row>
        <row r="3625">
          <cell r="A3625" t="str">
            <v>035-099</v>
          </cell>
          <cell r="B3625" t="str">
            <v>PB2299.8</v>
          </cell>
          <cell r="C3625" t="str">
            <v>호랑버들</v>
          </cell>
          <cell r="D3625" t="str">
            <v>Salix hultenii</v>
          </cell>
          <cell r="E3625" t="str">
            <v>잎</v>
          </cell>
          <cell r="F3625" t="str">
            <v>Salicaceae</v>
          </cell>
          <cell r="G3625" t="str">
            <v>버드나무과</v>
          </cell>
          <cell r="H3625">
            <v>39962</v>
          </cell>
          <cell r="I3625" t="str">
            <v>22.76±0.19</v>
          </cell>
        </row>
        <row r="3626">
          <cell r="A3626" t="str">
            <v>035-100</v>
          </cell>
          <cell r="B3626" t="str">
            <v>PB2299.9</v>
          </cell>
          <cell r="C3626" t="str">
            <v>호랑버들</v>
          </cell>
          <cell r="D3626" t="str">
            <v>Salix hultenii</v>
          </cell>
          <cell r="E3626" t="str">
            <v>줄기</v>
          </cell>
          <cell r="F3626" t="str">
            <v>Salicaceae</v>
          </cell>
          <cell r="G3626" t="str">
            <v>버드나무과</v>
          </cell>
          <cell r="H3626">
            <v>39962</v>
          </cell>
          <cell r="I3626" t="str">
            <v>28.92±0.13</v>
          </cell>
        </row>
        <row r="3627">
          <cell r="A3627" t="str">
            <v>036-001</v>
          </cell>
          <cell r="B3627" t="str">
            <v>PB3814.9</v>
          </cell>
          <cell r="C3627" t="str">
            <v>개다래</v>
          </cell>
          <cell r="D3627" t="str">
            <v>Actinidia polygama</v>
          </cell>
          <cell r="E3627" t="str">
            <v>잎</v>
          </cell>
          <cell r="F3627" t="str">
            <v>Actinidiaceae</v>
          </cell>
          <cell r="G3627" t="str">
            <v>다래나무과</v>
          </cell>
          <cell r="H3627">
            <v>40002</v>
          </cell>
          <cell r="I3627" t="str">
            <v>21.08±0.29</v>
          </cell>
        </row>
        <row r="3628">
          <cell r="A3628" t="str">
            <v>036-002</v>
          </cell>
          <cell r="B3628" t="str">
            <v>PB3814.10</v>
          </cell>
          <cell r="C3628" t="str">
            <v>개다래</v>
          </cell>
          <cell r="D3628" t="str">
            <v>Actinidia polygama</v>
          </cell>
          <cell r="E3628" t="str">
            <v>줄기</v>
          </cell>
          <cell r="F3628" t="str">
            <v>Actinidiaceae</v>
          </cell>
          <cell r="G3628" t="str">
            <v>다래나무과</v>
          </cell>
          <cell r="H3628">
            <v>40002</v>
          </cell>
          <cell r="I3628" t="str">
            <v>20.54±0.09</v>
          </cell>
        </row>
        <row r="3629">
          <cell r="A3629" t="str">
            <v>036-003</v>
          </cell>
          <cell r="B3629" t="str">
            <v>PB4565.1</v>
          </cell>
          <cell r="C3629" t="str">
            <v>개질경이</v>
          </cell>
          <cell r="D3629" t="str">
            <v>Plantago camtschatica</v>
          </cell>
          <cell r="E3629" t="str">
            <v>전초</v>
          </cell>
          <cell r="F3629" t="str">
            <v>Plantaginaceae</v>
          </cell>
          <cell r="G3629" t="str">
            <v>질경이과</v>
          </cell>
          <cell r="H3629">
            <v>40129</v>
          </cell>
          <cell r="I3629" t="str">
            <v>20.92±0.04</v>
          </cell>
        </row>
        <row r="3630">
          <cell r="A3630" t="str">
            <v>036-004</v>
          </cell>
          <cell r="B3630" t="str">
            <v>PB1656.1</v>
          </cell>
          <cell r="C3630" t="str">
            <v>갯강아지풀</v>
          </cell>
          <cell r="D3630" t="str">
            <v>Setaria viridis var. pachystachys</v>
          </cell>
          <cell r="E3630" t="str">
            <v>전초</v>
          </cell>
          <cell r="F3630" t="str">
            <v>Gramineae</v>
          </cell>
          <cell r="G3630" t="str">
            <v>벼과</v>
          </cell>
          <cell r="H3630">
            <v>40120</v>
          </cell>
          <cell r="I3630" t="str">
            <v>21.52±0.13</v>
          </cell>
        </row>
        <row r="3631">
          <cell r="A3631" t="str">
            <v>036-005</v>
          </cell>
          <cell r="B3631" t="str">
            <v>PB4027.4</v>
          </cell>
          <cell r="C3631" t="str">
            <v>갯방풍</v>
          </cell>
          <cell r="D3631" t="str">
            <v>Glehnia littoralis</v>
          </cell>
          <cell r="E3631" t="str">
            <v>전초</v>
          </cell>
          <cell r="F3631" t="str">
            <v>Umbelliferae</v>
          </cell>
          <cell r="G3631" t="str">
            <v>산형과</v>
          </cell>
          <cell r="H3631">
            <v>39633</v>
          </cell>
          <cell r="I3631" t="str">
            <v>20.34±0.11</v>
          </cell>
        </row>
        <row r="3632">
          <cell r="A3632" t="str">
            <v>036-006</v>
          </cell>
          <cell r="B3632" t="str">
            <v>PB3491.6</v>
          </cell>
          <cell r="C3632" t="str">
            <v>갯완두</v>
          </cell>
          <cell r="D3632" t="str">
            <v>Lathyrus japonica</v>
          </cell>
          <cell r="E3632" t="str">
            <v>전초</v>
          </cell>
          <cell r="F3632" t="str">
            <v>Leguminosae</v>
          </cell>
          <cell r="G3632" t="str">
            <v>콩과</v>
          </cell>
          <cell r="H3632">
            <v>39584</v>
          </cell>
          <cell r="I3632" t="str">
            <v>20.48±0.41</v>
          </cell>
        </row>
        <row r="3633">
          <cell r="A3633" t="str">
            <v>036-007</v>
          </cell>
          <cell r="B3633" t="str">
            <v>PB3408.7</v>
          </cell>
          <cell r="C3633" t="str">
            <v>고삼</v>
          </cell>
          <cell r="D3633" t="str">
            <v>Sophora flavescens</v>
          </cell>
          <cell r="E3633" t="str">
            <v>지상부</v>
          </cell>
          <cell r="F3633" t="str">
            <v>Leguminosae</v>
          </cell>
          <cell r="G3633" t="str">
            <v>콩과</v>
          </cell>
          <cell r="H3633">
            <v>39993</v>
          </cell>
          <cell r="I3633" t="str">
            <v>19.72±0.24</v>
          </cell>
        </row>
        <row r="3634">
          <cell r="A3634" t="str">
            <v>036-008</v>
          </cell>
          <cell r="B3634" t="str">
            <v>PB4005.1</v>
          </cell>
          <cell r="C3634" t="str">
            <v>고수</v>
          </cell>
          <cell r="D3634" t="str">
            <v>Coriandrum sativum</v>
          </cell>
          <cell r="E3634" t="str">
            <v>전초</v>
          </cell>
          <cell r="F3634" t="str">
            <v>Umbelliferae</v>
          </cell>
          <cell r="G3634" t="str">
            <v>산형과</v>
          </cell>
          <cell r="H3634">
            <v>39760</v>
          </cell>
          <cell r="I3634" t="str">
            <v>23.50±0.90</v>
          </cell>
        </row>
        <row r="3635">
          <cell r="A3635" t="str">
            <v>036-009</v>
          </cell>
          <cell r="B3635" t="str">
            <v>PB1401.10</v>
          </cell>
          <cell r="C3635" t="str">
            <v>곰솔(해송)</v>
          </cell>
          <cell r="D3635" t="str">
            <v>Pinus thunbergii</v>
          </cell>
          <cell r="E3635" t="str">
            <v>잎</v>
          </cell>
          <cell r="F3635" t="str">
            <v>Pinaceae</v>
          </cell>
          <cell r="G3635" t="str">
            <v>소나무과</v>
          </cell>
          <cell r="H3635">
            <v>39699</v>
          </cell>
          <cell r="I3635" t="str">
            <v>18.80±0.43</v>
          </cell>
        </row>
        <row r="3636">
          <cell r="A3636" t="str">
            <v>036-010</v>
          </cell>
          <cell r="B3636" t="str">
            <v>PB4347.1</v>
          </cell>
          <cell r="C3636" t="str">
            <v>곽향</v>
          </cell>
          <cell r="D3636" t="str">
            <v>Teucrium veronicoides</v>
          </cell>
          <cell r="E3636" t="str">
            <v>전초</v>
          </cell>
          <cell r="F3636" t="str">
            <v>Labiatae</v>
          </cell>
          <cell r="G3636" t="str">
            <v>꿀풀과</v>
          </cell>
          <cell r="H3636">
            <v>40101</v>
          </cell>
          <cell r="I3636" t="str">
            <v>20.98±0.11</v>
          </cell>
        </row>
        <row r="3637">
          <cell r="A3637" t="str">
            <v>036-011</v>
          </cell>
          <cell r="B3637" t="str">
            <v>PB2392.6</v>
          </cell>
          <cell r="C3637" t="str">
            <v>구실잣밤나무</v>
          </cell>
          <cell r="D3637" t="str">
            <v>Castanopsis cuspidata var. sieboldii</v>
          </cell>
          <cell r="E3637" t="str">
            <v>잎</v>
          </cell>
          <cell r="F3637" t="str">
            <v>Fagaceae</v>
          </cell>
          <cell r="G3637" t="str">
            <v>참나무과</v>
          </cell>
          <cell r="H3637">
            <v>39787</v>
          </cell>
          <cell r="I3637" t="str">
            <v>22.42±0.47</v>
          </cell>
        </row>
        <row r="3638">
          <cell r="A3638" t="str">
            <v>036-012</v>
          </cell>
          <cell r="B3638" t="str">
            <v>PB2160.1</v>
          </cell>
          <cell r="C3638" t="str">
            <v>국화마</v>
          </cell>
          <cell r="D3638" t="str">
            <v>Dioscorea septemloba</v>
          </cell>
          <cell r="E3638" t="str">
            <v>지상부</v>
          </cell>
          <cell r="F3638" t="str">
            <v>Dioscoreaceae</v>
          </cell>
          <cell r="G3638" t="str">
            <v>마과</v>
          </cell>
          <cell r="H3638">
            <v>40031</v>
          </cell>
          <cell r="I3638" t="str">
            <v>21.20±0.08</v>
          </cell>
        </row>
        <row r="3639">
          <cell r="A3639" t="str">
            <v>036-013</v>
          </cell>
          <cell r="B3639" t="str">
            <v>PB1655.1</v>
          </cell>
          <cell r="C3639" t="str">
            <v>금강아지풀</v>
          </cell>
          <cell r="D3639" t="str">
            <v>Setaria glauca</v>
          </cell>
          <cell r="E3639" t="str">
            <v>전초</v>
          </cell>
          <cell r="F3639" t="str">
            <v>Gramineae</v>
          </cell>
          <cell r="G3639" t="str">
            <v>벼과</v>
          </cell>
          <cell r="H3639">
            <v>40119</v>
          </cell>
          <cell r="I3639" t="str">
            <v>26.92±0.11</v>
          </cell>
        </row>
        <row r="3640">
          <cell r="A3640" t="str">
            <v>036-014</v>
          </cell>
          <cell r="B3640" t="str">
            <v>PB1406.2</v>
          </cell>
          <cell r="C3640" t="str">
            <v>금송</v>
          </cell>
          <cell r="D3640" t="str">
            <v>Sciadopitys verticillata</v>
          </cell>
          <cell r="E3640" t="str">
            <v>줄기</v>
          </cell>
          <cell r="F3640" t="str">
            <v>Taxodiaceae</v>
          </cell>
          <cell r="G3640" t="str">
            <v>낙우송과</v>
          </cell>
          <cell r="H3640">
            <v>39757</v>
          </cell>
          <cell r="I3640" t="str">
            <v>22.56±0.93</v>
          </cell>
        </row>
        <row r="3641">
          <cell r="A3641" t="str">
            <v>036-015</v>
          </cell>
          <cell r="B3641" t="str">
            <v>PB3027.3</v>
          </cell>
          <cell r="C3641" t="str">
            <v>기린초</v>
          </cell>
          <cell r="D3641" t="str">
            <v>Sedum kamtschaticum</v>
          </cell>
          <cell r="E3641" t="str">
            <v>전초</v>
          </cell>
          <cell r="F3641" t="str">
            <v>Crassulaceae</v>
          </cell>
          <cell r="G3641" t="str">
            <v>돌나물과</v>
          </cell>
          <cell r="H3641">
            <v>39622</v>
          </cell>
          <cell r="I3641" t="str">
            <v>22.84±0.11</v>
          </cell>
        </row>
        <row r="3642">
          <cell r="A3642" t="str">
            <v>036-016</v>
          </cell>
          <cell r="B3642" t="str">
            <v>PB1988.1</v>
          </cell>
          <cell r="C3642" t="str">
            <v>길골풀</v>
          </cell>
          <cell r="D3642" t="str">
            <v>Juncus tenuis</v>
          </cell>
          <cell r="E3642" t="str">
            <v>전초</v>
          </cell>
          <cell r="F3642" t="str">
            <v>Juncaceae</v>
          </cell>
          <cell r="G3642" t="str">
            <v>골풀과</v>
          </cell>
          <cell r="H3642">
            <v>39993</v>
          </cell>
          <cell r="I3642" t="str">
            <v>33.06±0.05</v>
          </cell>
        </row>
        <row r="3643">
          <cell r="A3643" t="str">
            <v>036-017</v>
          </cell>
          <cell r="B3643" t="str">
            <v>PB4140.2</v>
          </cell>
          <cell r="C3643" t="str">
            <v>까치수영</v>
          </cell>
          <cell r="D3643" t="str">
            <v>Lysimachia barystachys</v>
          </cell>
          <cell r="E3643" t="str">
            <v>전초</v>
          </cell>
          <cell r="F3643" t="str">
            <v>Primulaceae</v>
          </cell>
          <cell r="G3643" t="str">
            <v>앵초과</v>
          </cell>
          <cell r="H3643">
            <v>39632</v>
          </cell>
          <cell r="I3643" t="str">
            <v>21.76±0.26</v>
          </cell>
        </row>
        <row r="3644">
          <cell r="A3644" t="str">
            <v>036-018</v>
          </cell>
          <cell r="B3644" t="str">
            <v>PB3523.6</v>
          </cell>
          <cell r="C3644" t="str">
            <v>낭아초</v>
          </cell>
          <cell r="D3644" t="str">
            <v>Indigofera pseudotinctoria</v>
          </cell>
          <cell r="E3644" t="str">
            <v>전초</v>
          </cell>
          <cell r="F3644" t="str">
            <v>Leguminosae</v>
          </cell>
          <cell r="G3644" t="str">
            <v>콩과</v>
          </cell>
          <cell r="H3644">
            <v>39710</v>
          </cell>
          <cell r="I3644" t="str">
            <v>21.88±0.05</v>
          </cell>
        </row>
        <row r="3645">
          <cell r="A3645" t="str">
            <v>036-019</v>
          </cell>
          <cell r="B3645" t="str">
            <v>PB3688.10</v>
          </cell>
          <cell r="C3645" t="str">
            <v>노박덩굴</v>
          </cell>
          <cell r="D3645" t="str">
            <v>Celastrus orbiculatus</v>
          </cell>
          <cell r="E3645" t="str">
            <v>꽃</v>
          </cell>
          <cell r="F3645" t="str">
            <v>Celastraceae</v>
          </cell>
          <cell r="G3645" t="str">
            <v>노박덩굴과</v>
          </cell>
          <cell r="H3645">
            <v>39591</v>
          </cell>
          <cell r="I3645" t="str">
            <v>21.30±0.24</v>
          </cell>
        </row>
        <row r="3646">
          <cell r="A3646" t="str">
            <v>036-020</v>
          </cell>
          <cell r="B3646" t="str">
            <v>PB3506.1</v>
          </cell>
          <cell r="C3646" t="str">
            <v>녹두</v>
          </cell>
          <cell r="D3646" t="str">
            <v>Phaseolus radiatus</v>
          </cell>
          <cell r="E3646" t="str">
            <v>전초</v>
          </cell>
          <cell r="F3646" t="str">
            <v>Leguminosae</v>
          </cell>
          <cell r="G3646" t="str">
            <v>콩과</v>
          </cell>
          <cell r="H3646">
            <v>40103</v>
          </cell>
          <cell r="I3646" t="str">
            <v>21.92±0.13</v>
          </cell>
        </row>
        <row r="3647">
          <cell r="A3647" t="str">
            <v>036-021</v>
          </cell>
          <cell r="B3647" t="str">
            <v>PB2440.3</v>
          </cell>
          <cell r="C3647" t="str">
            <v>느티나무</v>
          </cell>
          <cell r="D3647" t="str">
            <v>Zelkova serrata</v>
          </cell>
          <cell r="E3647" t="str">
            <v>잎,줄기</v>
          </cell>
          <cell r="F3647" t="str">
            <v>Ulmaceae</v>
          </cell>
          <cell r="G3647" t="str">
            <v>느릅나무과</v>
          </cell>
          <cell r="H3647" t="str">
            <v>2008-10-31</v>
          </cell>
          <cell r="I3647" t="str">
            <v>21.66±0.87</v>
          </cell>
        </row>
        <row r="3648">
          <cell r="A3648" t="str">
            <v>036-022</v>
          </cell>
          <cell r="B3648" t="str">
            <v>PB4454.1</v>
          </cell>
          <cell r="C3648" t="str">
            <v>담배</v>
          </cell>
          <cell r="D3648" t="str">
            <v>Nicotiana tabacum</v>
          </cell>
          <cell r="E3648" t="str">
            <v>잎,줄기</v>
          </cell>
          <cell r="F3648" t="str">
            <v>Solanaceae</v>
          </cell>
          <cell r="G3648" t="str">
            <v>가지과</v>
          </cell>
          <cell r="H3648">
            <v>39761</v>
          </cell>
          <cell r="I3648" t="str">
            <v>22.70±0.12</v>
          </cell>
        </row>
        <row r="3649">
          <cell r="A3649" t="str">
            <v>036-023</v>
          </cell>
          <cell r="B3649" t="str">
            <v>PB3507.1</v>
          </cell>
          <cell r="C3649" t="str">
            <v>덩굴강남콩</v>
          </cell>
          <cell r="D3649" t="str">
            <v>Phaseolus vulgaris</v>
          </cell>
          <cell r="E3649" t="str">
            <v>전초</v>
          </cell>
          <cell r="F3649" t="str">
            <v>Leguminosae</v>
          </cell>
          <cell r="G3649" t="str">
            <v>콩과</v>
          </cell>
          <cell r="H3649">
            <v>40086</v>
          </cell>
          <cell r="I3649" t="str">
            <v>21.62±0.16</v>
          </cell>
        </row>
        <row r="3650">
          <cell r="A3650" t="str">
            <v>036-024</v>
          </cell>
          <cell r="B3650" t="str">
            <v>PB3505.1</v>
          </cell>
          <cell r="C3650" t="str">
            <v>덩굴팥</v>
          </cell>
          <cell r="D3650" t="str">
            <v>Phaseolus calcaratus</v>
          </cell>
          <cell r="E3650" t="str">
            <v>전초</v>
          </cell>
          <cell r="F3650" t="str">
            <v>Leguminosae</v>
          </cell>
          <cell r="G3650" t="str">
            <v>콩과</v>
          </cell>
          <cell r="H3650">
            <v>40110</v>
          </cell>
          <cell r="I3650" t="str">
            <v>21.62±0.16</v>
          </cell>
        </row>
        <row r="3651">
          <cell r="A3651" t="str">
            <v>036-025</v>
          </cell>
          <cell r="B3651" t="str">
            <v>PB1385.3</v>
          </cell>
          <cell r="C3651" t="str">
            <v>독일가문비</v>
          </cell>
          <cell r="D3651" t="str">
            <v>Picea abies</v>
          </cell>
          <cell r="E3651" t="str">
            <v>줄기-수피</v>
          </cell>
          <cell r="F3651" t="str">
            <v>Pinaceae</v>
          </cell>
          <cell r="G3651" t="str">
            <v>소나무과</v>
          </cell>
          <cell r="H3651">
            <v>39763</v>
          </cell>
          <cell r="I3651" t="str">
            <v>21.74±0.18</v>
          </cell>
        </row>
        <row r="3652">
          <cell r="A3652" t="str">
            <v>036-026</v>
          </cell>
          <cell r="B3652" t="str">
            <v>PB3520.4</v>
          </cell>
          <cell r="C3652" t="str">
            <v>돌콩</v>
          </cell>
          <cell r="D3652" t="str">
            <v>Glycine soja</v>
          </cell>
          <cell r="E3652" t="str">
            <v>전초</v>
          </cell>
          <cell r="F3652" t="str">
            <v>Leguminosae</v>
          </cell>
          <cell r="G3652" t="str">
            <v>콩과</v>
          </cell>
          <cell r="H3652">
            <v>39694</v>
          </cell>
          <cell r="I3652" t="str">
            <v>19.84±0.11</v>
          </cell>
        </row>
        <row r="3653">
          <cell r="A3653" t="str">
            <v>036-027</v>
          </cell>
          <cell r="B3653" t="str">
            <v>PB1422.2</v>
          </cell>
          <cell r="C3653" t="str">
            <v>두송</v>
          </cell>
          <cell r="D3653" t="str">
            <v>Juniperus communis</v>
          </cell>
          <cell r="E3653" t="str">
            <v>줄기-수피</v>
          </cell>
          <cell r="F3653" t="str">
            <v>Cupressaceae</v>
          </cell>
          <cell r="G3653" t="str">
            <v>측백나무과</v>
          </cell>
          <cell r="H3653">
            <v>39773</v>
          </cell>
          <cell r="I3653" t="str">
            <v>22.22±0.08</v>
          </cell>
        </row>
        <row r="3654">
          <cell r="A3654" t="str">
            <v>036-028</v>
          </cell>
          <cell r="B3654" t="str">
            <v>PB2094.1</v>
          </cell>
          <cell r="C3654" t="str">
            <v>둥굴레</v>
          </cell>
          <cell r="D3654" t="str">
            <v>Polygonatum odoratum var. pluriflorum</v>
          </cell>
          <cell r="E3654" t="str">
            <v>전초</v>
          </cell>
          <cell r="F3654" t="str">
            <v>Liliaceae</v>
          </cell>
          <cell r="G3654" t="str">
            <v>백합과</v>
          </cell>
          <cell r="H3654">
            <v>40113</v>
          </cell>
          <cell r="I3654" t="str">
            <v>21.22±0.15</v>
          </cell>
        </row>
        <row r="3655">
          <cell r="A3655" t="str">
            <v>036-029</v>
          </cell>
          <cell r="B3655" t="str">
            <v>PB4702.3</v>
          </cell>
          <cell r="C3655" t="str">
            <v>뚝갈</v>
          </cell>
          <cell r="D3655" t="str">
            <v>Patrinia villosa</v>
          </cell>
          <cell r="E3655" t="str">
            <v>전초</v>
          </cell>
          <cell r="F3655" t="str">
            <v>Valerianaceae</v>
          </cell>
          <cell r="G3655" t="str">
            <v>마타리과</v>
          </cell>
          <cell r="H3655">
            <v>40046</v>
          </cell>
          <cell r="I3655" t="str">
            <v>22.18±0.05</v>
          </cell>
        </row>
        <row r="3656">
          <cell r="A3656" t="str">
            <v>036-030</v>
          </cell>
          <cell r="B3656" t="str">
            <v>PB3383.16</v>
          </cell>
          <cell r="C3656" t="str">
            <v>마가목</v>
          </cell>
          <cell r="D3656" t="str">
            <v>Sorbus commixta</v>
          </cell>
          <cell r="E3656" t="str">
            <v>뿌리</v>
          </cell>
          <cell r="F3656" t="str">
            <v>Rosaceae</v>
          </cell>
          <cell r="G3656" t="str">
            <v>장미과</v>
          </cell>
          <cell r="H3656">
            <v>39699</v>
          </cell>
          <cell r="I3656" t="str">
            <v>24.12±0.13</v>
          </cell>
        </row>
        <row r="3657">
          <cell r="A3657" t="str">
            <v>036-031</v>
          </cell>
          <cell r="B3657" t="str">
            <v>PB4836.5</v>
          </cell>
          <cell r="C3657" t="str">
            <v>머위</v>
          </cell>
          <cell r="D3657" t="str">
            <v>Petasites japonicus</v>
          </cell>
          <cell r="E3657" t="str">
            <v>전초</v>
          </cell>
          <cell r="F3657" t="str">
            <v>Compositae</v>
          </cell>
          <cell r="G3657" t="str">
            <v>국화과</v>
          </cell>
          <cell r="H3657">
            <v>39694</v>
          </cell>
          <cell r="I3657" t="str">
            <v>24.02±0.59</v>
          </cell>
        </row>
        <row r="3658">
          <cell r="A3658" t="str">
            <v>036-032</v>
          </cell>
          <cell r="B3658" t="str">
            <v>PB1359.1</v>
          </cell>
          <cell r="C3658" t="str">
            <v>물개구리밥</v>
          </cell>
          <cell r="D3658" t="str">
            <v>Azolla imbricata</v>
          </cell>
          <cell r="E3658" t="str">
            <v>전초</v>
          </cell>
          <cell r="F3658" t="str">
            <v>Salviniaceae</v>
          </cell>
          <cell r="G3658" t="str">
            <v>생이가래과</v>
          </cell>
          <cell r="H3658">
            <v>40123</v>
          </cell>
          <cell r="I3658" t="str">
            <v>22.78±0.04</v>
          </cell>
        </row>
        <row r="3659">
          <cell r="A3659" t="str">
            <v>036-033</v>
          </cell>
          <cell r="B3659" t="str">
            <v>PB1659.1</v>
          </cell>
          <cell r="C3659" t="str">
            <v>물뚝새</v>
          </cell>
          <cell r="D3659" t="str">
            <v>Sacciolepis indica var. oryzetorum</v>
          </cell>
          <cell r="E3659" t="str">
            <v>전초</v>
          </cell>
          <cell r="F3659" t="str">
            <v>Gramineae</v>
          </cell>
          <cell r="G3659" t="str">
            <v>벼과</v>
          </cell>
          <cell r="H3659">
            <v>40118</v>
          </cell>
          <cell r="I3659" t="str">
            <v>22.48±0.32</v>
          </cell>
        </row>
        <row r="3660">
          <cell r="A3660" t="str">
            <v>036-034</v>
          </cell>
          <cell r="B3660" t="str">
            <v>PB1943B.1</v>
          </cell>
          <cell r="C3660" t="str">
            <v>물상치</v>
          </cell>
          <cell r="D3660" t="str">
            <v>Pistia stratiotes</v>
          </cell>
          <cell r="E3660" t="str">
            <v>전초</v>
          </cell>
          <cell r="F3660" t="str">
            <v>Araceae</v>
          </cell>
          <cell r="G3660" t="str">
            <v>천남성과</v>
          </cell>
          <cell r="H3660">
            <v>40119</v>
          </cell>
          <cell r="I3660" t="str">
            <v>22.72±0.11</v>
          </cell>
        </row>
        <row r="3661">
          <cell r="A3661" t="str">
            <v>036-035</v>
          </cell>
          <cell r="B3661" t="str">
            <v>PB3184.5</v>
          </cell>
          <cell r="C3661" t="str">
            <v>물양지꽃</v>
          </cell>
          <cell r="D3661" t="str">
            <v>Potentilla cryptotaeniae</v>
          </cell>
          <cell r="E3661" t="str">
            <v>전초</v>
          </cell>
          <cell r="F3661" t="str">
            <v>Rosaceae</v>
          </cell>
          <cell r="G3661" t="str">
            <v>장미과</v>
          </cell>
          <cell r="H3661">
            <v>40002</v>
          </cell>
          <cell r="I3661" t="str">
            <v>20.54±0.19</v>
          </cell>
        </row>
        <row r="3662">
          <cell r="A3662" t="str">
            <v>036-036</v>
          </cell>
          <cell r="B3662" t="str">
            <v>PB2020.4</v>
          </cell>
          <cell r="C3662" t="str">
            <v>박새</v>
          </cell>
          <cell r="D3662" t="str">
            <v>Veratrum patulum</v>
          </cell>
          <cell r="E3662" t="str">
            <v>지상부</v>
          </cell>
          <cell r="F3662" t="str">
            <v>Liliaceae</v>
          </cell>
          <cell r="G3662" t="str">
            <v>백합과</v>
          </cell>
          <cell r="H3662">
            <v>39566</v>
          </cell>
          <cell r="I3662" t="str">
            <v>22.22±0.33</v>
          </cell>
        </row>
        <row r="3663">
          <cell r="A3663" t="str">
            <v>036-037</v>
          </cell>
          <cell r="B3663" t="str">
            <v>PB1932.3</v>
          </cell>
          <cell r="C3663" t="str">
            <v>방동사니</v>
          </cell>
          <cell r="D3663" t="str">
            <v>Cyperus amuricus</v>
          </cell>
          <cell r="E3663" t="str">
            <v>전초</v>
          </cell>
          <cell r="F3663" t="str">
            <v>Cyperaceae</v>
          </cell>
          <cell r="G3663" t="str">
            <v>사초과</v>
          </cell>
          <cell r="H3663">
            <v>39775</v>
          </cell>
          <cell r="I3663" t="str">
            <v>21.96±0.82</v>
          </cell>
        </row>
        <row r="3664">
          <cell r="A3664" t="str">
            <v>036-038</v>
          </cell>
          <cell r="B3664" t="str">
            <v>PB4362.5</v>
          </cell>
          <cell r="C3664" t="str">
            <v>배초향</v>
          </cell>
          <cell r="D3664" t="str">
            <v>Agastache rugosa</v>
          </cell>
          <cell r="E3664" t="str">
            <v>전초</v>
          </cell>
          <cell r="F3664" t="str">
            <v>Labiatae</v>
          </cell>
          <cell r="G3664" t="str">
            <v>꿀풀과</v>
          </cell>
          <cell r="H3664">
            <v>40072</v>
          </cell>
          <cell r="I3664" t="str">
            <v>23.82±0.13</v>
          </cell>
        </row>
        <row r="3665">
          <cell r="A3665" t="str">
            <v>036-039</v>
          </cell>
          <cell r="B3665" t="str">
            <v>PB3533.3</v>
          </cell>
          <cell r="C3665" t="str">
            <v>벌노랑이</v>
          </cell>
          <cell r="D3665" t="str">
            <v>Lotus corniculatus var. japonicus</v>
          </cell>
          <cell r="E3665" t="str">
            <v>전초</v>
          </cell>
          <cell r="F3665" t="str">
            <v>Leguminosae</v>
          </cell>
          <cell r="G3665" t="str">
            <v>콩과</v>
          </cell>
          <cell r="H3665">
            <v>40002</v>
          </cell>
          <cell r="I3665" t="str">
            <v>21.42±0.13</v>
          </cell>
        </row>
        <row r="3666">
          <cell r="A3666" t="str">
            <v>036-040</v>
          </cell>
          <cell r="B3666" t="str">
            <v>PB2002.1</v>
          </cell>
          <cell r="C3666" t="str">
            <v>별날개골풀</v>
          </cell>
          <cell r="D3666" t="str">
            <v>Juncus diastrophanthus</v>
          </cell>
          <cell r="E3666" t="str">
            <v>전초</v>
          </cell>
          <cell r="F3666" t="str">
            <v>Juncaceae</v>
          </cell>
          <cell r="G3666" t="str">
            <v>골풀과</v>
          </cell>
          <cell r="H3666">
            <v>40118</v>
          </cell>
          <cell r="I3666" t="str">
            <v>23.54±0.11</v>
          </cell>
        </row>
        <row r="3667">
          <cell r="A3667" t="str">
            <v>036-041</v>
          </cell>
          <cell r="B3667" t="str">
            <v>PB3215.7</v>
          </cell>
          <cell r="C3667" t="str">
            <v>복분자딸기</v>
          </cell>
          <cell r="D3667" t="str">
            <v>Rubus coreanus</v>
          </cell>
          <cell r="E3667" t="str">
            <v>줄기</v>
          </cell>
          <cell r="F3667" t="str">
            <v>Rosaceae</v>
          </cell>
          <cell r="G3667" t="str">
            <v>장미과</v>
          </cell>
          <cell r="H3667">
            <v>39889</v>
          </cell>
          <cell r="I3667" t="str">
            <v>19.90±0.10</v>
          </cell>
        </row>
        <row r="3668">
          <cell r="A3668" t="str">
            <v>036-042</v>
          </cell>
          <cell r="B3668" t="str">
            <v>PB3654.13</v>
          </cell>
          <cell r="C3668" t="str">
            <v>붉나무</v>
          </cell>
          <cell r="D3668" t="str">
            <v>Rhus chinensis</v>
          </cell>
          <cell r="E3668" t="str">
            <v>열매</v>
          </cell>
          <cell r="F3668" t="str">
            <v>Anacardiaceae</v>
          </cell>
          <cell r="G3668" t="str">
            <v>옻나무과</v>
          </cell>
          <cell r="H3668" t="str">
            <v>2008-10-31</v>
          </cell>
          <cell r="I3668" t="str">
            <v>26.42±0.13</v>
          </cell>
        </row>
        <row r="3669">
          <cell r="A3669" t="str">
            <v>036-043</v>
          </cell>
          <cell r="B3669" t="str">
            <v>PB3654.12</v>
          </cell>
          <cell r="C3669" t="str">
            <v>붉나무</v>
          </cell>
          <cell r="D3669" t="str">
            <v>Rhus chinensis</v>
          </cell>
          <cell r="E3669" t="str">
            <v>잎,줄기</v>
          </cell>
          <cell r="F3669" t="str">
            <v>Anacardiaceae</v>
          </cell>
          <cell r="G3669" t="str">
            <v>옻나무과</v>
          </cell>
          <cell r="H3669">
            <v>39645</v>
          </cell>
          <cell r="I3669" t="str">
            <v>21.30±0.12</v>
          </cell>
        </row>
        <row r="3670">
          <cell r="A3670" t="str">
            <v>036-044</v>
          </cell>
          <cell r="B3670" t="str">
            <v>PB2003.1</v>
          </cell>
          <cell r="C3670" t="str">
            <v>비녀골풀</v>
          </cell>
          <cell r="D3670" t="str">
            <v>Juncus krameri</v>
          </cell>
          <cell r="E3670" t="str">
            <v>전초</v>
          </cell>
          <cell r="F3670" t="str">
            <v>Juncaceae</v>
          </cell>
          <cell r="G3670" t="str">
            <v>골풀과</v>
          </cell>
          <cell r="H3670">
            <v>40109</v>
          </cell>
          <cell r="I3670" t="str">
            <v>21.78±0.08</v>
          </cell>
        </row>
        <row r="3671">
          <cell r="A3671" t="str">
            <v>036-045</v>
          </cell>
          <cell r="B3671" t="str">
            <v>PB2482.1</v>
          </cell>
          <cell r="C3671" t="str">
            <v>뽕모시풀</v>
          </cell>
          <cell r="D3671" t="str">
            <v>Fatoua villosa</v>
          </cell>
          <cell r="E3671" t="str">
            <v>전초</v>
          </cell>
          <cell r="F3671" t="str">
            <v>Moraceae</v>
          </cell>
          <cell r="G3671" t="str">
            <v>뽕나무과</v>
          </cell>
          <cell r="H3671">
            <v>40094</v>
          </cell>
          <cell r="I3671" t="str">
            <v>22.10±0.12</v>
          </cell>
        </row>
        <row r="3672">
          <cell r="A3672" t="str">
            <v>036-046</v>
          </cell>
          <cell r="B3672" t="str">
            <v>PB3628.9</v>
          </cell>
          <cell r="C3672" t="str">
            <v>사람주나무</v>
          </cell>
          <cell r="D3672" t="str">
            <v>Sapium japonicum</v>
          </cell>
          <cell r="E3672" t="str">
            <v>잎</v>
          </cell>
          <cell r="F3672" t="str">
            <v>Euphorbiaceae</v>
          </cell>
          <cell r="G3672" t="str">
            <v>대극과</v>
          </cell>
          <cell r="H3672">
            <v>39970</v>
          </cell>
          <cell r="I3672" t="str">
            <v>22.44±0.23</v>
          </cell>
        </row>
        <row r="3673">
          <cell r="A3673" t="str">
            <v>036-047</v>
          </cell>
          <cell r="B3673" t="str">
            <v>PB3628.10</v>
          </cell>
          <cell r="C3673" t="str">
            <v>사람주나무</v>
          </cell>
          <cell r="D3673" t="str">
            <v>Sapium japonicum</v>
          </cell>
          <cell r="E3673" t="str">
            <v>줄기</v>
          </cell>
          <cell r="F3673" t="str">
            <v>Euphorbiaceae</v>
          </cell>
          <cell r="G3673" t="str">
            <v>대극과</v>
          </cell>
          <cell r="H3673">
            <v>39970</v>
          </cell>
          <cell r="I3673" t="str">
            <v>20.90±0.07</v>
          </cell>
        </row>
        <row r="3674">
          <cell r="A3674" t="str">
            <v>036-048</v>
          </cell>
          <cell r="B3674" t="str">
            <v>PB3666.7</v>
          </cell>
          <cell r="C3674" t="str">
            <v>사철나무</v>
          </cell>
          <cell r="D3674" t="str">
            <v>Euonymus japonicus</v>
          </cell>
          <cell r="E3674" t="str">
            <v>잎,줄기</v>
          </cell>
          <cell r="F3674" t="str">
            <v>Celastraceae</v>
          </cell>
          <cell r="G3674" t="str">
            <v>노박덩굴과</v>
          </cell>
          <cell r="H3674">
            <v>39708</v>
          </cell>
          <cell r="I3674" t="str">
            <v>19.50±0.12</v>
          </cell>
        </row>
        <row r="3675">
          <cell r="A3675" t="str">
            <v>036-049</v>
          </cell>
          <cell r="B3675" t="str">
            <v>PB3901.1</v>
          </cell>
          <cell r="C3675" t="str">
            <v>사철베고니아</v>
          </cell>
          <cell r="D3675" t="str">
            <v>Begonia semperflorens</v>
          </cell>
          <cell r="E3675" t="str">
            <v>전초</v>
          </cell>
          <cell r="F3675" t="str">
            <v>Begoniaceae</v>
          </cell>
          <cell r="G3675" t="str">
            <v>베고니아과</v>
          </cell>
          <cell r="H3675">
            <v>40097</v>
          </cell>
          <cell r="I3675" t="str">
            <v>22.62±0.15</v>
          </cell>
        </row>
        <row r="3676">
          <cell r="A3676" t="str">
            <v>036-050</v>
          </cell>
          <cell r="B3676" t="str">
            <v>PB2496.1</v>
          </cell>
          <cell r="C3676" t="str">
            <v>산물통이</v>
          </cell>
          <cell r="D3676" t="str">
            <v>Achudemia japonica</v>
          </cell>
          <cell r="E3676" t="str">
            <v>전초</v>
          </cell>
          <cell r="F3676" t="str">
            <v>Urticaceae</v>
          </cell>
          <cell r="G3676" t="str">
            <v>쐐기풀과</v>
          </cell>
          <cell r="H3676">
            <v>40101</v>
          </cell>
          <cell r="I3676" t="str">
            <v>21.92±0.08</v>
          </cell>
        </row>
        <row r="3677">
          <cell r="A3677" t="str">
            <v>036-051</v>
          </cell>
          <cell r="B3677" t="str">
            <v>PB1504.1</v>
          </cell>
          <cell r="C3677" t="str">
            <v>산조풀</v>
          </cell>
          <cell r="D3677" t="str">
            <v>Calamagrostis epigeios</v>
          </cell>
          <cell r="E3677" t="str">
            <v>전초</v>
          </cell>
          <cell r="F3677" t="str">
            <v>Gramineae</v>
          </cell>
          <cell r="G3677" t="str">
            <v>벼과</v>
          </cell>
          <cell r="H3677">
            <v>39774</v>
          </cell>
          <cell r="I3677" t="str">
            <v>18.20±0.36</v>
          </cell>
        </row>
        <row r="3678">
          <cell r="A3678" t="str">
            <v>036-052</v>
          </cell>
          <cell r="B3678" t="str">
            <v>PB4393.1</v>
          </cell>
          <cell r="C3678" t="str">
            <v>살비아</v>
          </cell>
          <cell r="D3678" t="str">
            <v>Salvia officinalis</v>
          </cell>
          <cell r="E3678" t="str">
            <v>전초</v>
          </cell>
          <cell r="F3678" t="str">
            <v>Labiatae</v>
          </cell>
          <cell r="G3678" t="str">
            <v>꿀풀과</v>
          </cell>
          <cell r="H3678">
            <v>40097</v>
          </cell>
          <cell r="I3678" t="str">
            <v>24.76±0.30</v>
          </cell>
        </row>
        <row r="3679">
          <cell r="A3679" t="str">
            <v>036-053</v>
          </cell>
          <cell r="B3679" t="str">
            <v>PB3844.1</v>
          </cell>
          <cell r="C3679" t="str">
            <v>삼색제비꽃</v>
          </cell>
          <cell r="D3679" t="str">
            <v>Viola X wittrockiana</v>
          </cell>
          <cell r="E3679" t="str">
            <v>전초</v>
          </cell>
          <cell r="F3679" t="str">
            <v>Violaceae</v>
          </cell>
          <cell r="G3679" t="str">
            <v>제비꽃과</v>
          </cell>
          <cell r="H3679">
            <v>40094</v>
          </cell>
          <cell r="I3679" t="str">
            <v>22.10±0.07</v>
          </cell>
        </row>
        <row r="3680">
          <cell r="A3680" t="str">
            <v>036-054</v>
          </cell>
          <cell r="B3680" t="str">
            <v>PB3988.1</v>
          </cell>
          <cell r="C3680" t="str">
            <v>선피막이</v>
          </cell>
          <cell r="D3680" t="str">
            <v>Hydrocotyle maritima</v>
          </cell>
          <cell r="E3680" t="str">
            <v>전초</v>
          </cell>
          <cell r="F3680" t="str">
            <v>Umbelliferae</v>
          </cell>
          <cell r="G3680" t="str">
            <v>산형과</v>
          </cell>
          <cell r="H3680">
            <v>40109</v>
          </cell>
          <cell r="I3680" t="str">
            <v>20.60±0.07</v>
          </cell>
        </row>
        <row r="3681">
          <cell r="A3681" t="str">
            <v>036-055</v>
          </cell>
          <cell r="B3681" t="str">
            <v>PB1484.1</v>
          </cell>
          <cell r="C3681" t="str">
            <v>섬조릿대</v>
          </cell>
          <cell r="D3681" t="str">
            <v>Sasa kurilensis</v>
          </cell>
          <cell r="E3681" t="str">
            <v>지상부</v>
          </cell>
          <cell r="F3681" t="str">
            <v>Gramineae</v>
          </cell>
          <cell r="G3681" t="str">
            <v>벼과</v>
          </cell>
          <cell r="H3681">
            <v>39982</v>
          </cell>
          <cell r="I3681" t="str">
            <v>21.76±0.11</v>
          </cell>
        </row>
        <row r="3682">
          <cell r="A3682" t="str">
            <v>036-056</v>
          </cell>
          <cell r="B3682" t="str">
            <v>PB1464.1</v>
          </cell>
          <cell r="C3682" t="str">
            <v>소귀나물</v>
          </cell>
          <cell r="D3682" t="str">
            <v>Sagittaria trifolia var. edulis</v>
          </cell>
          <cell r="E3682" t="str">
            <v>전초</v>
          </cell>
          <cell r="F3682" t="str">
            <v>Alismataceae</v>
          </cell>
          <cell r="G3682" t="str">
            <v>택사과</v>
          </cell>
          <cell r="H3682">
            <v>40109</v>
          </cell>
          <cell r="I3682" t="str">
            <v>21.22±0.13</v>
          </cell>
        </row>
        <row r="3683">
          <cell r="A3683" t="str">
            <v>036-057</v>
          </cell>
          <cell r="B3683" t="str">
            <v>PB1361.1</v>
          </cell>
          <cell r="C3683" t="str">
            <v>소철</v>
          </cell>
          <cell r="D3683" t="str">
            <v>Cycas revoluta</v>
          </cell>
          <cell r="E3683" t="str">
            <v>잎</v>
          </cell>
          <cell r="F3683" t="str">
            <v>Cycadaceae</v>
          </cell>
          <cell r="G3683" t="str">
            <v>소철과</v>
          </cell>
          <cell r="H3683">
            <v>39788</v>
          </cell>
          <cell r="I3683" t="str">
            <v>21.48±0.13</v>
          </cell>
        </row>
        <row r="3684">
          <cell r="A3684" t="str">
            <v>036-058</v>
          </cell>
          <cell r="B3684" t="str">
            <v>PB2634.7</v>
          </cell>
          <cell r="C3684" t="str">
            <v>쇠무릎</v>
          </cell>
          <cell r="D3684" t="str">
            <v>Achyranthes japonica</v>
          </cell>
          <cell r="E3684" t="str">
            <v>전초</v>
          </cell>
          <cell r="F3684" t="str">
            <v>Amaranthaceae</v>
          </cell>
          <cell r="G3684" t="str">
            <v>비름과</v>
          </cell>
          <cell r="H3684">
            <v>39699</v>
          </cell>
          <cell r="I3684" t="str">
            <v>22.56±0.18</v>
          </cell>
        </row>
        <row r="3685">
          <cell r="A3685" t="str">
            <v>036-059</v>
          </cell>
          <cell r="B3685" t="str">
            <v>PB5019A.1</v>
          </cell>
          <cell r="C3685" t="str">
            <v>쇠채아재비</v>
          </cell>
          <cell r="D3685" t="str">
            <v>Tragopogon dubius</v>
          </cell>
          <cell r="E3685" t="str">
            <v>전초</v>
          </cell>
          <cell r="F3685" t="str">
            <v>Compositae</v>
          </cell>
          <cell r="G3685" t="str">
            <v>국화과</v>
          </cell>
          <cell r="H3685">
            <v>39622</v>
          </cell>
          <cell r="I3685" t="str">
            <v>20.78±0.08</v>
          </cell>
        </row>
        <row r="3686">
          <cell r="A3686" t="str">
            <v>036-060</v>
          </cell>
          <cell r="B3686" t="str">
            <v>PB1699.1</v>
          </cell>
          <cell r="C3686" t="str">
            <v>쇠풀</v>
          </cell>
          <cell r="D3686" t="str">
            <v>Andropogon brevifolius</v>
          </cell>
          <cell r="E3686" t="str">
            <v>전초</v>
          </cell>
          <cell r="F3686" t="str">
            <v>Gramineae</v>
          </cell>
          <cell r="G3686" t="str">
            <v>벼과</v>
          </cell>
          <cell r="H3686">
            <v>40118</v>
          </cell>
          <cell r="I3686" t="str">
            <v>21.60±0.03</v>
          </cell>
        </row>
        <row r="3687">
          <cell r="A3687" t="str">
            <v>036-061</v>
          </cell>
          <cell r="B3687" t="str">
            <v>PB4718.1</v>
          </cell>
          <cell r="C3687" t="str">
            <v>수세미오이</v>
          </cell>
          <cell r="D3687" t="str">
            <v>Luffa cylindrica</v>
          </cell>
          <cell r="E3687" t="str">
            <v>잎,줄기</v>
          </cell>
          <cell r="F3687" t="str">
            <v>Cucurbitaceae</v>
          </cell>
          <cell r="G3687" t="str">
            <v>박과</v>
          </cell>
          <cell r="H3687">
            <v>40087</v>
          </cell>
          <cell r="I3687" t="str">
            <v>23.28±0.11</v>
          </cell>
        </row>
        <row r="3688">
          <cell r="A3688" t="str">
            <v>036-062</v>
          </cell>
          <cell r="B3688" t="str">
            <v>PB1438.1</v>
          </cell>
          <cell r="C3688" t="str">
            <v>실말</v>
          </cell>
          <cell r="D3688" t="str">
            <v>Potamogeton brechtoldii</v>
          </cell>
          <cell r="E3688" t="str">
            <v>전초</v>
          </cell>
          <cell r="F3688" t="str">
            <v>Potamogetonaceae</v>
          </cell>
          <cell r="G3688" t="str">
            <v>가래과</v>
          </cell>
          <cell r="H3688">
            <v>40111</v>
          </cell>
          <cell r="I3688" t="str">
            <v>22.20±0.12</v>
          </cell>
        </row>
        <row r="3689">
          <cell r="A3689" t="str">
            <v>036-063</v>
          </cell>
          <cell r="B3689" t="str">
            <v>PB3431.9</v>
          </cell>
          <cell r="C3689" t="str">
            <v>싸리</v>
          </cell>
          <cell r="D3689" t="str">
            <v>Lespedeza bicolor</v>
          </cell>
          <cell r="E3689" t="str">
            <v>잎,줄기,꽃</v>
          </cell>
          <cell r="F3689" t="str">
            <v>Leguminosae</v>
          </cell>
          <cell r="G3689" t="str">
            <v>콩과</v>
          </cell>
          <cell r="H3689">
            <v>39710</v>
          </cell>
          <cell r="I3689" t="str">
            <v>20.88±0.05</v>
          </cell>
        </row>
        <row r="3690">
          <cell r="A3690" t="str">
            <v>036-064</v>
          </cell>
          <cell r="B3690" t="str">
            <v>PB2087.1</v>
          </cell>
          <cell r="C3690" t="str">
            <v>아스파라가스</v>
          </cell>
          <cell r="D3690" t="str">
            <v>Asparagus officinalis</v>
          </cell>
          <cell r="E3690" t="str">
            <v>잎,줄기</v>
          </cell>
          <cell r="F3690" t="str">
            <v>Liliaceae</v>
          </cell>
          <cell r="G3690" t="str">
            <v>백합과</v>
          </cell>
          <cell r="H3690">
            <v>40108</v>
          </cell>
          <cell r="I3690" t="str">
            <v>22.22±0.13</v>
          </cell>
        </row>
        <row r="3691">
          <cell r="A3691" t="str">
            <v>036-065</v>
          </cell>
          <cell r="B3691" t="str">
            <v>PB1954.3</v>
          </cell>
          <cell r="C3691" t="str">
            <v>앉은부채</v>
          </cell>
          <cell r="D3691" t="str">
            <v>Symplocarpus renifolius</v>
          </cell>
          <cell r="E3691" t="str">
            <v>지상부</v>
          </cell>
          <cell r="F3691" t="str">
            <v>Araceae</v>
          </cell>
          <cell r="G3691" t="str">
            <v>천남성과</v>
          </cell>
          <cell r="H3691">
            <v>39548</v>
          </cell>
          <cell r="I3691" t="str">
            <v>20.86±0.09</v>
          </cell>
        </row>
        <row r="3692">
          <cell r="A3692" t="str">
            <v>036-066</v>
          </cell>
          <cell r="B3692" t="str">
            <v>PB1933.2</v>
          </cell>
          <cell r="C3692" t="str">
            <v>알방동사니</v>
          </cell>
          <cell r="D3692" t="str">
            <v>Cyperus difformis</v>
          </cell>
          <cell r="E3692" t="str">
            <v>전초</v>
          </cell>
          <cell r="F3692" t="str">
            <v>Cyperaceae</v>
          </cell>
          <cell r="G3692" t="str">
            <v>사초과</v>
          </cell>
          <cell r="H3692">
            <v>40107</v>
          </cell>
          <cell r="I3692" t="str">
            <v>23.18±0.11</v>
          </cell>
        </row>
        <row r="3693">
          <cell r="A3693" t="str">
            <v>036-067</v>
          </cell>
          <cell r="B3693" t="str">
            <v>PB1431.1</v>
          </cell>
          <cell r="C3693" t="str">
            <v>애기가래</v>
          </cell>
          <cell r="D3693" t="str">
            <v>Potamogeton octandrus</v>
          </cell>
          <cell r="E3693" t="str">
            <v>전초</v>
          </cell>
          <cell r="F3693" t="str">
            <v>Potamogetonaceae</v>
          </cell>
          <cell r="G3693" t="str">
            <v>가래과</v>
          </cell>
          <cell r="H3693">
            <v>40088</v>
          </cell>
          <cell r="I3693" t="str">
            <v>23.42±0.15</v>
          </cell>
        </row>
        <row r="3694">
          <cell r="A3694" t="str">
            <v>036-068</v>
          </cell>
          <cell r="B3694" t="str">
            <v>PB4286.1</v>
          </cell>
          <cell r="C3694" t="str">
            <v>애기메꽃</v>
          </cell>
          <cell r="D3694" t="str">
            <v>Calystegia hederacea</v>
          </cell>
          <cell r="E3694" t="str">
            <v>전초</v>
          </cell>
          <cell r="F3694" t="str">
            <v>Convolvulaceae</v>
          </cell>
          <cell r="G3694" t="str">
            <v>메꽃과</v>
          </cell>
          <cell r="H3694">
            <v>40012</v>
          </cell>
          <cell r="I3694" t="str">
            <v>20.76±0.05</v>
          </cell>
        </row>
        <row r="3695">
          <cell r="A3695" t="str">
            <v>036-069</v>
          </cell>
          <cell r="B3695" t="str">
            <v>PB3335.9</v>
          </cell>
          <cell r="C3695" t="str">
            <v>야광나무</v>
          </cell>
          <cell r="D3695" t="str">
            <v>Crataegus maximowiczii</v>
          </cell>
          <cell r="E3695" t="str">
            <v>줄기</v>
          </cell>
          <cell r="F3695" t="str">
            <v>Rosaceae</v>
          </cell>
          <cell r="G3695" t="str">
            <v>장미과</v>
          </cell>
          <cell r="H3695">
            <v>39931</v>
          </cell>
          <cell r="I3695" t="str">
            <v>28.22±0.13</v>
          </cell>
        </row>
        <row r="3696">
          <cell r="A3696" t="str">
            <v>036-070</v>
          </cell>
          <cell r="B3696" t="str">
            <v>PB1867.1</v>
          </cell>
          <cell r="C3696" t="str">
            <v>올방개</v>
          </cell>
          <cell r="D3696" t="str">
            <v>Eleocharis kuroguwai</v>
          </cell>
          <cell r="E3696" t="str">
            <v>전초</v>
          </cell>
          <cell r="F3696" t="str">
            <v>Cyperaceae</v>
          </cell>
          <cell r="G3696" t="str">
            <v>사초과</v>
          </cell>
          <cell r="H3696">
            <v>40130</v>
          </cell>
          <cell r="I3696" t="str">
            <v>20.50±0.07</v>
          </cell>
        </row>
        <row r="3697">
          <cell r="A3697" t="str">
            <v>036-071</v>
          </cell>
          <cell r="B3697" t="str">
            <v>PB1630.2</v>
          </cell>
          <cell r="C3697" t="str">
            <v>왕바랭이</v>
          </cell>
          <cell r="D3697" t="str">
            <v>Eleusine indica</v>
          </cell>
          <cell r="E3697" t="str">
            <v>전초</v>
          </cell>
          <cell r="F3697" t="str">
            <v>Gramineae</v>
          </cell>
          <cell r="G3697" t="str">
            <v>벼과</v>
          </cell>
          <cell r="H3697">
            <v>39775</v>
          </cell>
          <cell r="I3697" t="str">
            <v>22.28±0.08</v>
          </cell>
        </row>
        <row r="3698">
          <cell r="A3698" t="str">
            <v>036-072</v>
          </cell>
          <cell r="B3698" t="str">
            <v>PB4377.7</v>
          </cell>
          <cell r="C3698" t="str">
            <v>익모초</v>
          </cell>
          <cell r="D3698" t="str">
            <v>Leonurus sibiricus</v>
          </cell>
          <cell r="E3698" t="str">
            <v>전초</v>
          </cell>
          <cell r="F3698" t="str">
            <v>Labiatae</v>
          </cell>
          <cell r="G3698" t="str">
            <v>꿀풀과</v>
          </cell>
          <cell r="H3698">
            <v>39707</v>
          </cell>
          <cell r="I3698" t="str">
            <v>27.20±0.18</v>
          </cell>
        </row>
        <row r="3699">
          <cell r="A3699" t="str">
            <v>036-073</v>
          </cell>
          <cell r="B3699" t="str">
            <v>PB2773.1</v>
          </cell>
          <cell r="C3699" t="str">
            <v>젓가락나물</v>
          </cell>
          <cell r="D3699" t="str">
            <v>Ranunculus chinensis</v>
          </cell>
          <cell r="E3699" t="str">
            <v>전초</v>
          </cell>
          <cell r="F3699" t="str">
            <v>Ranunculaceae</v>
          </cell>
          <cell r="G3699" t="str">
            <v>미나리아재비과</v>
          </cell>
          <cell r="H3699">
            <v>40118</v>
          </cell>
          <cell r="I3699" t="str">
            <v>19.52±0.19</v>
          </cell>
        </row>
        <row r="3700">
          <cell r="A3700" t="str">
            <v>036-074</v>
          </cell>
          <cell r="B3700" t="str">
            <v>PB4895.5</v>
          </cell>
          <cell r="C3700" t="str">
            <v>제비쑥</v>
          </cell>
          <cell r="D3700" t="str">
            <v>Artemisia japonica</v>
          </cell>
          <cell r="E3700" t="str">
            <v>잎,줄기</v>
          </cell>
          <cell r="F3700" t="str">
            <v>Compositae</v>
          </cell>
          <cell r="G3700" t="str">
            <v>국화과</v>
          </cell>
          <cell r="H3700">
            <v>39788</v>
          </cell>
          <cell r="I3700" t="str">
            <v>20.46±0.13</v>
          </cell>
        </row>
        <row r="3701">
          <cell r="A3701" t="str">
            <v>036-075</v>
          </cell>
          <cell r="B3701" t="str">
            <v>PB2960.2</v>
          </cell>
          <cell r="C3701" t="str">
            <v>좁쌀냉이</v>
          </cell>
          <cell r="D3701" t="str">
            <v>Cardamine flexuosa var. fallax</v>
          </cell>
          <cell r="E3701" t="str">
            <v>전초</v>
          </cell>
          <cell r="F3701" t="str">
            <v>Cruciferae</v>
          </cell>
          <cell r="G3701" t="str">
            <v>십자화과</v>
          </cell>
          <cell r="H3701">
            <v>40100</v>
          </cell>
          <cell r="I3701" t="str">
            <v>21.14±0.11</v>
          </cell>
        </row>
        <row r="3702">
          <cell r="A3702" t="str">
            <v>036-076</v>
          </cell>
          <cell r="B3702" t="str">
            <v>PB4474.1</v>
          </cell>
          <cell r="C3702" t="str">
            <v>주름잎</v>
          </cell>
          <cell r="D3702" t="str">
            <v>Mazus pumilus</v>
          </cell>
          <cell r="E3702" t="str">
            <v>전초</v>
          </cell>
          <cell r="F3702" t="str">
            <v>Scrophulariaceae</v>
          </cell>
          <cell r="G3702" t="str">
            <v>현삼과</v>
          </cell>
          <cell r="H3702">
            <v>40100</v>
          </cell>
          <cell r="I3702" t="str">
            <v>21.80±0.10</v>
          </cell>
        </row>
        <row r="3703">
          <cell r="A3703" t="str">
            <v>036-077</v>
          </cell>
          <cell r="B3703" t="str">
            <v>PB3165.1</v>
          </cell>
          <cell r="C3703" t="str">
            <v>죽단화</v>
          </cell>
          <cell r="D3703" t="str">
            <v>Kerria japonica for. plena</v>
          </cell>
          <cell r="E3703" t="str">
            <v>잎,줄기</v>
          </cell>
          <cell r="F3703" t="str">
            <v>Rosaceae</v>
          </cell>
          <cell r="G3703" t="str">
            <v>장미과</v>
          </cell>
          <cell r="H3703">
            <v>40120</v>
          </cell>
          <cell r="I3703" t="str">
            <v>21.72±0.08</v>
          </cell>
        </row>
        <row r="3704">
          <cell r="A3704" t="str">
            <v>036-078</v>
          </cell>
          <cell r="B3704" t="str">
            <v>PB1637.1</v>
          </cell>
          <cell r="C3704" t="str">
            <v>쥐꼬리새풀</v>
          </cell>
          <cell r="D3704" t="str">
            <v>Sporobolus elongatus</v>
          </cell>
          <cell r="E3704" t="str">
            <v>전초</v>
          </cell>
          <cell r="F3704" t="str">
            <v>Gramineae</v>
          </cell>
          <cell r="G3704" t="str">
            <v>벼과</v>
          </cell>
          <cell r="H3704">
            <v>40089</v>
          </cell>
          <cell r="I3704" t="str">
            <v>21.10±0.10</v>
          </cell>
        </row>
        <row r="3705">
          <cell r="A3705" t="str">
            <v>036-079</v>
          </cell>
          <cell r="B3705" t="str">
            <v>PB4543.1</v>
          </cell>
          <cell r="C3705" t="str">
            <v>참깨</v>
          </cell>
          <cell r="D3705" t="str">
            <v>Sesamum indicum</v>
          </cell>
          <cell r="E3705" t="str">
            <v>전초</v>
          </cell>
          <cell r="F3705" t="str">
            <v>Pedalidaceae</v>
          </cell>
          <cell r="G3705" t="str">
            <v>참깨과</v>
          </cell>
          <cell r="H3705">
            <v>40118</v>
          </cell>
          <cell r="I3705" t="str">
            <v>19.92±0.08</v>
          </cell>
        </row>
        <row r="3706">
          <cell r="A3706" t="str">
            <v>036-080</v>
          </cell>
          <cell r="B3706" t="str">
            <v>PB2635.1</v>
          </cell>
          <cell r="C3706" t="str">
            <v>천일홍</v>
          </cell>
          <cell r="D3706" t="str">
            <v>Gomphrena globosa</v>
          </cell>
          <cell r="E3706" t="str">
            <v>전초</v>
          </cell>
          <cell r="F3706" t="str">
            <v>Amaranthaceae</v>
          </cell>
          <cell r="G3706" t="str">
            <v>비름과</v>
          </cell>
          <cell r="H3706">
            <v>40095</v>
          </cell>
          <cell r="I3706" t="str">
            <v>23.96±0.18</v>
          </cell>
        </row>
        <row r="3707">
          <cell r="A3707" t="str">
            <v>036-081</v>
          </cell>
          <cell r="B3707" t="str">
            <v>PB2134.10</v>
          </cell>
          <cell r="C3707" t="str">
            <v>청미래덩굴</v>
          </cell>
          <cell r="D3707" t="str">
            <v>Smilax china</v>
          </cell>
          <cell r="E3707" t="str">
            <v>줄기</v>
          </cell>
          <cell r="F3707" t="str">
            <v>Liliaceae</v>
          </cell>
          <cell r="G3707" t="str">
            <v>백합과</v>
          </cell>
          <cell r="H3707">
            <v>40031</v>
          </cell>
          <cell r="I3707" t="str">
            <v>21.04±0.15</v>
          </cell>
        </row>
        <row r="3708">
          <cell r="A3708" t="str">
            <v>036-082</v>
          </cell>
          <cell r="B3708" t="str">
            <v>PB2607.1</v>
          </cell>
          <cell r="C3708" t="str">
            <v>취명아주</v>
          </cell>
          <cell r="D3708" t="str">
            <v>Chenopodium glaucum</v>
          </cell>
          <cell r="E3708" t="str">
            <v>전초</v>
          </cell>
          <cell r="F3708" t="str">
            <v>Chenopodiaceae</v>
          </cell>
          <cell r="G3708" t="str">
            <v>명아주과</v>
          </cell>
          <cell r="H3708">
            <v>39708</v>
          </cell>
          <cell r="I3708" t="str">
            <v>24.00±0.10</v>
          </cell>
        </row>
        <row r="3709">
          <cell r="A3709" t="str">
            <v>036-083</v>
          </cell>
          <cell r="B3709" t="str">
            <v>PB1411.5</v>
          </cell>
          <cell r="C3709" t="str">
            <v>측백나무</v>
          </cell>
          <cell r="D3709" t="str">
            <v>Thuja orientalis</v>
          </cell>
          <cell r="E3709" t="str">
            <v>잎</v>
          </cell>
          <cell r="F3709" t="str">
            <v>Cupressaceae</v>
          </cell>
          <cell r="G3709" t="str">
            <v>측백나무과</v>
          </cell>
          <cell r="H3709">
            <v>39988</v>
          </cell>
          <cell r="I3709" t="str">
            <v>47.52±0.11</v>
          </cell>
        </row>
        <row r="3710">
          <cell r="A3710" t="str">
            <v>036-084</v>
          </cell>
          <cell r="B3710" t="str">
            <v>PB1411.6</v>
          </cell>
          <cell r="C3710" t="str">
            <v>측백나무</v>
          </cell>
          <cell r="D3710" t="str">
            <v>Thuja orientalis</v>
          </cell>
          <cell r="E3710" t="str">
            <v>줄기</v>
          </cell>
          <cell r="F3710" t="str">
            <v>Cupressaceae</v>
          </cell>
          <cell r="G3710" t="str">
            <v>측백나무과</v>
          </cell>
          <cell r="H3710">
            <v>39988</v>
          </cell>
          <cell r="I3710" t="str">
            <v>21.34±0.09</v>
          </cell>
        </row>
        <row r="3711">
          <cell r="A3711" t="str">
            <v>036-085</v>
          </cell>
          <cell r="B3711" t="str">
            <v>PB4064.14</v>
          </cell>
          <cell r="C3711" t="str">
            <v>층층나무</v>
          </cell>
          <cell r="D3711" t="str">
            <v>Cornus controversa</v>
          </cell>
          <cell r="E3711" t="str">
            <v>열매</v>
          </cell>
          <cell r="F3711" t="str">
            <v>Cornaceae</v>
          </cell>
          <cell r="G3711" t="str">
            <v>층층나무과</v>
          </cell>
          <cell r="H3711">
            <v>39710</v>
          </cell>
          <cell r="I3711" t="str">
            <v>20.55±0.13</v>
          </cell>
        </row>
        <row r="3712">
          <cell r="A3712" t="str">
            <v>036-086</v>
          </cell>
          <cell r="B3712" t="str">
            <v>PB2618.3</v>
          </cell>
          <cell r="C3712" t="str">
            <v>칠면초</v>
          </cell>
          <cell r="D3712" t="str">
            <v>Suaeda japonica</v>
          </cell>
          <cell r="E3712" t="str">
            <v>전초</v>
          </cell>
          <cell r="F3712" t="str">
            <v>Chenopodiaceae</v>
          </cell>
          <cell r="G3712" t="str">
            <v>명아주과</v>
          </cell>
          <cell r="H3712">
            <v>39633</v>
          </cell>
          <cell r="I3712" t="str">
            <v>19.08±0.20</v>
          </cell>
        </row>
        <row r="3713">
          <cell r="A3713" t="str">
            <v>036-087</v>
          </cell>
          <cell r="B3713" t="str">
            <v>PB3519.7</v>
          </cell>
          <cell r="C3713" t="str">
            <v>칡</v>
          </cell>
          <cell r="D3713" t="str">
            <v>Pueraria thunbergiana</v>
          </cell>
          <cell r="E3713" t="str">
            <v>잎</v>
          </cell>
          <cell r="F3713" t="str">
            <v>Leguminosae</v>
          </cell>
          <cell r="G3713" t="str">
            <v>콩과</v>
          </cell>
          <cell r="H3713">
            <v>40031</v>
          </cell>
          <cell r="I3713" t="str">
            <v>23.68±0.13</v>
          </cell>
        </row>
        <row r="3714">
          <cell r="A3714" t="str">
            <v>036-088</v>
          </cell>
          <cell r="B3714" t="str">
            <v>PB3519.6</v>
          </cell>
          <cell r="C3714" t="str">
            <v>칡</v>
          </cell>
          <cell r="D3714" t="str">
            <v>Pueraria thunbergiana</v>
          </cell>
          <cell r="E3714" t="str">
            <v>줄기</v>
          </cell>
          <cell r="F3714" t="str">
            <v>Leguminosae</v>
          </cell>
          <cell r="G3714" t="str">
            <v>콩과</v>
          </cell>
          <cell r="H3714">
            <v>40031</v>
          </cell>
          <cell r="I3714" t="str">
            <v>24.76±0.13</v>
          </cell>
        </row>
        <row r="3715">
          <cell r="A3715" t="str">
            <v>036-089</v>
          </cell>
          <cell r="B3715" t="str">
            <v>PB2581.1</v>
          </cell>
          <cell r="C3715" t="str">
            <v>큰개여뀌</v>
          </cell>
          <cell r="D3715" t="str">
            <v>Persicaria nodosa</v>
          </cell>
          <cell r="E3715" t="str">
            <v>잎,줄기,뿌리</v>
          </cell>
          <cell r="F3715" t="str">
            <v>Polygonaceae</v>
          </cell>
          <cell r="G3715" t="str">
            <v>마디풀과</v>
          </cell>
          <cell r="H3715">
            <v>39980</v>
          </cell>
          <cell r="I3715" t="str">
            <v>19.70±0.07</v>
          </cell>
        </row>
        <row r="3716">
          <cell r="A3716" t="str">
            <v>036-090</v>
          </cell>
          <cell r="B3716" t="str">
            <v>PB3455.1</v>
          </cell>
          <cell r="C3716" t="str">
            <v>큰도둑놈의갈고리</v>
          </cell>
          <cell r="D3716" t="str">
            <v>Desmodium oldhami</v>
          </cell>
          <cell r="E3716" t="str">
            <v>전초</v>
          </cell>
          <cell r="F3716" t="str">
            <v>Leguminosae</v>
          </cell>
          <cell r="G3716" t="str">
            <v>콩과</v>
          </cell>
          <cell r="H3716">
            <v>40103</v>
          </cell>
          <cell r="I3716" t="str">
            <v>38.90±0.07</v>
          </cell>
        </row>
        <row r="3717">
          <cell r="A3717" t="str">
            <v>036-091</v>
          </cell>
          <cell r="B3717" t="str">
            <v>PB2642.1</v>
          </cell>
          <cell r="C3717" t="str">
            <v>큰석류풀</v>
          </cell>
          <cell r="D3717" t="str">
            <v>Mollugo verticillata</v>
          </cell>
          <cell r="E3717" t="str">
            <v>전초</v>
          </cell>
          <cell r="F3717" t="str">
            <v>Aizoaceae</v>
          </cell>
          <cell r="G3717" t="str">
            <v>석류풀과</v>
          </cell>
          <cell r="H3717">
            <v>40114</v>
          </cell>
          <cell r="I3717" t="str">
            <v>24.02±0.08</v>
          </cell>
        </row>
        <row r="3718">
          <cell r="A3718" t="str">
            <v>036-092</v>
          </cell>
          <cell r="B3718" t="str">
            <v>PB3351.1</v>
          </cell>
          <cell r="C3718" t="str">
            <v>털야광나무</v>
          </cell>
          <cell r="D3718" t="str">
            <v>Malus baccata var. mandshurica</v>
          </cell>
          <cell r="E3718" t="str">
            <v>잎,열매</v>
          </cell>
          <cell r="F3718" t="str">
            <v>Rosaceae</v>
          </cell>
          <cell r="G3718" t="str">
            <v>장미과</v>
          </cell>
          <cell r="H3718">
            <v>40092</v>
          </cell>
          <cell r="I3718" t="str">
            <v>20.10±0.10</v>
          </cell>
        </row>
        <row r="3719">
          <cell r="A3719" t="str">
            <v>036-093</v>
          </cell>
          <cell r="B3719" t="str">
            <v>PB3351.2</v>
          </cell>
          <cell r="C3719" t="str">
            <v>털야광나무</v>
          </cell>
          <cell r="D3719" t="str">
            <v>Malus baccata var. mandshurica</v>
          </cell>
          <cell r="E3719" t="str">
            <v>줄기</v>
          </cell>
          <cell r="F3719" t="str">
            <v>Rosaceae</v>
          </cell>
          <cell r="G3719" t="str">
            <v>장미과</v>
          </cell>
          <cell r="H3719">
            <v>40092</v>
          </cell>
          <cell r="I3719" t="str">
            <v>20.72±0.08</v>
          </cell>
        </row>
        <row r="3720">
          <cell r="A3720" t="str">
            <v>036-094</v>
          </cell>
          <cell r="B3720" t="str">
            <v>PB4561.3</v>
          </cell>
          <cell r="C3720" t="str">
            <v>파리풀</v>
          </cell>
          <cell r="D3720" t="str">
            <v>Phryma leptostachya var. asiatica</v>
          </cell>
          <cell r="E3720" t="str">
            <v>전초</v>
          </cell>
          <cell r="F3720" t="str">
            <v>Phrymaceae</v>
          </cell>
          <cell r="G3720" t="str">
            <v>파리풀과</v>
          </cell>
          <cell r="H3720">
            <v>39652</v>
          </cell>
          <cell r="I3720" t="str">
            <v>25.48±0.13</v>
          </cell>
        </row>
        <row r="3721">
          <cell r="A3721" t="str">
            <v>036-095</v>
          </cell>
          <cell r="B3721" t="str">
            <v>PB2505.1</v>
          </cell>
          <cell r="C3721" t="str">
            <v>풀거북꼬리</v>
          </cell>
          <cell r="D3721" t="str">
            <v>Boehmeria tricuspis var. unicuspis</v>
          </cell>
          <cell r="E3721" t="str">
            <v>전초</v>
          </cell>
          <cell r="F3721" t="str">
            <v>Urticaceae</v>
          </cell>
          <cell r="G3721" t="str">
            <v>쐐기풀과</v>
          </cell>
          <cell r="H3721">
            <v>40105</v>
          </cell>
          <cell r="I3721" t="str">
            <v>23.24±0.09</v>
          </cell>
        </row>
        <row r="3722">
          <cell r="A3722" t="str">
            <v>036-096</v>
          </cell>
          <cell r="B3722" t="str">
            <v>PB4783.2</v>
          </cell>
          <cell r="C3722" t="str">
            <v>해바라기</v>
          </cell>
          <cell r="D3722" t="str">
            <v>Helianthus annuus</v>
          </cell>
          <cell r="E3722" t="str">
            <v>열매(종자)</v>
          </cell>
          <cell r="F3722" t="str">
            <v>Compositae</v>
          </cell>
          <cell r="G3722" t="str">
            <v>국화과</v>
          </cell>
          <cell r="H3722">
            <v>39316</v>
          </cell>
          <cell r="I3722" t="str">
            <v>20.90±0.16</v>
          </cell>
        </row>
        <row r="3723">
          <cell r="A3723" t="str">
            <v>036-097</v>
          </cell>
          <cell r="B3723" t="str">
            <v>PB4783.3</v>
          </cell>
          <cell r="C3723" t="str">
            <v>해바라기</v>
          </cell>
          <cell r="D3723" t="str">
            <v>Helianthus annuus</v>
          </cell>
          <cell r="E3723" t="str">
            <v>전초</v>
          </cell>
          <cell r="F3723" t="str">
            <v>Compositae</v>
          </cell>
          <cell r="G3723" t="str">
            <v>국화과</v>
          </cell>
          <cell r="H3723" t="str">
            <v>2008-10-31</v>
          </cell>
          <cell r="I3723" t="str">
            <v>20.13±0.15</v>
          </cell>
        </row>
        <row r="3724">
          <cell r="A3724" t="str">
            <v>036-098</v>
          </cell>
          <cell r="B3724" t="str">
            <v>PB1414.1</v>
          </cell>
          <cell r="C3724" t="str">
            <v>화백</v>
          </cell>
          <cell r="D3724" t="str">
            <v>Chamaecyparis pisifera</v>
          </cell>
          <cell r="E3724" t="str">
            <v>잎,줄기</v>
          </cell>
          <cell r="F3724" t="str">
            <v>Cupressaceae</v>
          </cell>
          <cell r="G3724" t="str">
            <v>측백나무과</v>
          </cell>
          <cell r="H3724">
            <v>39783</v>
          </cell>
          <cell r="I3724" t="str">
            <v>20.80±0.10</v>
          </cell>
        </row>
        <row r="3725">
          <cell r="A3725" t="str">
            <v>036-099</v>
          </cell>
          <cell r="B3725" t="str">
            <v>PB3409.2</v>
          </cell>
          <cell r="C3725" t="str">
            <v>회화나무</v>
          </cell>
          <cell r="D3725" t="str">
            <v>Sophora japonica</v>
          </cell>
          <cell r="E3725" t="str">
            <v>잎,줄기</v>
          </cell>
          <cell r="F3725" t="str">
            <v>Leguminosae</v>
          </cell>
          <cell r="G3725" t="str">
            <v>콩과</v>
          </cell>
          <cell r="H3725">
            <v>39602</v>
          </cell>
          <cell r="I3725" t="str">
            <v>22.10±0.07</v>
          </cell>
        </row>
        <row r="3726">
          <cell r="A3726" t="str">
            <v>036-100</v>
          </cell>
          <cell r="B3726" t="str">
            <v>PB1528.1</v>
          </cell>
          <cell r="C3726" t="str">
            <v>흰갈풀</v>
          </cell>
          <cell r="D3726" t="str">
            <v>Phalaris arundinacea var. picta</v>
          </cell>
          <cell r="E3726" t="str">
            <v>전초</v>
          </cell>
          <cell r="F3726" t="str">
            <v>Gramineae</v>
          </cell>
          <cell r="G3726" t="str">
            <v>벼과</v>
          </cell>
          <cell r="H3726">
            <v>40120</v>
          </cell>
          <cell r="I3726" t="str">
            <v>28.10±0.10</v>
          </cell>
        </row>
        <row r="3727">
          <cell r="A3727" t="str">
            <v>036-081</v>
          </cell>
          <cell r="B3727" t="str">
            <v>PB2134.10</v>
          </cell>
          <cell r="C3727" t="str">
            <v>청미래덩굴</v>
          </cell>
          <cell r="D3727" t="str">
            <v>Smilax china</v>
          </cell>
          <cell r="E3727" t="str">
            <v>줄기</v>
          </cell>
          <cell r="F3727" t="str">
            <v>Liliaceae</v>
          </cell>
          <cell r="G3727" t="str">
            <v>백합과</v>
          </cell>
          <cell r="H3727">
            <v>40031</v>
          </cell>
          <cell r="I3727" t="str">
            <v>21.04±0.15</v>
          </cell>
        </row>
        <row r="3728">
          <cell r="A3728" t="str">
            <v>036-082</v>
          </cell>
          <cell r="B3728" t="str">
            <v>PB2607.1</v>
          </cell>
          <cell r="C3728" t="str">
            <v>취명아주</v>
          </cell>
          <cell r="D3728" t="str">
            <v>Chenopodium glaucum</v>
          </cell>
          <cell r="E3728" t="str">
            <v>전초</v>
          </cell>
          <cell r="F3728" t="str">
            <v>Chenopodiaceae</v>
          </cell>
          <cell r="G3728" t="str">
            <v>명아주과</v>
          </cell>
          <cell r="H3728">
            <v>39708</v>
          </cell>
          <cell r="I3728" t="str">
            <v>24.00±0.10</v>
          </cell>
        </row>
        <row r="3729">
          <cell r="A3729" t="str">
            <v>036-083</v>
          </cell>
          <cell r="B3729" t="str">
            <v>PB1411.5</v>
          </cell>
          <cell r="C3729" t="str">
            <v>측백나무</v>
          </cell>
          <cell r="D3729" t="str">
            <v>Thuja orientalis</v>
          </cell>
          <cell r="E3729" t="str">
            <v>잎</v>
          </cell>
          <cell r="F3729" t="str">
            <v>Cupressaceae</v>
          </cell>
          <cell r="G3729" t="str">
            <v>측백나무과</v>
          </cell>
          <cell r="H3729">
            <v>39988</v>
          </cell>
          <cell r="I3729" t="str">
            <v>47.52±0.11</v>
          </cell>
        </row>
        <row r="3730">
          <cell r="A3730" t="str">
            <v>036-084</v>
          </cell>
          <cell r="B3730" t="str">
            <v>PB1411.6</v>
          </cell>
          <cell r="C3730" t="str">
            <v>측백나무</v>
          </cell>
          <cell r="D3730" t="str">
            <v>Thuja orientalis</v>
          </cell>
          <cell r="E3730" t="str">
            <v>줄기</v>
          </cell>
          <cell r="F3730" t="str">
            <v>Cupressaceae</v>
          </cell>
          <cell r="G3730" t="str">
            <v>측백나무과</v>
          </cell>
          <cell r="H3730">
            <v>39988</v>
          </cell>
          <cell r="I3730" t="str">
            <v>21.34±0.09</v>
          </cell>
        </row>
        <row r="3731">
          <cell r="A3731" t="str">
            <v>036-085</v>
          </cell>
          <cell r="B3731" t="str">
            <v>PB4064.14</v>
          </cell>
          <cell r="C3731" t="str">
            <v>층층나무</v>
          </cell>
          <cell r="D3731" t="str">
            <v>Cornus controversa</v>
          </cell>
          <cell r="E3731" t="str">
            <v>열매</v>
          </cell>
          <cell r="F3731" t="str">
            <v>Cornaceae</v>
          </cell>
          <cell r="G3731" t="str">
            <v>층층나무과</v>
          </cell>
          <cell r="H3731">
            <v>39710</v>
          </cell>
          <cell r="I3731" t="str">
            <v>20.55±0.13</v>
          </cell>
        </row>
        <row r="3732">
          <cell r="A3732" t="str">
            <v>036-086</v>
          </cell>
          <cell r="B3732" t="str">
            <v>PB2618.3</v>
          </cell>
          <cell r="C3732" t="str">
            <v>칠면초</v>
          </cell>
          <cell r="D3732" t="str">
            <v>Suaeda japonica</v>
          </cell>
          <cell r="E3732" t="str">
            <v>전초</v>
          </cell>
          <cell r="F3732" t="str">
            <v>Chenopodiaceae</v>
          </cell>
          <cell r="G3732" t="str">
            <v>명아주과</v>
          </cell>
          <cell r="H3732">
            <v>39633</v>
          </cell>
          <cell r="I3732" t="str">
            <v>19.08±0.20</v>
          </cell>
        </row>
        <row r="3733">
          <cell r="A3733" t="str">
            <v>036-087</v>
          </cell>
          <cell r="B3733" t="str">
            <v>PB3519.7</v>
          </cell>
          <cell r="C3733" t="str">
            <v>칡</v>
          </cell>
          <cell r="D3733" t="str">
            <v>Pueraria thunbergiana</v>
          </cell>
          <cell r="E3733" t="str">
            <v>잎</v>
          </cell>
          <cell r="F3733" t="str">
            <v>Leguminosae</v>
          </cell>
          <cell r="G3733" t="str">
            <v>콩과</v>
          </cell>
          <cell r="H3733">
            <v>40031</v>
          </cell>
          <cell r="I3733" t="str">
            <v>23.68±0.13</v>
          </cell>
        </row>
        <row r="3734">
          <cell r="A3734" t="str">
            <v>036-088</v>
          </cell>
          <cell r="B3734" t="str">
            <v>PB3519.6</v>
          </cell>
          <cell r="C3734" t="str">
            <v>칡</v>
          </cell>
          <cell r="D3734" t="str">
            <v>Pueraria thunbergiana</v>
          </cell>
          <cell r="E3734" t="str">
            <v>줄기</v>
          </cell>
          <cell r="F3734" t="str">
            <v>Leguminosae</v>
          </cell>
          <cell r="G3734" t="str">
            <v>콩과</v>
          </cell>
          <cell r="H3734">
            <v>40031</v>
          </cell>
          <cell r="I3734" t="str">
            <v>24.76±0.13</v>
          </cell>
        </row>
        <row r="3735">
          <cell r="A3735" t="str">
            <v>036-089</v>
          </cell>
          <cell r="B3735" t="str">
            <v>PB2581.1</v>
          </cell>
          <cell r="C3735" t="str">
            <v>큰개여뀌</v>
          </cell>
          <cell r="D3735" t="str">
            <v>Persicaria nodosa</v>
          </cell>
          <cell r="E3735" t="str">
            <v>잎,줄기,뿌리</v>
          </cell>
          <cell r="F3735" t="str">
            <v>Polygonaceae</v>
          </cell>
          <cell r="G3735" t="str">
            <v>마디풀과</v>
          </cell>
          <cell r="H3735">
            <v>39980</v>
          </cell>
          <cell r="I3735" t="str">
            <v>19.70±0.07</v>
          </cell>
        </row>
        <row r="3736">
          <cell r="A3736" t="str">
            <v>036-090</v>
          </cell>
          <cell r="B3736" t="str">
            <v>PB3455.1</v>
          </cell>
          <cell r="C3736" t="str">
            <v>큰도둑놈의갈고리</v>
          </cell>
          <cell r="D3736" t="str">
            <v>Desmodium oldhami</v>
          </cell>
          <cell r="E3736" t="str">
            <v>전초</v>
          </cell>
          <cell r="F3736" t="str">
            <v>Leguminosae</v>
          </cell>
          <cell r="G3736" t="str">
            <v>콩과</v>
          </cell>
          <cell r="H3736">
            <v>40103</v>
          </cell>
          <cell r="I3736" t="str">
            <v>38.90±0.07</v>
          </cell>
        </row>
        <row r="3737">
          <cell r="A3737" t="str">
            <v>036-091</v>
          </cell>
          <cell r="B3737" t="str">
            <v>PB2642.1</v>
          </cell>
          <cell r="C3737" t="str">
            <v>큰석류풀</v>
          </cell>
          <cell r="D3737" t="str">
            <v>Mollugo verticillata</v>
          </cell>
          <cell r="E3737" t="str">
            <v>전초</v>
          </cell>
          <cell r="F3737" t="str">
            <v>Aizoaceae</v>
          </cell>
          <cell r="G3737" t="str">
            <v>석류풀과</v>
          </cell>
          <cell r="H3737">
            <v>40114</v>
          </cell>
          <cell r="I3737" t="str">
            <v>24.02±0.08</v>
          </cell>
        </row>
        <row r="3738">
          <cell r="A3738" t="str">
            <v>036-092</v>
          </cell>
          <cell r="B3738" t="str">
            <v>PB3351.1</v>
          </cell>
          <cell r="C3738" t="str">
            <v>털야광나무</v>
          </cell>
          <cell r="D3738" t="str">
            <v>Malus baccata var. mandshurica</v>
          </cell>
          <cell r="E3738" t="str">
            <v>잎,열매</v>
          </cell>
          <cell r="F3738" t="str">
            <v>Rosaceae</v>
          </cell>
          <cell r="G3738" t="str">
            <v>장미과</v>
          </cell>
          <cell r="H3738">
            <v>40092</v>
          </cell>
          <cell r="I3738" t="str">
            <v>20.10±0.10</v>
          </cell>
        </row>
        <row r="3739">
          <cell r="A3739" t="str">
            <v>036-093</v>
          </cell>
          <cell r="B3739" t="str">
            <v>PB3351.2</v>
          </cell>
          <cell r="C3739" t="str">
            <v>털야광나무</v>
          </cell>
          <cell r="D3739" t="str">
            <v>Malus baccata var. mandshurica</v>
          </cell>
          <cell r="E3739" t="str">
            <v>줄기</v>
          </cell>
          <cell r="F3739" t="str">
            <v>Rosaceae</v>
          </cell>
          <cell r="G3739" t="str">
            <v>장미과</v>
          </cell>
          <cell r="H3739">
            <v>40092</v>
          </cell>
          <cell r="I3739" t="str">
            <v>20.72±0.08</v>
          </cell>
        </row>
        <row r="3740">
          <cell r="A3740" t="str">
            <v>036-094</v>
          </cell>
          <cell r="B3740" t="str">
            <v>PB4561.3</v>
          </cell>
          <cell r="C3740" t="str">
            <v>파리풀</v>
          </cell>
          <cell r="D3740" t="str">
            <v>Phryma leptostachya var. asiatica</v>
          </cell>
          <cell r="E3740" t="str">
            <v>전초</v>
          </cell>
          <cell r="F3740" t="str">
            <v>Phrymaceae</v>
          </cell>
          <cell r="G3740" t="str">
            <v>파리풀과</v>
          </cell>
          <cell r="H3740">
            <v>39652</v>
          </cell>
          <cell r="I3740" t="str">
            <v>25.48±0.13</v>
          </cell>
        </row>
        <row r="3741">
          <cell r="A3741" t="str">
            <v>036-095</v>
          </cell>
          <cell r="B3741" t="str">
            <v>PB2505.1</v>
          </cell>
          <cell r="C3741" t="str">
            <v>풀거북꼬리</v>
          </cell>
          <cell r="D3741" t="str">
            <v>Boehmeria tricuspis var. unicuspis</v>
          </cell>
          <cell r="E3741" t="str">
            <v>전초</v>
          </cell>
          <cell r="F3741" t="str">
            <v>Urticaceae</v>
          </cell>
          <cell r="G3741" t="str">
            <v>쐐기풀과</v>
          </cell>
          <cell r="H3741">
            <v>40105</v>
          </cell>
          <cell r="I3741" t="str">
            <v>23.24±0.09</v>
          </cell>
        </row>
        <row r="3742">
          <cell r="A3742" t="str">
            <v>036-096</v>
          </cell>
          <cell r="B3742" t="str">
            <v>PB4783.2</v>
          </cell>
          <cell r="C3742" t="str">
            <v>해바라기</v>
          </cell>
          <cell r="D3742" t="str">
            <v>Helianthus annuus</v>
          </cell>
          <cell r="E3742" t="str">
            <v>열매(종자)</v>
          </cell>
          <cell r="F3742" t="str">
            <v>Compositae</v>
          </cell>
          <cell r="G3742" t="str">
            <v>국화과</v>
          </cell>
          <cell r="H3742">
            <v>39316</v>
          </cell>
          <cell r="I3742" t="str">
            <v>20.90±0.16</v>
          </cell>
        </row>
        <row r="3743">
          <cell r="A3743" t="str">
            <v>036-097</v>
          </cell>
          <cell r="B3743" t="str">
            <v>PB4783.3</v>
          </cell>
          <cell r="C3743" t="str">
            <v>해바라기</v>
          </cell>
          <cell r="D3743" t="str">
            <v>Helianthus annuus</v>
          </cell>
          <cell r="E3743" t="str">
            <v>전초</v>
          </cell>
          <cell r="F3743" t="str">
            <v>Compositae</v>
          </cell>
          <cell r="G3743" t="str">
            <v>국화과</v>
          </cell>
          <cell r="H3743" t="str">
            <v>2008-10-31</v>
          </cell>
          <cell r="I3743" t="str">
            <v>20.13±0.15</v>
          </cell>
        </row>
        <row r="3744">
          <cell r="A3744" t="str">
            <v>036-098</v>
          </cell>
          <cell r="B3744" t="str">
            <v>PB1414.1</v>
          </cell>
          <cell r="C3744" t="str">
            <v>화백</v>
          </cell>
          <cell r="D3744" t="str">
            <v>Chamaecyparis pisifera</v>
          </cell>
          <cell r="E3744" t="str">
            <v>잎,줄기</v>
          </cell>
          <cell r="F3744" t="str">
            <v>Cupressaceae</v>
          </cell>
          <cell r="G3744" t="str">
            <v>측백나무과</v>
          </cell>
          <cell r="H3744">
            <v>39783</v>
          </cell>
          <cell r="I3744" t="str">
            <v>20.80±0.10</v>
          </cell>
        </row>
        <row r="3745">
          <cell r="A3745" t="str">
            <v>036-099</v>
          </cell>
          <cell r="B3745" t="str">
            <v>PB3409.2</v>
          </cell>
          <cell r="C3745" t="str">
            <v>회화나무</v>
          </cell>
          <cell r="D3745" t="str">
            <v>Sophora japonica</v>
          </cell>
          <cell r="E3745" t="str">
            <v>잎,줄기</v>
          </cell>
          <cell r="F3745" t="str">
            <v>Leguminosae</v>
          </cell>
          <cell r="G3745" t="str">
            <v>콩과</v>
          </cell>
          <cell r="H3745">
            <v>39602</v>
          </cell>
          <cell r="I3745" t="str">
            <v>22.10±0.07</v>
          </cell>
        </row>
        <row r="3746">
          <cell r="A3746" t="str">
            <v>036-100</v>
          </cell>
          <cell r="B3746" t="str">
            <v>PB1528.1</v>
          </cell>
          <cell r="C3746" t="str">
            <v>흰갈풀</v>
          </cell>
          <cell r="D3746" t="str">
            <v>Phalaris arundinacea var. picta</v>
          </cell>
          <cell r="E3746" t="str">
            <v>전초</v>
          </cell>
          <cell r="F3746" t="str">
            <v>Gramineae</v>
          </cell>
          <cell r="G3746" t="str">
            <v>벼과</v>
          </cell>
          <cell r="H3746">
            <v>40120</v>
          </cell>
          <cell r="I3746" t="str">
            <v>28.10±0.10</v>
          </cell>
        </row>
        <row r="3747">
          <cell r="A3747" t="str">
            <v>CA01-001</v>
          </cell>
          <cell r="B3747" t="str">
            <v>PBC-007A</v>
          </cell>
          <cell r="C3747" t="str">
            <v>갈화</v>
          </cell>
          <cell r="D3747" t="str">
            <v>Puerariae Flos</v>
          </cell>
          <cell r="E3747" t="str">
            <v>葛花</v>
          </cell>
          <cell r="H3747" t="str">
            <v>중국산</v>
          </cell>
          <cell r="I3747" t="str">
            <v>21.10±0.14</v>
          </cell>
        </row>
        <row r="3748">
          <cell r="A3748" t="str">
            <v>CA01-002</v>
          </cell>
          <cell r="B3748" t="str">
            <v>PBC-008A</v>
          </cell>
          <cell r="C3748" t="str">
            <v>감국</v>
          </cell>
          <cell r="D3748" t="str">
            <v>Chrysanthemi Flos</v>
          </cell>
          <cell r="E3748" t="str">
            <v>甘菊</v>
          </cell>
          <cell r="H3748" t="str">
            <v>중국산</v>
          </cell>
          <cell r="I3748" t="str">
            <v>21.83±0.18</v>
          </cell>
        </row>
        <row r="3749">
          <cell r="A3749" t="str">
            <v>CA01-003</v>
          </cell>
          <cell r="B3749" t="str">
            <v>PBC-013A</v>
          </cell>
          <cell r="C3749" t="str">
            <v>감초</v>
          </cell>
          <cell r="D3749" t="str">
            <v>Glycyrrhizae Radix</v>
          </cell>
          <cell r="E3749" t="str">
            <v>甘草</v>
          </cell>
          <cell r="H3749" t="str">
            <v>중국산</v>
          </cell>
          <cell r="I3749" t="str">
            <v>21.40±0.09</v>
          </cell>
        </row>
        <row r="3750">
          <cell r="A3750" t="str">
            <v>CA01-004</v>
          </cell>
          <cell r="B3750" t="str">
            <v>PBC-014A</v>
          </cell>
          <cell r="C3750" t="str">
            <v>강활</v>
          </cell>
          <cell r="D3750" t="str">
            <v>Angelicae koreanae Radix</v>
          </cell>
          <cell r="E3750" t="str">
            <v>羌活</v>
          </cell>
          <cell r="H3750" t="str">
            <v>국산</v>
          </cell>
          <cell r="I3750" t="str">
            <v>18.26± 0.15</v>
          </cell>
        </row>
        <row r="3751">
          <cell r="A3751" t="str">
            <v>CA01-005</v>
          </cell>
          <cell r="B3751" t="str">
            <v>PBC-016A</v>
          </cell>
          <cell r="C3751" t="str">
            <v>맥문동(거심)</v>
          </cell>
          <cell r="D3751" t="str">
            <v>Liriopis Tuber</v>
          </cell>
          <cell r="E3751" t="str">
            <v>麥門冬(去心)</v>
          </cell>
          <cell r="H3751" t="str">
            <v>중국산</v>
          </cell>
          <cell r="I3751" t="str">
            <v>30.81±0.11</v>
          </cell>
        </row>
        <row r="3752">
          <cell r="A3752" t="str">
            <v>CA01-006</v>
          </cell>
          <cell r="B3752" t="str">
            <v>PBC-018A</v>
          </cell>
          <cell r="C3752" t="str">
            <v>원지(거심)</v>
          </cell>
          <cell r="D3752" t="str">
            <v>Polygalae Radix</v>
          </cell>
          <cell r="E3752" t="str">
            <v>遠志(去心)</v>
          </cell>
          <cell r="H3752" t="str">
            <v>중국산</v>
          </cell>
          <cell r="I3752" t="str">
            <v>20.77±0.14</v>
          </cell>
        </row>
        <row r="3753">
          <cell r="A3753" t="str">
            <v>CA01-007</v>
          </cell>
          <cell r="B3753" t="str">
            <v>PBC-023A</v>
          </cell>
          <cell r="C3753" t="str">
            <v>건율</v>
          </cell>
          <cell r="D3753" t="str">
            <v>Castaneae Semen</v>
          </cell>
          <cell r="E3753" t="str">
            <v>乾栗</v>
          </cell>
          <cell r="H3753" t="str">
            <v>국산</v>
          </cell>
          <cell r="I3753" t="str">
            <v>24.21±0.15</v>
          </cell>
        </row>
        <row r="3754">
          <cell r="A3754" t="str">
            <v>CA01-008</v>
          </cell>
          <cell r="B3754" t="str">
            <v>PBC-025A</v>
          </cell>
          <cell r="C3754" t="str">
            <v>건지황(토)</v>
          </cell>
          <cell r="D3754" t="str">
            <v>Rhemaniae Radix</v>
          </cell>
          <cell r="E3754" t="str">
            <v>乾地黃(土)</v>
          </cell>
          <cell r="H3754" t="str">
            <v>국산</v>
          </cell>
          <cell r="I3754" t="str">
            <v>20.65± 0.11</v>
          </cell>
        </row>
        <row r="3755">
          <cell r="A3755" t="str">
            <v>CA01-009</v>
          </cell>
          <cell r="B3755" t="str">
            <v>PBC-030A</v>
          </cell>
          <cell r="C3755" t="str">
            <v>계지</v>
          </cell>
          <cell r="D3755" t="str">
            <v>Cinnamomi Ramulus</v>
          </cell>
          <cell r="E3755" t="str">
            <v>桂枝</v>
          </cell>
          <cell r="H3755" t="str">
            <v>중국산</v>
          </cell>
          <cell r="I3755" t="str">
            <v>23.91±0.12</v>
          </cell>
        </row>
        <row r="3756">
          <cell r="A3756" t="str">
            <v>CA01-010</v>
          </cell>
          <cell r="B3756" t="str">
            <v>PBC-033A</v>
          </cell>
          <cell r="C3756" t="str">
            <v>고련피</v>
          </cell>
          <cell r="D3756" t="str">
            <v>Meliae Cortex</v>
          </cell>
          <cell r="E3756" t="str">
            <v>苦楝皮</v>
          </cell>
          <cell r="H3756" t="str">
            <v>중국산</v>
          </cell>
          <cell r="I3756" t="str">
            <v>24.59±0.16</v>
          </cell>
        </row>
        <row r="3757">
          <cell r="A3757" t="str">
            <v>CA01-011</v>
          </cell>
          <cell r="B3757" t="str">
            <v>PBC-039A</v>
          </cell>
          <cell r="C3757" t="str">
            <v>골쇄보</v>
          </cell>
          <cell r="D3757" t="str">
            <v>Drynariae Rhizoma</v>
          </cell>
          <cell r="E3757" t="str">
            <v>骨碎補</v>
          </cell>
          <cell r="H3757" t="str">
            <v>중국산</v>
          </cell>
          <cell r="I3757" t="str">
            <v>21.59±0.10</v>
          </cell>
        </row>
        <row r="3758">
          <cell r="A3758" t="str">
            <v>CA01-012</v>
          </cell>
          <cell r="B3758" t="str">
            <v>PBC-044A</v>
          </cell>
          <cell r="C3758" t="str">
            <v>광곽향</v>
          </cell>
          <cell r="D3758" t="str">
            <v>Pogostemonis Herba</v>
          </cell>
          <cell r="E3758" t="str">
            <v>廣藿香</v>
          </cell>
          <cell r="H3758" t="str">
            <v>중국산</v>
          </cell>
          <cell r="I3758" t="str">
            <v>18.68±0.13</v>
          </cell>
        </row>
        <row r="3759">
          <cell r="A3759" t="str">
            <v>CA01-013</v>
          </cell>
          <cell r="B3759" t="str">
            <v>PBC-047A</v>
          </cell>
          <cell r="C3759" t="str">
            <v>괴각</v>
          </cell>
          <cell r="D3759" t="str">
            <v>Sophorae Fructus</v>
          </cell>
          <cell r="E3759" t="str">
            <v>槐角</v>
          </cell>
          <cell r="H3759" t="str">
            <v>중국산</v>
          </cell>
          <cell r="I3759" t="str">
            <v>21.93±0.09</v>
          </cell>
        </row>
        <row r="3760">
          <cell r="A3760" t="str">
            <v>CA01-014</v>
          </cell>
          <cell r="B3760" t="str">
            <v>PBC-048A</v>
          </cell>
          <cell r="C3760" t="str">
            <v>괴화</v>
          </cell>
          <cell r="D3760" t="str">
            <v>Sophorae Flos</v>
          </cell>
          <cell r="E3760" t="str">
            <v>槐花</v>
          </cell>
          <cell r="H3760" t="str">
            <v>중국산</v>
          </cell>
          <cell r="I3760" t="str">
            <v>21.20±0.16</v>
          </cell>
        </row>
        <row r="3761">
          <cell r="A3761" t="str">
            <v>CA01-015</v>
          </cell>
          <cell r="B3761" t="str">
            <v>PBC-050A</v>
          </cell>
          <cell r="C3761" t="str">
            <v>감초(구)</v>
          </cell>
          <cell r="D3761" t="str">
            <v>Glycyrrhizae Radix</v>
          </cell>
          <cell r="E3761" t="str">
            <v>甘草(灸)</v>
          </cell>
          <cell r="H3761" t="str">
            <v>중국산</v>
          </cell>
          <cell r="I3761" t="str">
            <v>20.99±0.10</v>
          </cell>
        </row>
        <row r="3762">
          <cell r="A3762" t="str">
            <v>CA01-016</v>
          </cell>
          <cell r="B3762" t="str">
            <v>PBC-053A</v>
          </cell>
          <cell r="C3762" t="str">
            <v>구맥</v>
          </cell>
          <cell r="D3762" t="str">
            <v>Dianthi Herba</v>
          </cell>
          <cell r="E3762" t="str">
            <v>瞿麥</v>
          </cell>
          <cell r="H3762" t="str">
            <v>중국산</v>
          </cell>
          <cell r="I3762" t="str">
            <v>21.82±0.33</v>
          </cell>
        </row>
        <row r="3763">
          <cell r="A3763" t="str">
            <v>CA01-017</v>
          </cell>
          <cell r="B3763" t="str">
            <v>PBC-054A</v>
          </cell>
          <cell r="C3763" t="str">
            <v>구절초</v>
          </cell>
          <cell r="D3763" t="str">
            <v>Chrisanthemi sibirici Herba</v>
          </cell>
          <cell r="E3763" t="str">
            <v>九折草</v>
          </cell>
          <cell r="H3763" t="str">
            <v>국산</v>
          </cell>
          <cell r="I3763" t="str">
            <v>22.48±0.19</v>
          </cell>
        </row>
        <row r="3764">
          <cell r="A3764" t="str">
            <v>CA01-018</v>
          </cell>
          <cell r="B3764" t="str">
            <v>PBC-056A</v>
          </cell>
          <cell r="C3764" t="str">
            <v>귀전우</v>
          </cell>
          <cell r="D3764" t="str">
            <v>Euonimi Lignum Suberalatum</v>
          </cell>
          <cell r="E3764" t="str">
            <v>鬼전羽</v>
          </cell>
          <cell r="H3764" t="str">
            <v>중국산</v>
          </cell>
          <cell r="I3764" t="str">
            <v>25.66±0.28</v>
          </cell>
        </row>
        <row r="3765">
          <cell r="A3765" t="str">
            <v>CA01-019</v>
          </cell>
          <cell r="B3765" t="str">
            <v>PBC-057A</v>
          </cell>
          <cell r="C3765" t="str">
            <v>귤피</v>
          </cell>
          <cell r="D3765" t="str">
            <v>Citri unshiu Pericarpium</v>
          </cell>
          <cell r="E3765" t="str">
            <v>橘皮</v>
          </cell>
          <cell r="H3765" t="str">
            <v>국산</v>
          </cell>
          <cell r="I3765" t="str">
            <v>19.14±0.18</v>
          </cell>
        </row>
        <row r="3766">
          <cell r="A3766" t="str">
            <v>CA01-020</v>
          </cell>
          <cell r="B3766" t="str">
            <v>PBC-058A</v>
          </cell>
          <cell r="C3766" t="str">
            <v>귤핵</v>
          </cell>
          <cell r="D3766" t="str">
            <v>Citri tangerinae Semen</v>
          </cell>
          <cell r="E3766" t="str">
            <v>橘核</v>
          </cell>
          <cell r="H3766" t="str">
            <v>중국산</v>
          </cell>
          <cell r="I3766" t="str">
            <v>21.00±0.15</v>
          </cell>
        </row>
        <row r="3767">
          <cell r="A3767" t="str">
            <v>CA01-021</v>
          </cell>
          <cell r="B3767" t="str">
            <v>PBC-059A</v>
          </cell>
          <cell r="C3767" t="str">
            <v>구척(금모구척,초)</v>
          </cell>
          <cell r="D3767" t="str">
            <v>Cibotii Rhizoma</v>
          </cell>
          <cell r="E3767" t="str">
            <v>狗脊(金毛狗脊, 炒)</v>
          </cell>
          <cell r="H3767" t="str">
            <v>중국산</v>
          </cell>
          <cell r="I3767" t="str">
            <v>24.99±0.23</v>
          </cell>
        </row>
        <row r="3768">
          <cell r="A3768" t="str">
            <v>CA01-022</v>
          </cell>
          <cell r="B3768" t="str">
            <v>PBC-063A</v>
          </cell>
          <cell r="C3768" t="str">
            <v>광금전초</v>
          </cell>
          <cell r="D3768" t="str">
            <v>Desmodii Herba</v>
          </cell>
          <cell r="E3768" t="str">
            <v>廣金錢草</v>
          </cell>
          <cell r="H3768" t="str">
            <v>중국산</v>
          </cell>
          <cell r="I3768" t="str">
            <v>24.29±0.28</v>
          </cell>
        </row>
        <row r="3769">
          <cell r="A3769" t="str">
            <v>CA01-023</v>
          </cell>
          <cell r="B3769" t="str">
            <v>PBC-064A</v>
          </cell>
          <cell r="C3769" t="str">
            <v>길경(상)</v>
          </cell>
          <cell r="D3769" t="str">
            <v>Platycodi Radix</v>
          </cell>
          <cell r="E3769" t="str">
            <v>桔梗(上)</v>
          </cell>
          <cell r="H3769" t="str">
            <v>중국산</v>
          </cell>
          <cell r="I3769" t="str">
            <v>22.43±0.18</v>
          </cell>
        </row>
        <row r="3770">
          <cell r="A3770" t="str">
            <v>CA01-024</v>
          </cell>
          <cell r="B3770" t="str">
            <v>PBC-069A</v>
          </cell>
          <cell r="C3770" t="str">
            <v>낙석등</v>
          </cell>
          <cell r="D3770" t="str">
            <v>Trachelospermi Cauilis </v>
          </cell>
          <cell r="E3770" t="str">
            <v>絡石藤</v>
          </cell>
          <cell r="H3770" t="str">
            <v>중국산</v>
          </cell>
          <cell r="I3770" t="str">
            <v>21.39±0.11</v>
          </cell>
        </row>
        <row r="3771">
          <cell r="A3771" t="str">
            <v>CA01-025</v>
          </cell>
          <cell r="B3771" t="str">
            <v>PBC-070A</v>
          </cell>
          <cell r="C3771" t="str">
            <v>남성</v>
          </cell>
          <cell r="D3771" t="str">
            <v>Arisaematis Rhizoma  </v>
          </cell>
          <cell r="E3771" t="str">
            <v>(天)南星</v>
          </cell>
          <cell r="H3771" t="str">
            <v>중국산</v>
          </cell>
          <cell r="I3771" t="str">
            <v>24.35±0.17</v>
          </cell>
        </row>
        <row r="3772">
          <cell r="A3772" t="str">
            <v>CA01-026</v>
          </cell>
          <cell r="B3772" t="str">
            <v>PBC-072A</v>
          </cell>
          <cell r="C3772" t="str">
            <v>노근</v>
          </cell>
          <cell r="D3772" t="str">
            <v>Phragmitis Rhizoma</v>
          </cell>
          <cell r="E3772" t="str">
            <v>蘆根</v>
          </cell>
          <cell r="H3772" t="str">
            <v>중국산</v>
          </cell>
          <cell r="I3772" t="str">
            <v>23.68±0.24</v>
          </cell>
        </row>
        <row r="3773">
          <cell r="A3773" t="str">
            <v>CA01-027</v>
          </cell>
          <cell r="B3773" t="str">
            <v>PBC-073A</v>
          </cell>
          <cell r="C3773" t="str">
            <v>노회</v>
          </cell>
          <cell r="D3773" t="str">
            <v>Aloe</v>
          </cell>
          <cell r="E3773" t="str">
            <v>蘆會</v>
          </cell>
          <cell r="H3773" t="str">
            <v>중국산</v>
          </cell>
          <cell r="I3773" t="str">
            <v>20.33±0.33</v>
          </cell>
        </row>
        <row r="3774">
          <cell r="A3774" t="str">
            <v>CA01-028</v>
          </cell>
          <cell r="B3774" t="str">
            <v>PBC-076A</v>
          </cell>
          <cell r="C3774" t="str">
            <v>단삼</v>
          </cell>
          <cell r="D3774" t="str">
            <v>Salviae Radix </v>
          </cell>
          <cell r="E3774" t="str">
            <v>丹參</v>
          </cell>
          <cell r="H3774" t="str">
            <v>중국산</v>
          </cell>
          <cell r="I3774" t="str">
            <v>22.73±0.15</v>
          </cell>
        </row>
        <row r="3775">
          <cell r="A3775" t="str">
            <v>CA01-029</v>
          </cell>
          <cell r="B3775" t="str">
            <v>PBC-077A</v>
          </cell>
          <cell r="C3775" t="str">
            <v>당귀</v>
          </cell>
          <cell r="D3775" t="str">
            <v>Angelicae Sinensis Radix</v>
          </cell>
          <cell r="E3775" t="str">
            <v>當歸</v>
          </cell>
          <cell r="H3775" t="str">
            <v>중국산</v>
          </cell>
          <cell r="I3775" t="str">
            <v>21.29±0.30</v>
          </cell>
        </row>
        <row r="3776">
          <cell r="A3776" t="str">
            <v>CA01-030</v>
          </cell>
          <cell r="B3776" t="str">
            <v>PBC-078A</v>
          </cell>
          <cell r="C3776" t="str">
            <v>당귀(신)</v>
          </cell>
          <cell r="D3776" t="str">
            <v>Angelicae Gigantis Radix </v>
          </cell>
          <cell r="E3776" t="str">
            <v>當歸(身)</v>
          </cell>
          <cell r="H3776" t="str">
            <v>국산</v>
          </cell>
          <cell r="I3776" t="str">
            <v>20.80±0.15</v>
          </cell>
        </row>
        <row r="3777">
          <cell r="A3777" t="str">
            <v>CA01-031</v>
          </cell>
          <cell r="B3777" t="str">
            <v>PBC-079A</v>
          </cell>
          <cell r="C3777" t="str">
            <v>당귀(토)</v>
          </cell>
          <cell r="D3777" t="str">
            <v>Angelicae Gigantis Radix </v>
          </cell>
          <cell r="E3777" t="str">
            <v>當歸(土)</v>
          </cell>
          <cell r="H3777" t="str">
            <v>국산</v>
          </cell>
          <cell r="I3777" t="str">
            <v>20.58±0.12</v>
          </cell>
        </row>
        <row r="3778">
          <cell r="A3778" t="str">
            <v>CA01-032</v>
          </cell>
          <cell r="B3778" t="str">
            <v>PBC-080A</v>
          </cell>
          <cell r="C3778" t="str">
            <v>당귀미</v>
          </cell>
          <cell r="D3778" t="str">
            <v>Angelicae Gigantis Radix </v>
          </cell>
          <cell r="E3778" t="str">
            <v>當歸尾</v>
          </cell>
          <cell r="H3778" t="str">
            <v>국산</v>
          </cell>
          <cell r="I3778" t="str">
            <v>20.10±0.11</v>
          </cell>
        </row>
        <row r="3779">
          <cell r="A3779" t="str">
            <v>CA01-033</v>
          </cell>
          <cell r="B3779" t="str">
            <v>PBC-081A</v>
          </cell>
          <cell r="C3779" t="str">
            <v>부자(당포)</v>
          </cell>
          <cell r="D3779" t="str">
            <v>Aconiti Tuber</v>
          </cell>
          <cell r="E3779" t="str">
            <v>附子(唐炮)</v>
          </cell>
          <cell r="H3779" t="str">
            <v>중국산</v>
          </cell>
          <cell r="I3779" t="str">
            <v>17.65±0.11</v>
          </cell>
        </row>
        <row r="3780">
          <cell r="A3780" t="str">
            <v>CA01-034</v>
          </cell>
          <cell r="B3780" t="str">
            <v>PBC-085A</v>
          </cell>
          <cell r="C3780" t="str">
            <v>대복피</v>
          </cell>
          <cell r="D3780" t="str">
            <v>Arecae Pericarpium</v>
          </cell>
          <cell r="E3780" t="str">
            <v>大腹皮</v>
          </cell>
          <cell r="H3780" t="str">
            <v>중국산</v>
          </cell>
          <cell r="I3780" t="str">
            <v>21.61±0.12</v>
          </cell>
        </row>
        <row r="3781">
          <cell r="A3781" t="str">
            <v>CA01-035</v>
          </cell>
          <cell r="B3781" t="str">
            <v>PBC-090A</v>
          </cell>
          <cell r="C3781" t="str">
            <v>도인</v>
          </cell>
          <cell r="D3781" t="str">
            <v>Persicae Semen</v>
          </cell>
          <cell r="E3781" t="str">
            <v>桃仁</v>
          </cell>
          <cell r="H3781" t="str">
            <v>중국산</v>
          </cell>
          <cell r="I3781" t="str">
            <v>20.04±0.05</v>
          </cell>
        </row>
        <row r="3782">
          <cell r="A3782" t="str">
            <v>CA01-036</v>
          </cell>
          <cell r="B3782" t="str">
            <v>PBC-091A</v>
          </cell>
          <cell r="C3782" t="str">
            <v>도인(추말)</v>
          </cell>
          <cell r="D3782" t="str">
            <v>Persicae Semen</v>
          </cell>
          <cell r="E3782" t="str">
            <v>桃仁</v>
          </cell>
          <cell r="H3782" t="str">
            <v>중국산</v>
          </cell>
          <cell r="I3782" t="str">
            <v>20.43±0.16</v>
          </cell>
        </row>
        <row r="3783">
          <cell r="A3783" t="str">
            <v>CA01-037</v>
          </cell>
          <cell r="B3783" t="str">
            <v>PBC-092A</v>
          </cell>
          <cell r="C3783" t="str">
            <v>독활</v>
          </cell>
          <cell r="D3783" t="str">
            <v>Araliae Cordatae Radix</v>
          </cell>
          <cell r="E3783" t="str">
            <v>獨活</v>
          </cell>
          <cell r="H3783" t="str">
            <v>국산</v>
          </cell>
          <cell r="I3783" t="str">
            <v>24.16±0.11</v>
          </cell>
        </row>
        <row r="3784">
          <cell r="A3784" t="str">
            <v>CA01-038</v>
          </cell>
          <cell r="B3784" t="str">
            <v>PBC-096A</v>
          </cell>
          <cell r="C3784" t="str">
            <v>두충</v>
          </cell>
          <cell r="D3784" t="str">
            <v>Eucomiae Cortex</v>
          </cell>
          <cell r="E3784" t="str">
            <v>杜冲</v>
          </cell>
          <cell r="H3784" t="str">
            <v>국산</v>
          </cell>
          <cell r="I3784" t="str">
            <v>21.68±0.18</v>
          </cell>
        </row>
        <row r="3785">
          <cell r="A3785" t="str">
            <v>CA01-039</v>
          </cell>
          <cell r="B3785" t="str">
            <v>PBC-097A</v>
          </cell>
          <cell r="C3785" t="str">
            <v>두충엽</v>
          </cell>
          <cell r="D3785" t="str">
            <v>Eucomiae Folium</v>
          </cell>
          <cell r="E3785" t="str">
            <v>杜冲葉</v>
          </cell>
          <cell r="H3785" t="str">
            <v>국산</v>
          </cell>
          <cell r="I3785" t="str">
            <v>21.43±0.09</v>
          </cell>
        </row>
        <row r="3786">
          <cell r="A3786" t="str">
            <v>CA01-040</v>
          </cell>
          <cell r="B3786" t="str">
            <v>PBC-098A</v>
          </cell>
          <cell r="C3786" t="str">
            <v>두충지</v>
          </cell>
          <cell r="D3786" t="str">
            <v>Eucomiae Ramulus</v>
          </cell>
          <cell r="E3786" t="str">
            <v>杜冲枝</v>
          </cell>
          <cell r="H3786" t="str">
            <v>국산</v>
          </cell>
          <cell r="I3786" t="str">
            <v>29.07±0.19</v>
          </cell>
        </row>
        <row r="3787">
          <cell r="A3787" t="str">
            <v>CA01-041</v>
          </cell>
          <cell r="B3787" t="str">
            <v>PBC-099A</v>
          </cell>
          <cell r="C3787" t="str">
            <v>두충(초)</v>
          </cell>
          <cell r="D3787" t="str">
            <v>Eucomiae Cortex</v>
          </cell>
          <cell r="E3787" t="str">
            <v>杜冲(炒)</v>
          </cell>
          <cell r="H3787" t="str">
            <v>국산</v>
          </cell>
          <cell r="I3787" t="str">
            <v>22.10±0.09</v>
          </cell>
        </row>
        <row r="3788">
          <cell r="A3788" t="str">
            <v>CA01-042</v>
          </cell>
          <cell r="B3788" t="str">
            <v>PBC-100A</v>
          </cell>
          <cell r="C3788" t="str">
            <v>옥죽(둥굴레)</v>
          </cell>
          <cell r="D3788" t="str">
            <v>Polygonati Officinalis Rhizoma</v>
          </cell>
          <cell r="E3788" t="str">
            <v>玉竹</v>
          </cell>
          <cell r="H3788" t="str">
            <v>국산</v>
          </cell>
          <cell r="I3788" t="str">
            <v>24.01±0.21</v>
          </cell>
        </row>
        <row r="3789">
          <cell r="A3789" t="str">
            <v>CA01-043</v>
          </cell>
          <cell r="B3789" t="str">
            <v>PBC-102A</v>
          </cell>
          <cell r="C3789" t="str">
            <v>마두령</v>
          </cell>
          <cell r="D3789" t="str">
            <v>Aristolchiae Fructus</v>
          </cell>
          <cell r="E3789" t="str">
            <v>馬兜鈴</v>
          </cell>
          <cell r="H3789" t="str">
            <v>중국산</v>
          </cell>
          <cell r="I3789" t="str">
            <v>23.31±0.27</v>
          </cell>
        </row>
        <row r="3790">
          <cell r="A3790" t="str">
            <v>CA01-044</v>
          </cell>
          <cell r="B3790" t="str">
            <v>PBC-103A</v>
          </cell>
          <cell r="C3790" t="str">
            <v>마자인</v>
          </cell>
          <cell r="D3790" t="str">
            <v>Cannabis Semen</v>
          </cell>
          <cell r="E3790" t="str">
            <v>麻(子)仁</v>
          </cell>
          <cell r="H3790" t="str">
            <v>중국산</v>
          </cell>
          <cell r="I3790" t="str">
            <v>21.48±0.14</v>
          </cell>
        </row>
        <row r="3791">
          <cell r="A3791" t="str">
            <v>CA01-045</v>
          </cell>
          <cell r="B3791" t="str">
            <v>PBC-104A</v>
          </cell>
          <cell r="C3791" t="str">
            <v>마전자</v>
          </cell>
          <cell r="D3791" t="str">
            <v>Nux-Vomica</v>
          </cell>
          <cell r="E3791" t="str">
            <v>馬錢子</v>
          </cell>
          <cell r="H3791" t="str">
            <v>중국산</v>
          </cell>
          <cell r="I3791" t="str">
            <v>21.24±0.11</v>
          </cell>
        </row>
        <row r="3792">
          <cell r="A3792" t="str">
            <v>CA01-046</v>
          </cell>
          <cell r="B3792" t="str">
            <v>PBC-106A</v>
          </cell>
          <cell r="C3792" t="str">
            <v>마황</v>
          </cell>
          <cell r="D3792" t="str">
            <v>Ephedrae Herba</v>
          </cell>
          <cell r="E3792" t="str">
            <v>麻黃</v>
          </cell>
          <cell r="H3792" t="str">
            <v>중국산</v>
          </cell>
          <cell r="I3792" t="str">
            <v>19.35±0.15</v>
          </cell>
        </row>
        <row r="3793">
          <cell r="A3793" t="str">
            <v>CA01-047</v>
          </cell>
          <cell r="B3793" t="str">
            <v>PBC-107A</v>
          </cell>
          <cell r="C3793" t="str">
            <v>마황근</v>
          </cell>
          <cell r="D3793" t="str">
            <v>Ephedrae Radix</v>
          </cell>
          <cell r="E3793" t="str">
            <v>麻黃根</v>
          </cell>
          <cell r="H3793" t="str">
            <v>중국산</v>
          </cell>
          <cell r="I3793" t="str">
            <v>24.40±0.16</v>
          </cell>
        </row>
        <row r="3794">
          <cell r="A3794" t="str">
            <v>CA01-048</v>
          </cell>
          <cell r="B3794" t="str">
            <v>PBC-109A</v>
          </cell>
          <cell r="C3794" t="str">
            <v>만삼(=당삼)</v>
          </cell>
          <cell r="D3794" t="str">
            <v>Codonopsitis Radix</v>
          </cell>
          <cell r="E3794" t="str">
            <v>蔓蔘 (= 黨蔘)</v>
          </cell>
          <cell r="H3794" t="str">
            <v>중국산</v>
          </cell>
          <cell r="I3794" t="str">
            <v>19.78±0.10</v>
          </cell>
        </row>
        <row r="3795">
          <cell r="A3795" t="str">
            <v>CA01-049</v>
          </cell>
          <cell r="B3795" t="str">
            <v>PBC-110A</v>
          </cell>
          <cell r="C3795" t="str">
            <v>만형자</v>
          </cell>
          <cell r="D3795" t="str">
            <v>Viticis Fructus</v>
          </cell>
          <cell r="E3795" t="str">
            <v>蔓荊子</v>
          </cell>
          <cell r="H3795" t="str">
            <v>중국산</v>
          </cell>
          <cell r="I3795" t="str">
            <v>22.64±0.11</v>
          </cell>
        </row>
        <row r="3796">
          <cell r="A3796" t="str">
            <v>CA01-050</v>
          </cell>
          <cell r="B3796" t="str">
            <v>PBC-112A</v>
          </cell>
          <cell r="C3796" t="str">
            <v>맥문동</v>
          </cell>
          <cell r="D3796" t="str">
            <v>Liriopis Tuber</v>
          </cell>
          <cell r="E3796" t="str">
            <v>麥門冬</v>
          </cell>
          <cell r="H3796" t="str">
            <v>중국산</v>
          </cell>
          <cell r="I3796" t="str">
            <v>21.09±0.15</v>
          </cell>
        </row>
        <row r="3797">
          <cell r="A3797" t="str">
            <v>CA01-051</v>
          </cell>
          <cell r="B3797" t="str">
            <v>PBC-115A</v>
          </cell>
          <cell r="C3797" t="str">
            <v>모과 (목과)</v>
          </cell>
          <cell r="D3797" t="str">
            <v>Chaenomelis Fructus</v>
          </cell>
          <cell r="E3797" t="str">
            <v>木瓜</v>
          </cell>
          <cell r="H3797" t="str">
            <v>국산</v>
          </cell>
          <cell r="I3797" t="str">
            <v>23.23±0.18</v>
          </cell>
        </row>
        <row r="3798">
          <cell r="A3798" t="str">
            <v>CA01-052</v>
          </cell>
          <cell r="B3798" t="str">
            <v>PBC-119A</v>
          </cell>
          <cell r="C3798" t="str">
            <v>목적</v>
          </cell>
          <cell r="D3798" t="str">
            <v>Equiseti Herba</v>
          </cell>
          <cell r="E3798" t="str">
            <v>木賊</v>
          </cell>
          <cell r="H3798" t="str">
            <v>중국산</v>
          </cell>
          <cell r="I3798" t="str">
            <v>22.61±0.12</v>
          </cell>
        </row>
        <row r="3799">
          <cell r="A3799" t="str">
            <v>CA01-053</v>
          </cell>
          <cell r="B3799" t="str">
            <v>PBC-120A</v>
          </cell>
          <cell r="C3799" t="str">
            <v>목진피</v>
          </cell>
          <cell r="D3799" t="str">
            <v>Fraxini Cortex</v>
          </cell>
          <cell r="E3799" t="str">
            <v>木秦皮</v>
          </cell>
          <cell r="H3799" t="str">
            <v>중국산</v>
          </cell>
          <cell r="I3799" t="str">
            <v>20.55±0.14</v>
          </cell>
        </row>
        <row r="3800">
          <cell r="A3800" t="str">
            <v>CA01-054</v>
          </cell>
          <cell r="B3800" t="str">
            <v>PBC-122A</v>
          </cell>
          <cell r="C3800" t="str">
            <v>목향</v>
          </cell>
          <cell r="D3800" t="str">
            <v>Saussureae Radix</v>
          </cell>
          <cell r="E3800" t="str">
            <v>木香</v>
          </cell>
          <cell r="H3800" t="str">
            <v>중국산</v>
          </cell>
          <cell r="I3800" t="str">
            <v>19.73±0.29</v>
          </cell>
        </row>
        <row r="3801">
          <cell r="A3801" t="str">
            <v>CA01-055</v>
          </cell>
          <cell r="B3801" t="str">
            <v>PBC-123A</v>
          </cell>
          <cell r="C3801" t="str">
            <v>목향(초)</v>
          </cell>
          <cell r="D3801" t="str">
            <v>Saussureae Radix</v>
          </cell>
          <cell r="E3801" t="str">
            <v>木香(炒)</v>
          </cell>
          <cell r="H3801" t="str">
            <v>중국산</v>
          </cell>
          <cell r="I3801" t="str">
            <v>17.93±0.18</v>
          </cell>
        </row>
        <row r="3802">
          <cell r="A3802" t="str">
            <v>CA01-056</v>
          </cell>
          <cell r="B3802" t="str">
            <v>PBC-126A</v>
          </cell>
          <cell r="C3802" t="str">
            <v>미후도</v>
          </cell>
          <cell r="D3802" t="str">
            <v>Actinidiae Fructus</v>
          </cell>
          <cell r="E3802" t="str">
            <v>獼猴桃</v>
          </cell>
          <cell r="H3802" t="str">
            <v>중국산</v>
          </cell>
          <cell r="I3802" t="str">
            <v>21.65±0.13</v>
          </cell>
        </row>
        <row r="3803">
          <cell r="A3803" t="str">
            <v>CA01-057</v>
          </cell>
          <cell r="B3803" t="str">
            <v>PBC-127A</v>
          </cell>
          <cell r="C3803" t="str">
            <v>미후(도)등</v>
          </cell>
          <cell r="D3803" t="str">
            <v>Actinidiae Caulis</v>
          </cell>
          <cell r="E3803" t="str">
            <v>獼猴桃藤</v>
          </cell>
          <cell r="H3803" t="str">
            <v>중국산</v>
          </cell>
          <cell r="I3803" t="str">
            <v>21.94±0.07</v>
          </cell>
        </row>
        <row r="3804">
          <cell r="A3804" t="str">
            <v>CA01-058</v>
          </cell>
          <cell r="B3804" t="str">
            <v>PBC-128A</v>
          </cell>
          <cell r="C3804" t="str">
            <v>밀몽화</v>
          </cell>
          <cell r="D3804" t="str">
            <v>Buddleiae Flos</v>
          </cell>
          <cell r="E3804" t="str">
            <v>密蒙花</v>
          </cell>
          <cell r="H3804" t="str">
            <v>중국산</v>
          </cell>
          <cell r="I3804" t="str">
            <v>21.45±0.09</v>
          </cell>
        </row>
        <row r="3805">
          <cell r="A3805" t="str">
            <v>CA01-059</v>
          </cell>
          <cell r="B3805" t="str">
            <v>PBC-129A</v>
          </cell>
          <cell r="C3805" t="str">
            <v>박하</v>
          </cell>
          <cell r="D3805" t="str">
            <v>Menthae Herba</v>
          </cell>
          <cell r="E3805" t="str">
            <v>薄荷</v>
          </cell>
          <cell r="H3805" t="str">
            <v>중국산</v>
          </cell>
          <cell r="I3805" t="str">
            <v>24.33±0.25</v>
          </cell>
        </row>
        <row r="3806">
          <cell r="A3806" t="str">
            <v>CA01-060</v>
          </cell>
          <cell r="B3806" t="str">
            <v>PBC-131A</v>
          </cell>
          <cell r="C3806" t="str">
            <v>반대해</v>
          </cell>
          <cell r="D3806" t="str">
            <v>Sterculiae Scaphigerae Semen</v>
          </cell>
          <cell r="E3806" t="str">
            <v>胖大海</v>
          </cell>
          <cell r="H3806" t="str">
            <v>중국산</v>
          </cell>
          <cell r="I3806" t="str">
            <v>21.14±0.11</v>
          </cell>
        </row>
        <row r="3807">
          <cell r="A3807" t="str">
            <v>CA01-061</v>
          </cell>
          <cell r="B3807" t="str">
            <v>PBC-132A</v>
          </cell>
          <cell r="C3807" t="str">
            <v>반지련</v>
          </cell>
          <cell r="D3807" t="str">
            <v>Potulacae Grandiflorae Herba</v>
          </cell>
          <cell r="E3807" t="str">
            <v>半支蓮</v>
          </cell>
          <cell r="H3807" t="str">
            <v>중국산</v>
          </cell>
          <cell r="I3807" t="str">
            <v>24.74±0.12</v>
          </cell>
        </row>
        <row r="3808">
          <cell r="A3808" t="str">
            <v>CA01-062</v>
          </cell>
          <cell r="B3808" t="str">
            <v>PBC-137A</v>
          </cell>
          <cell r="C3808" t="str">
            <v>목방풍</v>
          </cell>
          <cell r="D3808" t="str">
            <v>Peucedani Japonici Radix</v>
          </cell>
          <cell r="E3808" t="str">
            <v>牧防風</v>
          </cell>
          <cell r="H3808" t="str">
            <v>국산</v>
          </cell>
          <cell r="I3808" t="str">
            <v>22.76±0.11</v>
          </cell>
        </row>
        <row r="3809">
          <cell r="A3809" t="str">
            <v>CA01-063</v>
          </cell>
          <cell r="B3809" t="str">
            <v>PBC-138A</v>
          </cell>
          <cell r="C3809" t="str">
            <v>비자(=배자)</v>
          </cell>
          <cell r="D3809" t="str">
            <v>Torreyae Semen</v>
          </cell>
          <cell r="E3809" t="str">
            <v>榧子</v>
          </cell>
          <cell r="H3809" t="str">
            <v>중국산</v>
          </cell>
          <cell r="I3809" t="str">
            <v>21.86±0.13</v>
          </cell>
        </row>
        <row r="3810">
          <cell r="A3810" t="str">
            <v>CA01-064</v>
          </cell>
          <cell r="B3810" t="str">
            <v>PBC-139A</v>
          </cell>
          <cell r="C3810" t="str">
            <v>백개자</v>
          </cell>
          <cell r="D3810" t="str">
            <v>Sinapis Semen</v>
          </cell>
          <cell r="E3810" t="str">
            <v>白芥子</v>
          </cell>
          <cell r="H3810" t="str">
            <v>중국산</v>
          </cell>
          <cell r="I3810" t="str">
            <v>22.23±0.13</v>
          </cell>
        </row>
        <row r="3811">
          <cell r="A3811" t="str">
            <v>CA01-065</v>
          </cell>
          <cell r="B3811" t="str">
            <v>PBC-141A</v>
          </cell>
          <cell r="C3811" t="str">
            <v>백굴채</v>
          </cell>
          <cell r="D3811" t="str">
            <v>Chelidoni Herba</v>
          </cell>
          <cell r="E3811" t="str">
            <v>白屈菜</v>
          </cell>
          <cell r="H3811" t="str">
            <v>중국산</v>
          </cell>
          <cell r="I3811" t="str">
            <v>21.70±0.12</v>
          </cell>
        </row>
        <row r="3812">
          <cell r="A3812" t="str">
            <v>CA01-066</v>
          </cell>
          <cell r="B3812" t="str">
            <v>PBC-145A</v>
          </cell>
          <cell r="C3812" t="str">
            <v>백두구(초)</v>
          </cell>
          <cell r="D3812" t="str">
            <v>Amomi Cardamomi Fructus</v>
          </cell>
          <cell r="E3812" t="str">
            <v>白豆寇(炒)</v>
          </cell>
          <cell r="H3812" t="str">
            <v>중국산</v>
          </cell>
          <cell r="I3812" t="str">
            <v>25.95±0.25</v>
          </cell>
        </row>
        <row r="3813">
          <cell r="A3813" t="str">
            <v>CA01-067</v>
          </cell>
          <cell r="B3813" t="str">
            <v>PBC-146A</v>
          </cell>
          <cell r="C3813" t="str">
            <v>백두옹</v>
          </cell>
          <cell r="D3813" t="str">
            <v>Pulsatillae Radix</v>
          </cell>
          <cell r="E3813" t="str">
            <v>白頭翁</v>
          </cell>
          <cell r="H3813" t="str">
            <v>중국산</v>
          </cell>
          <cell r="I3813" t="str">
            <v>22.28±0.10</v>
          </cell>
        </row>
        <row r="3814">
          <cell r="A3814" t="str">
            <v>CA01-068</v>
          </cell>
          <cell r="B3814" t="str">
            <v>PBC-147A</v>
          </cell>
          <cell r="C3814" t="str">
            <v>모근(백모근)</v>
          </cell>
          <cell r="D3814" t="str">
            <v>Imperatae Rhizoma</v>
          </cell>
          <cell r="E3814" t="str">
            <v>(白)茅根</v>
          </cell>
          <cell r="H3814" t="str">
            <v>중국산</v>
          </cell>
          <cell r="I3814" t="str">
            <v>20.90±0.13</v>
          </cell>
        </row>
        <row r="3815">
          <cell r="A3815" t="str">
            <v>CA01-069</v>
          </cell>
          <cell r="B3815" t="str">
            <v>PBC-148A</v>
          </cell>
          <cell r="C3815" t="str">
            <v>백미</v>
          </cell>
          <cell r="D3815" t="str">
            <v>Cynanchi Radix</v>
          </cell>
          <cell r="E3815" t="str">
            <v>白薇</v>
          </cell>
          <cell r="H3815" t="str">
            <v>중국산</v>
          </cell>
          <cell r="I3815" t="str">
            <v>20.48±0.12</v>
          </cell>
        </row>
        <row r="3816">
          <cell r="A3816" t="str">
            <v>CA01-070</v>
          </cell>
          <cell r="B3816" t="str">
            <v>PBC-151A</v>
          </cell>
          <cell r="C3816" t="str">
            <v>백부근</v>
          </cell>
          <cell r="D3816" t="str">
            <v>Stemonae Radix</v>
          </cell>
          <cell r="E3816" t="str">
            <v>白部根</v>
          </cell>
          <cell r="H3816" t="str">
            <v>중국산</v>
          </cell>
          <cell r="I3816" t="str">
            <v>22.29±0.14</v>
          </cell>
        </row>
        <row r="3817">
          <cell r="A3817" t="str">
            <v>CA01-071</v>
          </cell>
          <cell r="B3817" t="str">
            <v>PBC-154A</v>
          </cell>
          <cell r="C3817" t="str">
            <v>백렴</v>
          </cell>
          <cell r="D3817" t="str">
            <v>Ampelopsis Radix</v>
          </cell>
          <cell r="E3817" t="str">
            <v>白斂</v>
          </cell>
          <cell r="H3817" t="str">
            <v>중국산</v>
          </cell>
          <cell r="I3817" t="str">
            <v>20.89±0.12</v>
          </cell>
        </row>
        <row r="3818">
          <cell r="A3818" t="str">
            <v>CA01-072</v>
          </cell>
          <cell r="B3818" t="str">
            <v>PBC-158A</v>
          </cell>
          <cell r="C3818" t="str">
            <v>백작약(토)</v>
          </cell>
          <cell r="D3818" t="str">
            <v>Paeoniae Radix alba</v>
          </cell>
          <cell r="E3818" t="str">
            <v>白芍藥(土)</v>
          </cell>
          <cell r="H3818" t="str">
            <v>국산</v>
          </cell>
          <cell r="I3818" t="str">
            <v>21.48±0.18</v>
          </cell>
        </row>
        <row r="3819">
          <cell r="A3819" t="str">
            <v>CA01-073</v>
          </cell>
          <cell r="B3819" t="str">
            <v>PBC-159A</v>
          </cell>
          <cell r="C3819" t="str">
            <v>백작약(주초)</v>
          </cell>
          <cell r="D3819" t="str">
            <v>Paeoniae Radix alba</v>
          </cell>
          <cell r="E3819" t="str">
            <v>白芍藥(酒蕉)</v>
          </cell>
          <cell r="H3819" t="str">
            <v>국산</v>
          </cell>
          <cell r="I3819" t="str">
            <v>21.75±0.13</v>
          </cell>
        </row>
        <row r="3820">
          <cell r="A3820" t="str">
            <v>CA01-074</v>
          </cell>
          <cell r="B3820" t="str">
            <v>PBC-161A</v>
          </cell>
          <cell r="C3820" t="str">
            <v>백지(토)</v>
          </cell>
          <cell r="D3820" t="str">
            <v>Angelicae Dahuricae Radix</v>
          </cell>
          <cell r="E3820" t="str">
            <v>白芷(土)</v>
          </cell>
          <cell r="H3820" t="str">
            <v>국산</v>
          </cell>
          <cell r="I3820" t="str">
            <v>25.68±0.10</v>
          </cell>
        </row>
        <row r="3821">
          <cell r="A3821" t="str">
            <v>CA01-075</v>
          </cell>
          <cell r="B3821" t="str">
            <v>PBC-164A</v>
          </cell>
          <cell r="C3821" t="str">
            <v>백질려(질려자)</v>
          </cell>
          <cell r="D3821" t="str">
            <v>Tribuli Semen</v>
          </cell>
          <cell r="E3821" t="str">
            <v>白蒺藜(蒺藜子)</v>
          </cell>
          <cell r="H3821" t="str">
            <v>중국산</v>
          </cell>
          <cell r="I3821" t="str">
            <v>21.83±0.21</v>
          </cell>
        </row>
        <row r="3822">
          <cell r="A3822" t="str">
            <v>CA01-076</v>
          </cell>
          <cell r="B3822" t="str">
            <v>PBC-165A</v>
          </cell>
          <cell r="C3822" t="str">
            <v>백질여(초)</v>
          </cell>
          <cell r="D3822" t="str">
            <v>Tribuli Semen</v>
          </cell>
          <cell r="E3822" t="str">
            <v>白蒺藜(蒺藜子)(炒)</v>
          </cell>
          <cell r="H3822" t="str">
            <v>중국산</v>
          </cell>
          <cell r="I3822" t="str">
            <v>22.30±0.14</v>
          </cell>
        </row>
        <row r="3823">
          <cell r="A3823" t="str">
            <v>CA01-077</v>
          </cell>
          <cell r="B3823" t="str">
            <v>PBC-166A</v>
          </cell>
          <cell r="C3823" t="str">
            <v>백축</v>
          </cell>
          <cell r="D3823" t="str">
            <v>Pharbitidis Semen</v>
          </cell>
          <cell r="E3823" t="str">
            <v>白蓄(牽牛子)</v>
          </cell>
          <cell r="H3823" t="str">
            <v>중국산</v>
          </cell>
          <cell r="I3823" t="str">
            <v>21.79±0.11</v>
          </cell>
        </row>
        <row r="3824">
          <cell r="A3824" t="str">
            <v>CA01-078</v>
          </cell>
          <cell r="B3824" t="str">
            <v>PBC-168A</v>
          </cell>
          <cell r="C3824" t="str">
            <v>백출</v>
          </cell>
          <cell r="D3824" t="str">
            <v>Atractylodis Rhizoma alba</v>
          </cell>
          <cell r="E3824" t="str">
            <v>白朮</v>
          </cell>
          <cell r="H3824" t="str">
            <v>중국산</v>
          </cell>
          <cell r="I3824" t="str">
            <v>18.79±0.11</v>
          </cell>
        </row>
        <row r="3825">
          <cell r="A3825" t="str">
            <v>CA01-079</v>
          </cell>
          <cell r="B3825" t="str">
            <v>PBC-169A</v>
          </cell>
          <cell r="C3825" t="str">
            <v>백출(토)</v>
          </cell>
          <cell r="D3825" t="str">
            <v>Atractylodis Rhizoma alba</v>
          </cell>
          <cell r="E3825" t="str">
            <v>白朮(土)</v>
          </cell>
          <cell r="H3825" t="str">
            <v>국산</v>
          </cell>
          <cell r="I3825" t="str">
            <v>20.50±0.09</v>
          </cell>
        </row>
        <row r="3826">
          <cell r="A3826" t="str">
            <v>CA01-080</v>
          </cell>
          <cell r="B3826" t="str">
            <v>PBC-170A</v>
          </cell>
          <cell r="C3826" t="str">
            <v>백출(초)</v>
          </cell>
          <cell r="D3826" t="str">
            <v>Atractylodis Rhizoma alba</v>
          </cell>
          <cell r="E3826" t="str">
            <v>白朮(炒)</v>
          </cell>
          <cell r="H3826" t="str">
            <v>중국산</v>
          </cell>
          <cell r="I3826" t="str">
            <v>18.31±0.12</v>
          </cell>
        </row>
        <row r="3827">
          <cell r="A3827" t="str">
            <v>CA01-081</v>
          </cell>
          <cell r="B3827" t="str">
            <v>PBC-171A</v>
          </cell>
          <cell r="C3827" t="str">
            <v>백편두</v>
          </cell>
          <cell r="D3827" t="str">
            <v>Dolichoris Semen</v>
          </cell>
          <cell r="E3827" t="str">
            <v>白扁豆</v>
          </cell>
          <cell r="H3827" t="str">
            <v>중국산</v>
          </cell>
          <cell r="I3827" t="str">
            <v>22.70±0.15</v>
          </cell>
        </row>
        <row r="3828">
          <cell r="A3828" t="str">
            <v>CA01-082</v>
          </cell>
          <cell r="B3828" t="str">
            <v>PBC-172A</v>
          </cell>
          <cell r="C3828" t="str">
            <v>백편두(초)</v>
          </cell>
          <cell r="D3828" t="str">
            <v>Dolichoris Semen</v>
          </cell>
          <cell r="E3828" t="str">
            <v>白扁豆(炒)</v>
          </cell>
          <cell r="H3828" t="str">
            <v>중국산</v>
          </cell>
          <cell r="I3828" t="str">
            <v>22.19±0.16</v>
          </cell>
        </row>
        <row r="3829">
          <cell r="A3829" t="str">
            <v>CA01-083</v>
          </cell>
          <cell r="B3829" t="str">
            <v>PBC-173A</v>
          </cell>
          <cell r="C3829" t="str">
            <v>백하수오</v>
          </cell>
          <cell r="D3829" t="str">
            <v>Cynanchi Wilfordii Radix</v>
          </cell>
          <cell r="E3829" t="str">
            <v>白何首烏</v>
          </cell>
          <cell r="H3829" t="str">
            <v>중국산</v>
          </cell>
          <cell r="I3829" t="str">
            <v>19.41±0.16</v>
          </cell>
        </row>
        <row r="3830">
          <cell r="A3830" t="str">
            <v>CA01-084</v>
          </cell>
          <cell r="B3830" t="str">
            <v>PBC-174A</v>
          </cell>
          <cell r="C3830" t="str">
            <v>백하수오(토)</v>
          </cell>
          <cell r="D3830" t="str">
            <v>Cynanchi Wilfordii Radix</v>
          </cell>
          <cell r="E3830" t="str">
            <v>白何首烏(土)</v>
          </cell>
          <cell r="H3830" t="str">
            <v>국산</v>
          </cell>
          <cell r="I3830" t="str">
            <v>23.59±0.16</v>
          </cell>
        </row>
        <row r="3831">
          <cell r="A3831" t="str">
            <v>CA01-085</v>
          </cell>
          <cell r="B3831" t="str">
            <v>PBC-175A</v>
          </cell>
          <cell r="C3831" t="str">
            <v>백합</v>
          </cell>
          <cell r="D3831" t="str">
            <v>Lilie Bulbus</v>
          </cell>
          <cell r="E3831" t="str">
            <v>百合</v>
          </cell>
          <cell r="H3831" t="str">
            <v>중국산</v>
          </cell>
          <cell r="I3831" t="str">
            <v>20.93±0.10</v>
          </cell>
        </row>
        <row r="3832">
          <cell r="A3832" t="str">
            <v>CA01-086</v>
          </cell>
          <cell r="B3832" t="str">
            <v>PBC-178A</v>
          </cell>
          <cell r="C3832" t="str">
            <v>복령</v>
          </cell>
          <cell r="D3832" t="str">
            <v>Hoelen</v>
          </cell>
          <cell r="E3832" t="str">
            <v>茯苓</v>
          </cell>
          <cell r="H3832" t="str">
            <v>중국산</v>
          </cell>
          <cell r="I3832" t="str">
            <v>27.76±0.17</v>
          </cell>
        </row>
        <row r="3833">
          <cell r="A3833" t="str">
            <v>CA01-087</v>
          </cell>
          <cell r="B3833" t="str">
            <v>PBC-180A</v>
          </cell>
          <cell r="C3833" t="str">
            <v>복분자</v>
          </cell>
          <cell r="D3833" t="str">
            <v>Rubi Fructus</v>
          </cell>
          <cell r="E3833" t="str">
            <v>覆盆子</v>
          </cell>
          <cell r="H3833" t="str">
            <v>중국산</v>
          </cell>
          <cell r="I3833" t="str">
            <v>21.64±0.14</v>
          </cell>
        </row>
        <row r="3834">
          <cell r="A3834" t="str">
            <v>CA01-088</v>
          </cell>
          <cell r="B3834" t="str">
            <v>PBC-181A</v>
          </cell>
          <cell r="C3834" t="str">
            <v>복분자(토)</v>
          </cell>
          <cell r="D3834" t="str">
            <v>Rubi Fructus</v>
          </cell>
          <cell r="E3834" t="str">
            <v>覆盆子(土)</v>
          </cell>
          <cell r="H3834" t="str">
            <v>국산</v>
          </cell>
          <cell r="I3834" t="str">
            <v>23.37±0.13</v>
          </cell>
        </row>
        <row r="3835">
          <cell r="A3835" t="str">
            <v>CA01-089</v>
          </cell>
          <cell r="B3835" t="str">
            <v>PBC-182A</v>
          </cell>
          <cell r="C3835" t="str">
            <v>봉출</v>
          </cell>
          <cell r="D3835" t="str">
            <v>Zedoariae Rhizoma</v>
          </cell>
          <cell r="E3835" t="str">
            <v>蓬朮</v>
          </cell>
          <cell r="H3835" t="str">
            <v>중국산</v>
          </cell>
          <cell r="I3835" t="str">
            <v>19.40±0.15</v>
          </cell>
        </row>
        <row r="3836">
          <cell r="A3836" t="str">
            <v>CA01-090</v>
          </cell>
          <cell r="B3836" t="str">
            <v>PBC-184A</v>
          </cell>
          <cell r="C3836" t="str">
            <v>부소맥</v>
          </cell>
          <cell r="D3836" t="str">
            <v>Tritici Immatri Semen</v>
          </cell>
          <cell r="E3836" t="str">
            <v>浮小麥</v>
          </cell>
          <cell r="H3836" t="str">
            <v>중국산</v>
          </cell>
          <cell r="I3836" t="str">
            <v>26.21±0.15</v>
          </cell>
        </row>
        <row r="3837">
          <cell r="A3837" t="str">
            <v>CA01-091</v>
          </cell>
          <cell r="B3837" t="str">
            <v>PBC-185A</v>
          </cell>
          <cell r="C3837" t="str">
            <v>부평(초)</v>
          </cell>
          <cell r="D3837" t="str">
            <v>Spirodelae Herba</v>
          </cell>
          <cell r="E3837" t="str">
            <v>浮萍(炒)</v>
          </cell>
          <cell r="H3837" t="str">
            <v>중국산</v>
          </cell>
          <cell r="I3837" t="str">
            <v>21.14±0.13</v>
          </cell>
        </row>
        <row r="3838">
          <cell r="A3838" t="str">
            <v>CA01-092</v>
          </cell>
          <cell r="B3838" t="str">
            <v>PBC-187A</v>
          </cell>
          <cell r="C3838" t="str">
            <v>비해</v>
          </cell>
          <cell r="D3838" t="str">
            <v>Tokoro Rhizoma</v>
          </cell>
          <cell r="E3838" t="str">
            <v>萆解</v>
          </cell>
          <cell r="H3838" t="str">
            <v>중국산</v>
          </cell>
          <cell r="I3838" t="str">
            <v>22.14±0.13</v>
          </cell>
        </row>
        <row r="3839">
          <cell r="A3839" t="str">
            <v>CA01-093</v>
          </cell>
          <cell r="B3839" t="str">
            <v>PBC-188A</v>
          </cell>
          <cell r="C3839" t="str">
            <v>빈랑</v>
          </cell>
          <cell r="D3839" t="str">
            <v>Arecae Semen</v>
          </cell>
          <cell r="E3839" t="str">
            <v>檳榔</v>
          </cell>
          <cell r="H3839" t="str">
            <v>중국산</v>
          </cell>
          <cell r="I3839" t="str">
            <v>20.01±0.14</v>
          </cell>
        </row>
        <row r="3840">
          <cell r="A3840" t="str">
            <v>CA01-094</v>
          </cell>
          <cell r="B3840" t="str">
            <v>PBC-189A</v>
          </cell>
          <cell r="C3840" t="str">
            <v>사간</v>
          </cell>
          <cell r="D3840" t="str">
            <v>Belamcandae Rhizoma</v>
          </cell>
          <cell r="E3840" t="str">
            <v>射干</v>
          </cell>
          <cell r="H3840" t="str">
            <v>중국산</v>
          </cell>
          <cell r="I3840" t="str">
            <v>19.80±0.13</v>
          </cell>
        </row>
        <row r="3841">
          <cell r="A3841" t="str">
            <v>CA01-095</v>
          </cell>
          <cell r="B3841" t="str">
            <v>PBC-190A</v>
          </cell>
          <cell r="C3841" t="str">
            <v>사과락</v>
          </cell>
          <cell r="D3841" t="str">
            <v>Luffae Fructus Retinervus</v>
          </cell>
          <cell r="E3841" t="str">
            <v>絲瓜絡</v>
          </cell>
          <cell r="H3841" t="str">
            <v>중국산</v>
          </cell>
          <cell r="I3841" t="str">
            <v>20.54±0.12</v>
          </cell>
        </row>
        <row r="3842">
          <cell r="A3842" t="str">
            <v>CA01-096</v>
          </cell>
          <cell r="B3842" t="str">
            <v>PBC-191A</v>
          </cell>
          <cell r="C3842" t="str">
            <v>사군자</v>
          </cell>
          <cell r="D3842" t="str">
            <v>Quisqalis Fructus</v>
          </cell>
          <cell r="E3842" t="str">
            <v>使君子</v>
          </cell>
          <cell r="H3842" t="str">
            <v>중국산</v>
          </cell>
          <cell r="I3842" t="str">
            <v>21.08±0.20</v>
          </cell>
        </row>
        <row r="3843">
          <cell r="A3843" t="str">
            <v>CA01-097</v>
          </cell>
          <cell r="B3843" t="str">
            <v>PBC-192A</v>
          </cell>
          <cell r="C3843" t="str">
            <v>더덕(양유)</v>
          </cell>
          <cell r="D3843" t="str">
            <v>Codonopsitis Lanceolatae Radix</v>
          </cell>
          <cell r="E3843" t="str">
            <v>더덕(羊乳)</v>
          </cell>
          <cell r="H3843" t="str">
            <v>중국산</v>
          </cell>
          <cell r="I3843" t="str">
            <v>24.40±0.19</v>
          </cell>
        </row>
        <row r="3844">
          <cell r="A3844" t="str">
            <v>CA01-098</v>
          </cell>
          <cell r="B3844" t="str">
            <v>PBC-193A</v>
          </cell>
          <cell r="C3844" t="str">
            <v>사삼(토)</v>
          </cell>
          <cell r="D3844" t="str">
            <v>Adenophorae Radix</v>
          </cell>
          <cell r="E3844" t="str">
            <v>沙蔘(土)</v>
          </cell>
          <cell r="H3844" t="str">
            <v>국산</v>
          </cell>
          <cell r="I3844" t="str">
            <v>23.00±0.08</v>
          </cell>
        </row>
        <row r="3845">
          <cell r="A3845" t="str">
            <v>CA01-099</v>
          </cell>
          <cell r="B3845" t="str">
            <v>PBC-194A</v>
          </cell>
          <cell r="C3845" t="str">
            <v>사상자</v>
          </cell>
          <cell r="D3845" t="str">
            <v>Torilidis Fructus</v>
          </cell>
          <cell r="E3845" t="str">
            <v>蛇床子</v>
          </cell>
          <cell r="H3845" t="str">
            <v>국산</v>
          </cell>
          <cell r="I3845" t="str">
            <v>20.59±0.10</v>
          </cell>
        </row>
        <row r="3846">
          <cell r="A3846" t="str">
            <v>CA01-100</v>
          </cell>
          <cell r="B3846" t="str">
            <v>PBC-196A</v>
          </cell>
          <cell r="C3846" t="str">
            <v>산사</v>
          </cell>
          <cell r="D3846" t="str">
            <v>Crataegi Fructus</v>
          </cell>
          <cell r="E3846" t="str">
            <v>山査</v>
          </cell>
          <cell r="H3846" t="str">
            <v>중국산</v>
          </cell>
          <cell r="I3846" t="str">
            <v>22.83±0.13</v>
          </cell>
        </row>
        <row r="3847">
          <cell r="A3847" t="str">
            <v>CA02-001</v>
          </cell>
          <cell r="B3847" t="str">
            <v>PBC-003A</v>
          </cell>
          <cell r="C3847" t="str">
            <v>가자</v>
          </cell>
          <cell r="D3847" t="str">
            <v>Terminariae Fructus</v>
          </cell>
          <cell r="E3847" t="str">
            <v>訶子</v>
          </cell>
          <cell r="H3847" t="str">
            <v>중국산</v>
          </cell>
          <cell r="I3847" t="str">
            <v>22.04± 0.28</v>
          </cell>
        </row>
        <row r="3848">
          <cell r="A3848" t="str">
            <v>CA02-002</v>
          </cell>
          <cell r="B3848" t="str">
            <v>PBC-005A</v>
          </cell>
          <cell r="C3848" t="str">
            <v>갈근</v>
          </cell>
          <cell r="D3848" t="str">
            <v>Puerariae Radix</v>
          </cell>
          <cell r="E3848" t="str">
            <v>葛根</v>
          </cell>
          <cell r="H3848" t="str">
            <v>중국산</v>
          </cell>
          <cell r="I3848" t="str">
            <v>20.54± 0.18</v>
          </cell>
        </row>
        <row r="3849">
          <cell r="A3849" t="str">
            <v>CA02-003</v>
          </cell>
          <cell r="B3849" t="str">
            <v>PBC-006A</v>
          </cell>
          <cell r="C3849" t="str">
            <v>갈근(토)</v>
          </cell>
          <cell r="D3849" t="str">
            <v>Puerariae Radix</v>
          </cell>
          <cell r="E3849" t="str">
            <v>葛根</v>
          </cell>
          <cell r="H3849" t="str">
            <v>국산</v>
          </cell>
          <cell r="I3849" t="str">
            <v>22.84±0.14</v>
          </cell>
        </row>
        <row r="3850">
          <cell r="A3850" t="str">
            <v>CA02-004</v>
          </cell>
          <cell r="B3850" t="str">
            <v>PBC-009A</v>
          </cell>
          <cell r="C3850" t="str">
            <v>감송향</v>
          </cell>
          <cell r="D3850" t="str">
            <v>Nardostachyos Rhizoma</v>
          </cell>
          <cell r="E3850" t="str">
            <v>甘松香</v>
          </cell>
          <cell r="H3850" t="str">
            <v>중국산</v>
          </cell>
          <cell r="I3850" t="str">
            <v>22.39±0.15</v>
          </cell>
        </row>
        <row r="3851">
          <cell r="A3851" t="str">
            <v>CA02-005</v>
          </cell>
          <cell r="B3851" t="str">
            <v>PBC-010A</v>
          </cell>
          <cell r="C3851" t="str">
            <v>감수</v>
          </cell>
          <cell r="D3851" t="str">
            <v>Euphorbiae kansui Radix</v>
          </cell>
          <cell r="E3851" t="str">
            <v>甘遂</v>
          </cell>
          <cell r="H3851" t="str">
            <v>중국산</v>
          </cell>
          <cell r="I3851" t="str">
            <v>23.03±0.21</v>
          </cell>
        </row>
        <row r="3852">
          <cell r="A3852" t="str">
            <v>CA02-006</v>
          </cell>
          <cell r="B3852" t="str">
            <v>PBC-012A</v>
          </cell>
          <cell r="C3852" t="str">
            <v>강진향</v>
          </cell>
          <cell r="D3852" t="str">
            <v>Dalbergiae odoriferae Lignum</v>
          </cell>
          <cell r="E3852" t="str">
            <v>降眞香</v>
          </cell>
          <cell r="H3852" t="str">
            <v>중국산</v>
          </cell>
          <cell r="I3852" t="str">
            <v>23.26±0.21</v>
          </cell>
        </row>
        <row r="3853">
          <cell r="A3853" t="str">
            <v>CA02-007</v>
          </cell>
          <cell r="B3853" t="str">
            <v>PBC-015A</v>
          </cell>
          <cell r="C3853" t="str">
            <v>강황</v>
          </cell>
          <cell r="D3853" t="str">
            <v>Curcumae longae Rhizoma</v>
          </cell>
          <cell r="E3853" t="str">
            <v>薑黃</v>
          </cell>
          <cell r="H3853" t="str">
            <v>국산</v>
          </cell>
          <cell r="I3853" t="str">
            <v>21.06±0.09</v>
          </cell>
        </row>
        <row r="3854">
          <cell r="A3854" t="str">
            <v>CA02-008</v>
          </cell>
          <cell r="B3854" t="str">
            <v>PBC-022A</v>
          </cell>
          <cell r="C3854" t="str">
            <v>건강(토)</v>
          </cell>
          <cell r="D3854" t="str">
            <v>Zingiberis Rhizoma</v>
          </cell>
          <cell r="E3854" t="str">
            <v>乾薑(土)</v>
          </cell>
          <cell r="H3854" t="str">
            <v>국산</v>
          </cell>
          <cell r="I3854" t="str">
            <v>21.90±0.14</v>
          </cell>
        </row>
        <row r="3855">
          <cell r="A3855" t="str">
            <v>CA02-009</v>
          </cell>
          <cell r="B3855" t="str">
            <v>PBC-024A</v>
          </cell>
          <cell r="C3855" t="str">
            <v>건지황</v>
          </cell>
          <cell r="D3855" t="str">
            <v>Rhemaniae Radix</v>
          </cell>
          <cell r="E3855" t="str">
            <v>乾地黃</v>
          </cell>
          <cell r="H3855" t="str">
            <v>중국산</v>
          </cell>
          <cell r="I3855" t="str">
            <v>18.90±0.13</v>
          </cell>
        </row>
        <row r="3856">
          <cell r="A3856" t="str">
            <v>CA02-010</v>
          </cell>
          <cell r="B3856" t="str">
            <v>PBC-026A</v>
          </cell>
          <cell r="C3856" t="str">
            <v>결명자</v>
          </cell>
          <cell r="D3856" t="str">
            <v>Cassiae Semen</v>
          </cell>
          <cell r="E3856" t="str">
            <v>決明子</v>
          </cell>
          <cell r="H3856" t="str">
            <v>중국산</v>
          </cell>
          <cell r="I3856" t="str">
            <v>23.19±0.16</v>
          </cell>
        </row>
        <row r="3857">
          <cell r="A3857" t="str">
            <v>CA02-011</v>
          </cell>
          <cell r="B3857" t="str">
            <v>PBC-031A</v>
          </cell>
          <cell r="C3857" t="str">
            <v>계피</v>
          </cell>
          <cell r="D3857" t="str">
            <v>Cinnamomi Cortex</v>
          </cell>
          <cell r="E3857" t="str">
            <v>桂皮</v>
          </cell>
          <cell r="H3857" t="str">
            <v>중국산</v>
          </cell>
          <cell r="I3857" t="str">
            <v>20.63±0.22</v>
          </cell>
        </row>
        <row r="3858">
          <cell r="A3858" t="str">
            <v>CA02-012</v>
          </cell>
          <cell r="B3858" t="str">
            <v>PBC-257A</v>
          </cell>
          <cell r="C3858" t="str">
            <v>고량강</v>
          </cell>
          <cell r="D3858" t="str">
            <v>Alpiniae Officinari Rhizoma</v>
          </cell>
          <cell r="E3858" t="str">
            <v>高良薑</v>
          </cell>
          <cell r="H3858" t="str">
            <v>중국산</v>
          </cell>
          <cell r="I3858" t="str">
            <v>25.21±0.16</v>
          </cell>
        </row>
        <row r="3859">
          <cell r="A3859" t="str">
            <v>CA02-013</v>
          </cell>
          <cell r="B3859" t="str">
            <v>PBC-034A</v>
          </cell>
          <cell r="C3859" t="str">
            <v>고본</v>
          </cell>
          <cell r="D3859" t="str">
            <v>Ligustici sinensis Rhizoma et Radix</v>
          </cell>
          <cell r="E3859" t="str">
            <v>藁本</v>
          </cell>
          <cell r="H3859" t="str">
            <v>중국산</v>
          </cell>
          <cell r="I3859" t="str">
            <v>23.46±0.11</v>
          </cell>
        </row>
        <row r="3860">
          <cell r="A3860" t="str">
            <v>CA02-014</v>
          </cell>
          <cell r="B3860" t="str">
            <v>PBC-035A</v>
          </cell>
          <cell r="C3860" t="str">
            <v>고본(토)</v>
          </cell>
          <cell r="D3860" t="str">
            <v>Angelicae tenuissimae Radix</v>
          </cell>
          <cell r="E3860" t="str">
            <v>藁本(土)</v>
          </cell>
          <cell r="H3860" t="str">
            <v>국산</v>
          </cell>
          <cell r="I3860" t="str">
            <v>22.09±0.23</v>
          </cell>
        </row>
        <row r="3861">
          <cell r="A3861" t="str">
            <v>CA02-015</v>
          </cell>
          <cell r="B3861" t="str">
            <v>PBC-036A</v>
          </cell>
          <cell r="C3861" t="str">
            <v>고삼</v>
          </cell>
          <cell r="D3861" t="str">
            <v>sophorae Radix</v>
          </cell>
          <cell r="E3861" t="str">
            <v>苦蔘</v>
          </cell>
          <cell r="H3861" t="str">
            <v>중국산</v>
          </cell>
          <cell r="I3861" t="str">
            <v>23.70±0.13</v>
          </cell>
        </row>
        <row r="3862">
          <cell r="A3862" t="str">
            <v>CA02-016</v>
          </cell>
          <cell r="B3862" t="str">
            <v>PBC-045A</v>
          </cell>
          <cell r="C3862" t="str">
            <v>관동화</v>
          </cell>
          <cell r="D3862" t="str">
            <v>Farfarae Flos</v>
          </cell>
          <cell r="E3862" t="str">
            <v>款冬花</v>
          </cell>
          <cell r="H3862" t="str">
            <v>중국산</v>
          </cell>
          <cell r="I3862" t="str">
            <v>23.49±0.11</v>
          </cell>
        </row>
        <row r="3863">
          <cell r="A3863" t="str">
            <v>CA02-017</v>
          </cell>
          <cell r="B3863" t="str">
            <v>PBC-046A</v>
          </cell>
          <cell r="C3863" t="str">
            <v>관중</v>
          </cell>
          <cell r="D3863" t="str">
            <v>Crassirhizomae Rhizoma</v>
          </cell>
          <cell r="E3863" t="str">
            <v>貫衆</v>
          </cell>
          <cell r="H3863" t="str">
            <v>중국산</v>
          </cell>
          <cell r="I3863" t="str">
            <v>21.50± 0.13</v>
          </cell>
        </row>
        <row r="3864">
          <cell r="A3864" t="str">
            <v>CA02-018</v>
          </cell>
          <cell r="B3864" t="str">
            <v>PBC-042A</v>
          </cell>
          <cell r="C3864" t="str">
            <v>괄루인</v>
          </cell>
          <cell r="D3864" t="str">
            <v>Trichosanthes Semen</v>
          </cell>
          <cell r="E3864" t="str">
            <v>括蔞仁</v>
          </cell>
          <cell r="H3864" t="str">
            <v>중국산</v>
          </cell>
          <cell r="I3864" t="str">
            <v>21.63± 0.10</v>
          </cell>
        </row>
        <row r="3865">
          <cell r="A3865" t="str">
            <v>CA02-019</v>
          </cell>
          <cell r="B3865" t="str">
            <v>PBC-052A</v>
          </cell>
          <cell r="C3865" t="str">
            <v>구기자(토)</v>
          </cell>
          <cell r="D3865" t="str">
            <v>Lycii Fructus</v>
          </cell>
          <cell r="E3865" t="str">
            <v>枸杞子(土)</v>
          </cell>
          <cell r="H3865" t="str">
            <v>국산</v>
          </cell>
          <cell r="I3865" t="str">
            <v>25.41±0.22</v>
          </cell>
        </row>
        <row r="3866">
          <cell r="A3866" t="str">
            <v>CA02-020</v>
          </cell>
          <cell r="B3866" t="str">
            <v>PBC-001A</v>
          </cell>
          <cell r="C3866" t="str">
            <v>구자</v>
          </cell>
          <cell r="D3866" t="str">
            <v>Allii tuberosi Semen</v>
          </cell>
          <cell r="E3866" t="str">
            <v>韮子</v>
          </cell>
          <cell r="H3866" t="str">
            <v>중국산</v>
          </cell>
          <cell r="I3866" t="str">
            <v>24.35±0.08</v>
          </cell>
        </row>
        <row r="3867">
          <cell r="A3867" t="str">
            <v>CA02-021</v>
          </cell>
          <cell r="B3867" t="str">
            <v>PBC-055A</v>
          </cell>
          <cell r="C3867" t="str">
            <v>권백</v>
          </cell>
          <cell r="D3867" t="str">
            <v>Selaginellae Herba</v>
          </cell>
          <cell r="E3867" t="str">
            <v>卷柏</v>
          </cell>
          <cell r="H3867" t="str">
            <v>국산</v>
          </cell>
          <cell r="I3867" t="str">
            <v>24.08±0.15</v>
          </cell>
        </row>
        <row r="3868">
          <cell r="A3868" t="str">
            <v>CA02-022</v>
          </cell>
          <cell r="B3868" t="str">
            <v>PBC-060A</v>
          </cell>
          <cell r="C3868" t="str">
            <v>금앵자</v>
          </cell>
          <cell r="D3868" t="str">
            <v>Rosae laevigatae Fructus</v>
          </cell>
          <cell r="E3868" t="str">
            <v>金櫻子</v>
          </cell>
          <cell r="H3868" t="str">
            <v>중국산</v>
          </cell>
          <cell r="I3868" t="str">
            <v>21.69±0.14</v>
          </cell>
        </row>
        <row r="3869">
          <cell r="A3869" t="str">
            <v>CA02-023</v>
          </cell>
          <cell r="B3869" t="str">
            <v>PBC-061A</v>
          </cell>
          <cell r="C3869" t="str">
            <v>금은화</v>
          </cell>
          <cell r="D3869" t="str">
            <v>Lonicerae Flos</v>
          </cell>
          <cell r="E3869" t="str">
            <v>金銀花</v>
          </cell>
          <cell r="H3869" t="str">
            <v>중국산</v>
          </cell>
          <cell r="I3869" t="str">
            <v>21.14±0.15</v>
          </cell>
        </row>
        <row r="3870">
          <cell r="A3870" t="str">
            <v>CA02-024</v>
          </cell>
          <cell r="B3870" t="str">
            <v>PBC-075A</v>
          </cell>
          <cell r="C3870" t="str">
            <v>누로</v>
          </cell>
          <cell r="D3870" t="str">
            <v>Echinopsis Radix</v>
          </cell>
          <cell r="E3870" t="str">
            <v>漏蘆</v>
          </cell>
          <cell r="H3870" t="str">
            <v>중국산</v>
          </cell>
          <cell r="I3870" t="str">
            <v>20.96±0.17</v>
          </cell>
        </row>
        <row r="3871">
          <cell r="A3871" t="str">
            <v>CA02-025</v>
          </cell>
          <cell r="B3871" t="str">
            <v>PBC-083A</v>
          </cell>
          <cell r="C3871" t="str">
            <v>대계근</v>
          </cell>
          <cell r="D3871" t="str">
            <v>Cirsii Radix</v>
          </cell>
          <cell r="E3871" t="str">
            <v>大薊根</v>
          </cell>
          <cell r="H3871" t="str">
            <v>국산</v>
          </cell>
          <cell r="I3871" t="str">
            <v>21.56±0.12</v>
          </cell>
        </row>
        <row r="3872">
          <cell r="A3872" t="str">
            <v>CA02-026</v>
          </cell>
          <cell r="B3872" t="str">
            <v>PBC-086A</v>
          </cell>
          <cell r="C3872" t="str">
            <v>대추</v>
          </cell>
          <cell r="D3872" t="str">
            <v>Zizyphi Fructus</v>
          </cell>
          <cell r="E3872" t="str">
            <v>大棗</v>
          </cell>
          <cell r="H3872" t="str">
            <v>국산</v>
          </cell>
          <cell r="I3872" t="str">
            <v>20.51±0.14</v>
          </cell>
        </row>
        <row r="3873">
          <cell r="A3873" t="str">
            <v>CA02-027</v>
          </cell>
          <cell r="B3873" t="str">
            <v>PBC-105A</v>
          </cell>
          <cell r="C3873" t="str">
            <v>마치현</v>
          </cell>
          <cell r="D3873" t="str">
            <v>Portulacae Herba</v>
          </cell>
          <cell r="E3873" t="str">
            <v>馬齒현</v>
          </cell>
          <cell r="H3873" t="str">
            <v>중국산</v>
          </cell>
          <cell r="I3873" t="str">
            <v>21.50±0.21</v>
          </cell>
        </row>
        <row r="3874">
          <cell r="A3874" t="str">
            <v>CA02-028</v>
          </cell>
          <cell r="B3874" t="str">
            <v>PBC-114A</v>
          </cell>
          <cell r="C3874" t="str">
            <v>면화자(=면실자)</v>
          </cell>
          <cell r="D3874" t="str">
            <v>Gossypii Semen</v>
          </cell>
          <cell r="E3874" t="str">
            <v>棉花子(棉實子)</v>
          </cell>
          <cell r="H3874" t="str">
            <v>중국산</v>
          </cell>
          <cell r="I3874" t="str">
            <v>21.58±0.13</v>
          </cell>
        </row>
        <row r="3875">
          <cell r="A3875" t="str">
            <v>CA02-029</v>
          </cell>
          <cell r="B3875" t="str">
            <v>PBC-118A</v>
          </cell>
          <cell r="C3875" t="str">
            <v>목별자</v>
          </cell>
          <cell r="D3875" t="str">
            <v>Momordicae Semen</v>
          </cell>
          <cell r="E3875" t="str">
            <v>木鼈子</v>
          </cell>
          <cell r="H3875" t="str">
            <v>중국산</v>
          </cell>
          <cell r="I3875" t="str">
            <v>19.60±0.12</v>
          </cell>
        </row>
        <row r="3876">
          <cell r="A3876" t="str">
            <v>CA02-030</v>
          </cell>
          <cell r="B3876" t="str">
            <v>PBC-121A</v>
          </cell>
          <cell r="C3876" t="str">
            <v>목통</v>
          </cell>
          <cell r="D3876" t="str">
            <v>Akebiae Caulis</v>
          </cell>
          <cell r="E3876" t="str">
            <v>木通</v>
          </cell>
          <cell r="H3876" t="str">
            <v>국산</v>
          </cell>
          <cell r="I3876" t="str">
            <v>22.55±0.11</v>
          </cell>
        </row>
        <row r="3877">
          <cell r="A3877" t="str">
            <v>CA02-031</v>
          </cell>
          <cell r="B3877" t="str">
            <v>PBC-286A</v>
          </cell>
          <cell r="C3877" t="str">
            <v>방풍</v>
          </cell>
          <cell r="D3877" t="str">
            <v>Ledebouriellae Radix</v>
          </cell>
          <cell r="E3877" t="str">
            <v>防風</v>
          </cell>
          <cell r="H3877" t="str">
            <v>중국산</v>
          </cell>
          <cell r="I3877" t="str">
            <v>23.24±0.21</v>
          </cell>
        </row>
        <row r="3878">
          <cell r="A3878" t="str">
            <v>CA02-032</v>
          </cell>
          <cell r="B3878" t="str">
            <v>PBC-153A</v>
          </cell>
          <cell r="C3878" t="str">
            <v>백선피</v>
          </cell>
          <cell r="D3878" t="str">
            <v>Dictamni Radicis Cortex</v>
          </cell>
          <cell r="E3878" t="str">
            <v>白鮮皮</v>
          </cell>
          <cell r="H3878" t="str">
            <v>중국산</v>
          </cell>
          <cell r="I3878" t="str">
            <v>21.65±0.17</v>
          </cell>
        </row>
        <row r="3879">
          <cell r="A3879" t="str">
            <v>CA02-033</v>
          </cell>
          <cell r="B3879" t="str">
            <v>PBC-160A</v>
          </cell>
          <cell r="C3879" t="str">
            <v>백작약(초)</v>
          </cell>
          <cell r="D3879" t="str">
            <v>Paeoniae Radix alba</v>
          </cell>
          <cell r="E3879" t="str">
            <v>白芍藥(炒)</v>
          </cell>
          <cell r="H3879" t="str">
            <v>중국산</v>
          </cell>
          <cell r="I3879" t="str">
            <v>21.33±0.25</v>
          </cell>
        </row>
        <row r="3880">
          <cell r="A3880" t="str">
            <v>CA02-034</v>
          </cell>
          <cell r="B3880" t="str">
            <v>PBC-157A</v>
          </cell>
          <cell r="C3880" t="str">
            <v>백작약(햇볕건조)</v>
          </cell>
          <cell r="D3880" t="str">
            <v>Paeoniae Radix alba</v>
          </cell>
          <cell r="E3880" t="str">
            <v>白芍藥(曝乾)</v>
          </cell>
          <cell r="H3880" t="str">
            <v>국산</v>
          </cell>
          <cell r="I3880" t="str">
            <v>19.06±0.15</v>
          </cell>
        </row>
        <row r="3881">
          <cell r="A3881" t="str">
            <v>CA02-035</v>
          </cell>
          <cell r="B3881" t="str">
            <v>PBC-177A</v>
          </cell>
          <cell r="C3881" t="str">
            <v>보두</v>
          </cell>
          <cell r="D3881" t="str">
            <v>Strychni Ignatii Semen</v>
          </cell>
          <cell r="E3881" t="str">
            <v>寶豆</v>
          </cell>
          <cell r="H3881" t="str">
            <v>중국산</v>
          </cell>
          <cell r="I3881" t="str">
            <v>21.30±0.15</v>
          </cell>
        </row>
        <row r="3882">
          <cell r="A3882" t="str">
            <v>CA02-036</v>
          </cell>
          <cell r="B3882" t="str">
            <v>PBC-183A</v>
          </cell>
          <cell r="C3882" t="str">
            <v>봉출(초)</v>
          </cell>
          <cell r="D3882" t="str">
            <v>Zedoariae Rhizoma</v>
          </cell>
          <cell r="E3882" t="str">
            <v>蓬朮(炒)</v>
          </cell>
          <cell r="H3882" t="str">
            <v>중국산</v>
          </cell>
          <cell r="I3882" t="str">
            <v>21.53±0.14</v>
          </cell>
        </row>
        <row r="3883">
          <cell r="A3883" t="str">
            <v>CA02-037</v>
          </cell>
          <cell r="B3883" t="str">
            <v>PBC-027A</v>
          </cell>
          <cell r="C3883" t="str">
            <v>부자(경포)</v>
          </cell>
          <cell r="D3883" t="str">
            <v>Aconiti Tuber</v>
          </cell>
          <cell r="E3883" t="str">
            <v>附子(京炮)</v>
          </cell>
          <cell r="H3883" t="str">
            <v>중국산</v>
          </cell>
          <cell r="I3883" t="str">
            <v>20.91±0.06</v>
          </cell>
        </row>
        <row r="3884">
          <cell r="A3884" t="str">
            <v>CA02-038</v>
          </cell>
          <cell r="B3884" t="str">
            <v>PBC-186A</v>
          </cell>
          <cell r="C3884" t="str">
            <v>비파엽</v>
          </cell>
          <cell r="D3884" t="str">
            <v>Eriobotriae Folium</v>
          </cell>
          <cell r="E3884" t="str">
            <v>秕杷葉</v>
          </cell>
          <cell r="H3884" t="str">
            <v>중국산</v>
          </cell>
          <cell r="I3884" t="str">
            <v>23.16±0.13</v>
          </cell>
        </row>
        <row r="3885">
          <cell r="A3885" t="str">
            <v>CA02-039</v>
          </cell>
          <cell r="B3885" t="str">
            <v>PBC-041A</v>
          </cell>
          <cell r="C3885" t="str">
            <v>사인(추말)</v>
          </cell>
          <cell r="D3885" t="str">
            <v>Amomi Semen</v>
          </cell>
          <cell r="E3885" t="str">
            <v>砂仁</v>
          </cell>
          <cell r="H3885" t="str">
            <v>중국산</v>
          </cell>
          <cell r="I3885" t="str">
            <v>23.66±0.12</v>
          </cell>
        </row>
        <row r="3886">
          <cell r="A3886" t="str">
            <v>CA02-040</v>
          </cell>
          <cell r="B3886" t="str">
            <v>PBC-198A</v>
          </cell>
          <cell r="C3886" t="str">
            <v>산사(초)</v>
          </cell>
          <cell r="D3886" t="str">
            <v>Crataegi Fructus</v>
          </cell>
          <cell r="E3886" t="str">
            <v>山査(炒)</v>
          </cell>
          <cell r="H3886" t="str">
            <v>중국산</v>
          </cell>
          <cell r="I3886" t="str">
            <v>20.95±0.14</v>
          </cell>
        </row>
        <row r="3887">
          <cell r="A3887" t="str">
            <v>CA02-041</v>
          </cell>
          <cell r="B3887" t="str">
            <v>PBC-197A</v>
          </cell>
          <cell r="C3887" t="str">
            <v>산사(토)</v>
          </cell>
          <cell r="D3887" t="str">
            <v>Crataegi Fructus</v>
          </cell>
          <cell r="E3887" t="str">
            <v>山査(土)</v>
          </cell>
          <cell r="H3887" t="str">
            <v>국산</v>
          </cell>
          <cell r="I3887" t="str">
            <v>21.16±0.11</v>
          </cell>
        </row>
        <row r="3888">
          <cell r="A3888" t="str">
            <v>CA02-042</v>
          </cell>
          <cell r="B3888" t="str">
            <v>PBC-199A</v>
          </cell>
          <cell r="C3888" t="str">
            <v>산수유(수)</v>
          </cell>
          <cell r="D3888" t="str">
            <v>Corni Fructus</v>
          </cell>
          <cell r="E3888" t="str">
            <v>山茱萸(修)</v>
          </cell>
          <cell r="H3888" t="str">
            <v>중국산</v>
          </cell>
          <cell r="I3888" t="str">
            <v>18.41±0.20</v>
          </cell>
        </row>
        <row r="3889">
          <cell r="A3889" t="str">
            <v>CA02-043</v>
          </cell>
          <cell r="B3889" t="str">
            <v>PBC-200A</v>
          </cell>
          <cell r="C3889" t="str">
            <v>산수유(토)</v>
          </cell>
          <cell r="D3889" t="str">
            <v>Corni Fructus</v>
          </cell>
          <cell r="E3889" t="str">
            <v>山茱萸(土)</v>
          </cell>
          <cell r="H3889" t="str">
            <v>국산</v>
          </cell>
          <cell r="I3889" t="str">
            <v>21.98±0.28</v>
          </cell>
        </row>
        <row r="3890">
          <cell r="A3890" t="str">
            <v>CA02-044</v>
          </cell>
          <cell r="B3890" t="str">
            <v>PBC-215A</v>
          </cell>
          <cell r="C3890" t="str">
            <v>산조인(생)</v>
          </cell>
          <cell r="D3890" t="str">
            <v>Zizyphi Spinosi Semen crudus</v>
          </cell>
          <cell r="E3890" t="str">
            <v>山棗仁(生)</v>
          </cell>
          <cell r="H3890" t="str">
            <v>중국산</v>
          </cell>
          <cell r="I3890" t="str">
            <v>22.73±0.13</v>
          </cell>
        </row>
        <row r="3891">
          <cell r="A3891" t="str">
            <v>CA02-045</v>
          </cell>
          <cell r="B3891" t="str">
            <v>PBC-201A</v>
          </cell>
          <cell r="C3891" t="str">
            <v>산조인(초)</v>
          </cell>
          <cell r="D3891" t="str">
            <v>Zizyphi Spinosi Semen</v>
          </cell>
          <cell r="E3891" t="str">
            <v>山棗仁(炒)</v>
          </cell>
          <cell r="H3891" t="str">
            <v>중국산</v>
          </cell>
          <cell r="I3891" t="str">
            <v>24.09±0.18</v>
          </cell>
        </row>
        <row r="3892">
          <cell r="A3892" t="str">
            <v>CA02-046</v>
          </cell>
          <cell r="B3892" t="str">
            <v>PBC-204A</v>
          </cell>
          <cell r="C3892" t="str">
            <v>삼릉(초)</v>
          </cell>
          <cell r="D3892" t="str">
            <v>Scirpi Rhizoma</v>
          </cell>
          <cell r="E3892" t="str">
            <v>三稜(炒)</v>
          </cell>
          <cell r="H3892" t="str">
            <v>중국산</v>
          </cell>
          <cell r="I3892" t="str">
            <v>22.89±0.19</v>
          </cell>
        </row>
        <row r="3893">
          <cell r="A3893" t="str">
            <v>CA02-047</v>
          </cell>
          <cell r="B3893" t="str">
            <v>PBC-205A</v>
          </cell>
          <cell r="C3893" t="str">
            <v>삼백초</v>
          </cell>
          <cell r="D3893" t="str">
            <v>Saururi Herba</v>
          </cell>
          <cell r="E3893" t="str">
            <v>三白草</v>
          </cell>
          <cell r="H3893" t="str">
            <v>중국산</v>
          </cell>
          <cell r="I3893" t="str">
            <v>18.46±0.17</v>
          </cell>
        </row>
        <row r="3894">
          <cell r="A3894" t="str">
            <v>CA02-048</v>
          </cell>
          <cell r="B3894" t="str">
            <v>PBC-206A</v>
          </cell>
          <cell r="C3894" t="str">
            <v>삼칠</v>
          </cell>
          <cell r="D3894" t="str">
            <v>Notoginseng Radix</v>
          </cell>
          <cell r="E3894" t="str">
            <v>三七</v>
          </cell>
          <cell r="H3894" t="str">
            <v>중국산</v>
          </cell>
          <cell r="I3894" t="str">
            <v>21.69±0.33</v>
          </cell>
        </row>
        <row r="3895">
          <cell r="A3895" t="str">
            <v>CA02-049</v>
          </cell>
          <cell r="B3895" t="str">
            <v>PBC-207A</v>
          </cell>
          <cell r="C3895" t="str">
            <v>상기생</v>
          </cell>
          <cell r="D3895" t="str">
            <v>Loranthi Ramulus</v>
          </cell>
          <cell r="E3895" t="str">
            <v>桑寄生</v>
          </cell>
          <cell r="H3895" t="str">
            <v>중국산</v>
          </cell>
          <cell r="I3895" t="str">
            <v>21.14±0.11</v>
          </cell>
        </row>
        <row r="3896">
          <cell r="A3896" t="str">
            <v>CA02-050</v>
          </cell>
          <cell r="B3896" t="str">
            <v>PBC-208A</v>
          </cell>
          <cell r="C3896" t="str">
            <v>상백피</v>
          </cell>
          <cell r="D3896" t="str">
            <v>Mori Radicis Cortex</v>
          </cell>
          <cell r="E3896" t="str">
            <v>桑白皮</v>
          </cell>
          <cell r="H3896" t="str">
            <v>중국산</v>
          </cell>
          <cell r="I3896" t="str">
            <v>20.98±0.12</v>
          </cell>
        </row>
        <row r="3897">
          <cell r="A3897" t="str">
            <v>CA02-051</v>
          </cell>
          <cell r="B3897" t="str">
            <v>PBC-210A</v>
          </cell>
          <cell r="C3897" t="str">
            <v>상엽</v>
          </cell>
          <cell r="D3897" t="str">
            <v>Mori Folium</v>
          </cell>
          <cell r="E3897" t="str">
            <v>桑葉</v>
          </cell>
          <cell r="H3897" t="str">
            <v>중국산</v>
          </cell>
          <cell r="I3897" t="str">
            <v>20.85±0.15</v>
          </cell>
        </row>
        <row r="3898">
          <cell r="A3898" t="str">
            <v>CA02-052</v>
          </cell>
          <cell r="B3898" t="str">
            <v>PBC-212A</v>
          </cell>
          <cell r="C3898" t="str">
            <v>상육</v>
          </cell>
          <cell r="D3898" t="str">
            <v>Phytolacae Radix</v>
          </cell>
          <cell r="E3898" t="str">
            <v>商陸</v>
          </cell>
          <cell r="H3898" t="str">
            <v>중국산</v>
          </cell>
          <cell r="I3898" t="str">
            <v>22.55±0.11</v>
          </cell>
        </row>
        <row r="3899">
          <cell r="A3899" t="str">
            <v>CA02-053</v>
          </cell>
          <cell r="B3899" t="str">
            <v>PBC-219A</v>
          </cell>
          <cell r="C3899" t="str">
            <v>석곡</v>
          </cell>
          <cell r="D3899" t="str">
            <v>Dendrobii Herba</v>
          </cell>
          <cell r="E3899" t="str">
            <v>石斛</v>
          </cell>
          <cell r="H3899" t="str">
            <v>중국산</v>
          </cell>
          <cell r="I3899" t="str">
            <v>22.38±0.14</v>
          </cell>
        </row>
        <row r="3900">
          <cell r="A3900" t="str">
            <v>CA02-054</v>
          </cell>
          <cell r="B3900" t="str">
            <v>PBC-220A</v>
          </cell>
          <cell r="C3900" t="str">
            <v>석위(초)</v>
          </cell>
          <cell r="D3900" t="str">
            <v>Pyrrosiae Folium</v>
          </cell>
          <cell r="E3900" t="str">
            <v>石韋(炒)</v>
          </cell>
          <cell r="H3900" t="str">
            <v>중국산</v>
          </cell>
          <cell r="I3900" t="str">
            <v>22.17±0.10</v>
          </cell>
        </row>
        <row r="3901">
          <cell r="A3901" t="str">
            <v>CA02-055</v>
          </cell>
          <cell r="B3901" t="str">
            <v>PBC-221A</v>
          </cell>
          <cell r="C3901" t="str">
            <v>석창포</v>
          </cell>
          <cell r="D3901" t="str">
            <v>Acori Graminei Rhizoma</v>
          </cell>
          <cell r="E3901" t="str">
            <v>石菖蒲</v>
          </cell>
          <cell r="H3901" t="str">
            <v>중국산</v>
          </cell>
          <cell r="I3901" t="str">
            <v>20.18±0.13</v>
          </cell>
        </row>
        <row r="3902">
          <cell r="A3902" t="str">
            <v>CA02-056</v>
          </cell>
          <cell r="B3902" t="str">
            <v>PBC-222A</v>
          </cell>
          <cell r="C3902" t="str">
            <v>석창포(초)</v>
          </cell>
          <cell r="D3902" t="str">
            <v>Acori Graminei Rhizoma</v>
          </cell>
          <cell r="E3902" t="str">
            <v>石菖蒲(炒)</v>
          </cell>
          <cell r="H3902" t="str">
            <v>중국산</v>
          </cell>
          <cell r="I3902" t="str">
            <v>19.00±0.28</v>
          </cell>
        </row>
        <row r="3903">
          <cell r="A3903" t="str">
            <v>CA02-057</v>
          </cell>
          <cell r="B3903" t="str">
            <v>PBC-223A</v>
          </cell>
          <cell r="C3903" t="str">
            <v>선모</v>
          </cell>
          <cell r="D3903" t="str">
            <v>Curculiginis Rhizoma</v>
          </cell>
          <cell r="E3903" t="str">
            <v>仙茅</v>
          </cell>
          <cell r="H3903" t="str">
            <v>중국산</v>
          </cell>
          <cell r="I3903" t="str">
            <v>21.80±0.14</v>
          </cell>
        </row>
        <row r="3904">
          <cell r="A3904" t="str">
            <v>CA02-058</v>
          </cell>
          <cell r="B3904" t="str">
            <v>PBC-224A</v>
          </cell>
          <cell r="C3904" t="str">
            <v>선복화</v>
          </cell>
          <cell r="D3904" t="str">
            <v>Inulae Flos</v>
          </cell>
          <cell r="E3904" t="str">
            <v>旋覆花</v>
          </cell>
          <cell r="H3904" t="str">
            <v>중국산</v>
          </cell>
          <cell r="I3904" t="str">
            <v>23.83±0.13</v>
          </cell>
        </row>
        <row r="3905">
          <cell r="A3905" t="str">
            <v>CA02-059</v>
          </cell>
          <cell r="B3905" t="str">
            <v>PBC-225A</v>
          </cell>
          <cell r="C3905" t="str">
            <v>선학초(용아초)</v>
          </cell>
          <cell r="D3905" t="str">
            <v>Agrimoniae Herba</v>
          </cell>
          <cell r="E3905" t="str">
            <v>仙鶴草(龍牙草)</v>
          </cell>
          <cell r="H3905" t="str">
            <v>중국산</v>
          </cell>
          <cell r="I3905" t="str">
            <v>21.84±0.19</v>
          </cell>
        </row>
        <row r="3906">
          <cell r="A3906" t="str">
            <v>CA02-060</v>
          </cell>
          <cell r="B3906" t="str">
            <v>PBC-228A</v>
          </cell>
          <cell r="C3906" t="str">
            <v>소맥</v>
          </cell>
          <cell r="D3906" t="str">
            <v>Tritici Semen</v>
          </cell>
          <cell r="E3906" t="str">
            <v>小麥</v>
          </cell>
          <cell r="H3906" t="str">
            <v>중국산</v>
          </cell>
          <cell r="I3906" t="str">
            <v>21.49±0.16</v>
          </cell>
        </row>
        <row r="3907">
          <cell r="A3907" t="str">
            <v>CA02-061</v>
          </cell>
          <cell r="B3907" t="str">
            <v>PBC-229A</v>
          </cell>
          <cell r="C3907" t="str">
            <v>소목</v>
          </cell>
          <cell r="D3907" t="str">
            <v>Caesalpiniae Lignum</v>
          </cell>
          <cell r="E3907" t="str">
            <v>蘇木</v>
          </cell>
          <cell r="H3907" t="str">
            <v>중국산</v>
          </cell>
          <cell r="I3907" t="str">
            <v>22.01±0.32</v>
          </cell>
        </row>
        <row r="3908">
          <cell r="A3908" t="str">
            <v>CA02-062</v>
          </cell>
          <cell r="B3908" t="str">
            <v>PBC-231A</v>
          </cell>
          <cell r="C3908" t="str">
            <v>소엽(토)</v>
          </cell>
          <cell r="D3908" t="str">
            <v>Perillae Folium</v>
          </cell>
          <cell r="E3908" t="str">
            <v>蘇葉(土)</v>
          </cell>
          <cell r="H3908" t="str">
            <v>국산</v>
          </cell>
          <cell r="I3908" t="str">
            <v>25.08±0.12</v>
          </cell>
        </row>
        <row r="3909">
          <cell r="A3909" t="str">
            <v>CA02-063</v>
          </cell>
          <cell r="B3909" t="str">
            <v>PBC-238A</v>
          </cell>
          <cell r="C3909" t="str">
            <v>송화(분)</v>
          </cell>
          <cell r="D3909" t="str">
            <v>Pini Pollen</v>
          </cell>
          <cell r="E3909" t="str">
            <v>松花粉</v>
          </cell>
          <cell r="H3909" t="str">
            <v>국산</v>
          </cell>
          <cell r="I3909" t="str">
            <v>23.24±0.16</v>
          </cell>
        </row>
        <row r="3910">
          <cell r="A3910" t="str">
            <v>CA02-064</v>
          </cell>
          <cell r="B3910" t="str">
            <v>PBC-239A</v>
          </cell>
          <cell r="C3910" t="str">
            <v>쇄양</v>
          </cell>
          <cell r="D3910" t="str">
            <v>Cynomorii Herba</v>
          </cell>
          <cell r="E3910" t="str">
            <v>鎖陽</v>
          </cell>
          <cell r="H3910" t="str">
            <v>중국산</v>
          </cell>
          <cell r="I3910" t="str">
            <v>20.95±0.15</v>
          </cell>
        </row>
        <row r="3911">
          <cell r="A3911" t="str">
            <v>CA02-065</v>
          </cell>
          <cell r="B3911" t="str">
            <v>PBC-246A</v>
          </cell>
          <cell r="C3911" t="str">
            <v>승마</v>
          </cell>
          <cell r="D3911" t="str">
            <v>Cimicifugae Rhizoma</v>
          </cell>
          <cell r="E3911" t="str">
            <v>升麻</v>
          </cell>
          <cell r="H3911" t="str">
            <v>중국산</v>
          </cell>
          <cell r="I3911" t="str">
            <v>18.58±0.12</v>
          </cell>
        </row>
        <row r="3912">
          <cell r="A3912" t="str">
            <v>CA02-066</v>
          </cell>
          <cell r="B3912" t="str">
            <v>PBC-233A</v>
          </cell>
          <cell r="C3912" t="str">
            <v>시라자(소회향)</v>
          </cell>
          <cell r="D3912" t="str">
            <v>Anethi Fructus</v>
          </cell>
          <cell r="E3912" t="str">
            <v>蒔蘿子(小回香)</v>
          </cell>
          <cell r="H3912" t="str">
            <v>중국산</v>
          </cell>
          <cell r="I3912" t="str">
            <v>30.14±0.17</v>
          </cell>
        </row>
        <row r="3913">
          <cell r="A3913" t="str">
            <v>CA02-067</v>
          </cell>
          <cell r="B3913" t="str">
            <v>PBC-247A</v>
          </cell>
          <cell r="C3913" t="str">
            <v>시호</v>
          </cell>
          <cell r="D3913" t="str">
            <v>Bupleuri Radix</v>
          </cell>
          <cell r="E3913" t="str">
            <v>柴胡</v>
          </cell>
          <cell r="H3913" t="str">
            <v>중국산</v>
          </cell>
          <cell r="I3913" t="str">
            <v>25.65±0.29</v>
          </cell>
        </row>
        <row r="3914">
          <cell r="A3914" t="str">
            <v>CA02-068</v>
          </cell>
          <cell r="B3914" t="str">
            <v>PBC-251A</v>
          </cell>
          <cell r="C3914" t="str">
            <v>신이(화)</v>
          </cell>
          <cell r="D3914" t="str">
            <v>Magnoliae Flos</v>
          </cell>
          <cell r="E3914" t="str">
            <v>辛荑(花)</v>
          </cell>
          <cell r="H3914" t="str">
            <v>중국산</v>
          </cell>
          <cell r="I3914" t="str">
            <v>21.70±0.18</v>
          </cell>
        </row>
        <row r="3915">
          <cell r="A3915" t="str">
            <v>CA02-069</v>
          </cell>
          <cell r="B3915" t="str">
            <v>PBC-252A</v>
          </cell>
          <cell r="C3915" t="str">
            <v>안식향</v>
          </cell>
          <cell r="D3915" t="str">
            <v>Benzoinum</v>
          </cell>
          <cell r="E3915" t="str">
            <v>安息香</v>
          </cell>
          <cell r="H3915" t="str">
            <v>중국산</v>
          </cell>
          <cell r="I3915" t="str">
            <v>19.58±0.23</v>
          </cell>
        </row>
        <row r="3916">
          <cell r="A3916" t="str">
            <v>CA02-070</v>
          </cell>
          <cell r="B3916" t="str">
            <v>PBC-253A</v>
          </cell>
          <cell r="C3916" t="str">
            <v>애엽</v>
          </cell>
          <cell r="D3916" t="str">
            <v>Artemisiae Argyi Folium</v>
          </cell>
          <cell r="E3916" t="str">
            <v>艾葉</v>
          </cell>
          <cell r="H3916" t="str">
            <v>국산</v>
          </cell>
          <cell r="I3916" t="str">
            <v>21.64±0.20</v>
          </cell>
        </row>
        <row r="3917">
          <cell r="A3917" t="str">
            <v>CA02-071</v>
          </cell>
          <cell r="B3917" t="str">
            <v>PBC-258A</v>
          </cell>
          <cell r="C3917" t="str">
            <v>어성초(중약)</v>
          </cell>
          <cell r="D3917" t="str">
            <v>Houttuyniae Herba</v>
          </cell>
          <cell r="E3917" t="str">
            <v>魚腥草(重藥)</v>
          </cell>
          <cell r="H3917" t="str">
            <v>중국산</v>
          </cell>
          <cell r="I3917" t="str">
            <v>25.64±0.26</v>
          </cell>
        </row>
        <row r="3918">
          <cell r="A3918" t="str">
            <v>CA02-072</v>
          </cell>
          <cell r="B3918" t="str">
            <v>PBC-259A</v>
          </cell>
          <cell r="C3918" t="str">
            <v>여로</v>
          </cell>
          <cell r="D3918" t="str">
            <v>Veratri Rhizoma</v>
          </cell>
          <cell r="E3918" t="str">
            <v>黎蘆</v>
          </cell>
          <cell r="H3918" t="str">
            <v>중국산</v>
          </cell>
          <cell r="I3918" t="str">
            <v>21.63±0.13</v>
          </cell>
        </row>
        <row r="3919">
          <cell r="A3919" t="str">
            <v>CA02-073</v>
          </cell>
          <cell r="B3919" t="str">
            <v>PBC-260A</v>
          </cell>
          <cell r="C3919" t="str">
            <v>여정실</v>
          </cell>
          <cell r="D3919" t="str">
            <v>Ligustri Fructus</v>
          </cell>
          <cell r="E3919" t="str">
            <v>女貞實</v>
          </cell>
          <cell r="H3919" t="str">
            <v>중국산</v>
          </cell>
          <cell r="I3919" t="str">
            <v>22.40±0.11</v>
          </cell>
        </row>
        <row r="3920">
          <cell r="A3920" t="str">
            <v>CA02-074</v>
          </cell>
          <cell r="B3920" t="str">
            <v>PBC-262A</v>
          </cell>
          <cell r="C3920" t="str">
            <v>연교</v>
          </cell>
          <cell r="D3920" t="str">
            <v>Forsythiae Fructus</v>
          </cell>
          <cell r="E3920" t="str">
            <v>連翹</v>
          </cell>
          <cell r="H3920" t="str">
            <v>중국산</v>
          </cell>
          <cell r="I3920" t="str">
            <v>22.99±0.16</v>
          </cell>
        </row>
        <row r="3921">
          <cell r="A3921" t="str">
            <v>CA02-075</v>
          </cell>
          <cell r="B3921" t="str">
            <v>PBC-263A</v>
          </cell>
          <cell r="C3921" t="str">
            <v>연교(토)</v>
          </cell>
          <cell r="D3921" t="str">
            <v>Forsythiae Fructus</v>
          </cell>
          <cell r="E3921" t="str">
            <v>連翹(土)</v>
          </cell>
          <cell r="H3921" t="str">
            <v>국산</v>
          </cell>
          <cell r="I3921" t="str">
            <v>20.95±0.17</v>
          </cell>
        </row>
        <row r="3922">
          <cell r="A3922" t="str">
            <v>CA02-076</v>
          </cell>
          <cell r="B3922" t="str">
            <v>PBC-264A</v>
          </cell>
          <cell r="C3922" t="str">
            <v>연자육</v>
          </cell>
          <cell r="D3922" t="str">
            <v>Nelumbinis Semen</v>
          </cell>
          <cell r="E3922" t="str">
            <v>蓮子肉</v>
          </cell>
          <cell r="H3922" t="str">
            <v>중국산</v>
          </cell>
          <cell r="I3922" t="str">
            <v>22.49±0.10</v>
          </cell>
        </row>
        <row r="3923">
          <cell r="A3923" t="str">
            <v>CA02-077</v>
          </cell>
          <cell r="B3923" t="str">
            <v>PBC-265A</v>
          </cell>
          <cell r="C3923" t="str">
            <v>영릉향</v>
          </cell>
          <cell r="D3923" t="str">
            <v>Lysimachiae Foenumgraeci Herba</v>
          </cell>
          <cell r="E3923" t="str">
            <v>零陵香</v>
          </cell>
          <cell r="H3923" t="str">
            <v>중국산</v>
          </cell>
          <cell r="I3923" t="str">
            <v>25.00±0.19</v>
          </cell>
        </row>
        <row r="3924">
          <cell r="A3924" t="str">
            <v>CA02-078</v>
          </cell>
          <cell r="B3924" t="str">
            <v>PBC-266A</v>
          </cell>
          <cell r="C3924" t="str">
            <v>영실</v>
          </cell>
          <cell r="D3924" t="str">
            <v>Rosae Fructus</v>
          </cell>
          <cell r="E3924" t="str">
            <v>營實</v>
          </cell>
          <cell r="H3924" t="str">
            <v>중국산</v>
          </cell>
          <cell r="I3924" t="str">
            <v>19.34±0.16</v>
          </cell>
        </row>
        <row r="3925">
          <cell r="A3925" t="str">
            <v>CA02-079</v>
          </cell>
          <cell r="B3925" t="str">
            <v>PBC-267A</v>
          </cell>
          <cell r="C3925" t="str">
            <v>오가피</v>
          </cell>
          <cell r="D3925" t="str">
            <v>Acanthopanacis Cortex</v>
          </cell>
          <cell r="E3925" t="str">
            <v>五加皮</v>
          </cell>
          <cell r="H3925" t="str">
            <v>중국산</v>
          </cell>
          <cell r="I3925" t="str">
            <v>22.99±0.09</v>
          </cell>
        </row>
        <row r="3926">
          <cell r="A3926" t="str">
            <v>CA02-080</v>
          </cell>
          <cell r="B3926" t="str">
            <v>PBC-268A</v>
          </cell>
          <cell r="C3926" t="str">
            <v>오매</v>
          </cell>
          <cell r="D3926" t="str">
            <v>Mume Fructus</v>
          </cell>
          <cell r="E3926" t="str">
            <v>烏梅</v>
          </cell>
          <cell r="H3926" t="str">
            <v>중국산</v>
          </cell>
          <cell r="I3926" t="str">
            <v>20.05±0.09</v>
          </cell>
        </row>
        <row r="3927">
          <cell r="A3927" t="str">
            <v>CA02-081</v>
          </cell>
          <cell r="B3927" t="str">
            <v>PBC-269A</v>
          </cell>
          <cell r="C3927" t="str">
            <v>오미자</v>
          </cell>
          <cell r="D3927" t="str">
            <v>Schizandrae Fructus</v>
          </cell>
          <cell r="E3927" t="str">
            <v>五味子</v>
          </cell>
          <cell r="H3927" t="str">
            <v>중국산</v>
          </cell>
          <cell r="I3927" t="str">
            <v>20.76±0.09</v>
          </cell>
        </row>
        <row r="3928">
          <cell r="A3928" t="str">
            <v>CA02-082</v>
          </cell>
          <cell r="B3928" t="str">
            <v>PBC-271A</v>
          </cell>
          <cell r="C3928" t="str">
            <v>오배자</v>
          </cell>
          <cell r="D3928" t="str">
            <v>Galla Rhois</v>
          </cell>
          <cell r="E3928" t="str">
            <v>五倍子</v>
          </cell>
          <cell r="H3928" t="str">
            <v>중국산</v>
          </cell>
          <cell r="I3928" t="str">
            <v>21.32±0.18</v>
          </cell>
        </row>
        <row r="3929">
          <cell r="A3929" t="str">
            <v>CA02-083</v>
          </cell>
          <cell r="B3929" t="str">
            <v>PBC-272A</v>
          </cell>
          <cell r="C3929" t="str">
            <v>오수유</v>
          </cell>
          <cell r="D3929" t="str">
            <v>Evodiae Fructus</v>
          </cell>
          <cell r="E3929" t="str">
            <v>吳茱萸</v>
          </cell>
          <cell r="H3929" t="str">
            <v>중국산</v>
          </cell>
          <cell r="I3929" t="str">
            <v>21.64±0.09</v>
          </cell>
        </row>
        <row r="3930">
          <cell r="A3930" t="str">
            <v>CA02-084</v>
          </cell>
          <cell r="B3930" t="str">
            <v>PBC-280A</v>
          </cell>
          <cell r="C3930" t="str">
            <v>용안육(말린것)</v>
          </cell>
          <cell r="D3930" t="str">
            <v>Longanae Arillus</v>
          </cell>
          <cell r="E3930" t="str">
            <v>龍眼肉</v>
          </cell>
          <cell r="H3930" t="str">
            <v>베트남</v>
          </cell>
          <cell r="I3930" t="str">
            <v>18.48±0.07</v>
          </cell>
        </row>
        <row r="3931">
          <cell r="A3931" t="str">
            <v>CA02-085</v>
          </cell>
          <cell r="B3931" t="str">
            <v>PBC-255A</v>
          </cell>
          <cell r="C3931" t="str">
            <v>욱리인(앵도)</v>
          </cell>
          <cell r="D3931" t="str">
            <v>Pruni Humilidis Semen</v>
          </cell>
          <cell r="E3931" t="str">
            <v>郁李仁(櫻桃)</v>
          </cell>
          <cell r="H3931" t="str">
            <v>국산</v>
          </cell>
          <cell r="I3931" t="str">
            <v>22.15±0.19</v>
          </cell>
        </row>
        <row r="3932">
          <cell r="A3932" t="str">
            <v>CA02-086</v>
          </cell>
          <cell r="B3932" t="str">
            <v>PBC-211A</v>
          </cell>
          <cell r="C3932" t="str">
            <v>원지</v>
          </cell>
          <cell r="D3932" t="str">
            <v>Polygalae Radix</v>
          </cell>
          <cell r="E3932" t="str">
            <v>遠志</v>
          </cell>
          <cell r="H3932" t="str">
            <v>중국산</v>
          </cell>
          <cell r="I3932" t="str">
            <v>23.23±0.25</v>
          </cell>
        </row>
        <row r="3933">
          <cell r="A3933" t="str">
            <v>CA02-087</v>
          </cell>
          <cell r="B3933" t="str">
            <v>PBC-019A</v>
          </cell>
          <cell r="C3933" t="str">
            <v>원지(거심,초)</v>
          </cell>
          <cell r="D3933" t="str">
            <v>Polygalae Radix</v>
          </cell>
          <cell r="E3933" t="str">
            <v>遠志(去心, 炒)</v>
          </cell>
          <cell r="H3933" t="str">
            <v>중국산</v>
          </cell>
          <cell r="I3933" t="str">
            <v>21.35±0.09</v>
          </cell>
        </row>
        <row r="3934">
          <cell r="A3934" t="str">
            <v>CA02-088</v>
          </cell>
          <cell r="B3934" t="str">
            <v>PBC-300A</v>
          </cell>
          <cell r="C3934" t="str">
            <v>음양곽(토)</v>
          </cell>
          <cell r="D3934" t="str">
            <v>Epimedii Herba</v>
          </cell>
          <cell r="E3934" t="str">
            <v>淫羊藿(土)</v>
          </cell>
          <cell r="H3934" t="str">
            <v>국산</v>
          </cell>
          <cell r="I3934" t="str">
            <v>22.01±0.15</v>
          </cell>
        </row>
        <row r="3935">
          <cell r="A3935" t="str">
            <v>CA02-089</v>
          </cell>
          <cell r="B3935" t="str">
            <v>PBC-304A</v>
          </cell>
          <cell r="C3935" t="str">
            <v>익모초</v>
          </cell>
          <cell r="D3935" t="str">
            <v>Leonuri Herba</v>
          </cell>
          <cell r="E3935" t="str">
            <v>益母草</v>
          </cell>
          <cell r="H3935" t="str">
            <v>중국산</v>
          </cell>
          <cell r="I3935" t="str">
            <v>23.26±0.15</v>
          </cell>
        </row>
        <row r="3936">
          <cell r="A3936" t="str">
            <v>CA02-090</v>
          </cell>
          <cell r="B3936" t="str">
            <v>PBC-306A</v>
          </cell>
          <cell r="C3936" t="str">
            <v>인동</v>
          </cell>
          <cell r="D3936" t="str">
            <v>Lonicerae Folium</v>
          </cell>
          <cell r="E3936" t="str">
            <v>忍冬</v>
          </cell>
          <cell r="H3936" t="str">
            <v>국산</v>
          </cell>
          <cell r="I3936" t="str">
            <v>21.83±0.14</v>
          </cell>
        </row>
        <row r="3937">
          <cell r="A3937" t="str">
            <v>CA02-091</v>
          </cell>
          <cell r="B3937" t="str">
            <v>PBC-309A</v>
          </cell>
          <cell r="C3937" t="str">
            <v>자단향</v>
          </cell>
          <cell r="D3937" t="str">
            <v>Santalini Lignum Rubrum</v>
          </cell>
          <cell r="E3937" t="str">
            <v>紫檀香</v>
          </cell>
          <cell r="H3937" t="str">
            <v>중국산</v>
          </cell>
          <cell r="I3937" t="str">
            <v>23.95±0.32</v>
          </cell>
        </row>
        <row r="3938">
          <cell r="A3938" t="str">
            <v>CA02-092</v>
          </cell>
          <cell r="B3938" t="str">
            <v>PBC-323A</v>
          </cell>
          <cell r="C3938" t="str">
            <v>적작약(초)</v>
          </cell>
          <cell r="D3938" t="str">
            <v>Paeoniae Radix rubra</v>
          </cell>
          <cell r="E3938" t="str">
            <v>赤芍藥(炒)</v>
          </cell>
          <cell r="H3938" t="str">
            <v>중국산</v>
          </cell>
          <cell r="I3938" t="str">
            <v>21.23±0.15</v>
          </cell>
        </row>
        <row r="3939">
          <cell r="A3939" t="str">
            <v>CA02-093</v>
          </cell>
          <cell r="B3939" t="str">
            <v>PBC-329A</v>
          </cell>
          <cell r="C3939" t="str">
            <v>정향</v>
          </cell>
          <cell r="D3939" t="str">
            <v>Caryophylli Flos</v>
          </cell>
          <cell r="E3939" t="str">
            <v>丁香</v>
          </cell>
          <cell r="H3939" t="str">
            <v>중국산</v>
          </cell>
          <cell r="I3939" t="str">
            <v>22.34±0.21</v>
          </cell>
        </row>
        <row r="3940">
          <cell r="A3940" t="str">
            <v>CA02-094</v>
          </cell>
          <cell r="B3940" t="str">
            <v>PBC-254A</v>
          </cell>
          <cell r="C3940" t="str">
            <v>지실(작은것)</v>
          </cell>
          <cell r="D3940" t="str">
            <v>Ponciri Fructus</v>
          </cell>
          <cell r="E3940" t="str">
            <v>枳實</v>
          </cell>
          <cell r="H3940" t="str">
            <v>중국산</v>
          </cell>
          <cell r="I3940" t="str">
            <v>19.21±0.15</v>
          </cell>
        </row>
        <row r="3941">
          <cell r="A3941" t="str">
            <v>CA02-095</v>
          </cell>
          <cell r="B3941" t="str">
            <v>PBC-214A</v>
          </cell>
          <cell r="C3941" t="str">
            <v>지황(건)</v>
          </cell>
          <cell r="D3941" t="str">
            <v>Rhemaniae Radix</v>
          </cell>
          <cell r="E3941" t="str">
            <v>地黃(乾)</v>
          </cell>
          <cell r="H3941" t="str">
            <v>중국산</v>
          </cell>
          <cell r="I3941" t="str">
            <v>20.74±0.13</v>
          </cell>
        </row>
        <row r="3942">
          <cell r="A3942" t="str">
            <v>CA02-096</v>
          </cell>
          <cell r="B3942" t="str">
            <v>PBC-244A</v>
          </cell>
          <cell r="C3942" t="str">
            <v>지황(숙,2증)</v>
          </cell>
          <cell r="D3942" t="str">
            <v>Rehmaniae Radix Preparata</v>
          </cell>
          <cell r="E3942" t="str">
            <v>地黃(熟,2烝)</v>
          </cell>
          <cell r="H3942" t="str">
            <v>중국산</v>
          </cell>
          <cell r="I3942" t="str">
            <v>24.98±0.24</v>
          </cell>
        </row>
        <row r="3943">
          <cell r="A3943" t="str">
            <v>CA02-097</v>
          </cell>
          <cell r="B3943" t="str">
            <v>PBC-245A</v>
          </cell>
          <cell r="C3943" t="str">
            <v>지황(숙,5증)</v>
          </cell>
          <cell r="D3943" t="str">
            <v>Rehmaniae Radix Preparata</v>
          </cell>
          <cell r="E3943" t="str">
            <v>地黃(熟,5烝)</v>
          </cell>
          <cell r="H3943" t="str">
            <v>중국산</v>
          </cell>
          <cell r="I3943" t="str">
            <v>19.09±0.15</v>
          </cell>
        </row>
        <row r="3944">
          <cell r="A3944" t="str">
            <v>CA02-098</v>
          </cell>
          <cell r="B3944" t="str">
            <v>PBC-234A</v>
          </cell>
          <cell r="C3944" t="str">
            <v>천속단</v>
          </cell>
          <cell r="D3944" t="str">
            <v>Dipsaci Radix</v>
          </cell>
          <cell r="E3944" t="str">
            <v>川續斷</v>
          </cell>
          <cell r="H3944" t="str">
            <v>중국산</v>
          </cell>
          <cell r="I3944" t="str">
            <v>21.03±0.14</v>
          </cell>
        </row>
        <row r="3945">
          <cell r="A3945" t="str">
            <v>CA02-099</v>
          </cell>
          <cell r="B3945" t="str">
            <v>PBC-235A</v>
          </cell>
          <cell r="C3945" t="str">
            <v>천속단(초)</v>
          </cell>
          <cell r="D3945" t="str">
            <v>Dipsaci Radix</v>
          </cell>
          <cell r="E3945" t="str">
            <v>川續斷(炒)</v>
          </cell>
          <cell r="H3945" t="str">
            <v>중국산</v>
          </cell>
          <cell r="I3945" t="str">
            <v>20.09±0.42</v>
          </cell>
        </row>
        <row r="3946">
          <cell r="A3946" t="str">
            <v>CA02-100</v>
          </cell>
          <cell r="B3946" t="str">
            <v>PBC-020A</v>
          </cell>
          <cell r="C3946" t="str">
            <v>파극천(거심)</v>
          </cell>
          <cell r="D3946" t="str">
            <v>Morindae Radix</v>
          </cell>
          <cell r="E3946" t="str">
            <v>巴戟天</v>
          </cell>
          <cell r="H3946" t="str">
            <v>중국산</v>
          </cell>
          <cell r="I3946" t="str">
            <v>20.50± 0.19</v>
          </cell>
        </row>
        <row r="3947">
          <cell r="A3947" t="str">
            <v>CA03-001</v>
          </cell>
          <cell r="B3947" t="str">
            <v>PBC-002A</v>
          </cell>
          <cell r="C3947" t="str">
            <v>가시오가피</v>
          </cell>
          <cell r="D3947" t="str">
            <v>Acanthopanacis Cortex</v>
          </cell>
          <cell r="E3947" t="str">
            <v>刺五加皮</v>
          </cell>
          <cell r="H3947" t="str">
            <v>중국산</v>
          </cell>
          <cell r="I3947" t="str">
            <v>24.37± 0.15</v>
          </cell>
        </row>
        <row r="3948">
          <cell r="A3948" t="str">
            <v>CA03-002</v>
          </cell>
          <cell r="B3948" t="str">
            <v>PBC-032A</v>
          </cell>
          <cell r="C3948" t="str">
            <v>계혈등</v>
          </cell>
          <cell r="D3948" t="str">
            <v>Mucunae Caulis</v>
          </cell>
          <cell r="E3948" t="str">
            <v>鷄血藤</v>
          </cell>
          <cell r="H3948" t="str">
            <v>중국산</v>
          </cell>
          <cell r="I3948" t="str">
            <v>22.77± 0.25</v>
          </cell>
        </row>
        <row r="3949">
          <cell r="A3949" t="str">
            <v>CA03-003</v>
          </cell>
          <cell r="B3949" t="str">
            <v>PBC-043A</v>
          </cell>
          <cell r="C3949" t="str">
            <v>과체</v>
          </cell>
          <cell r="D3949" t="str">
            <v>Melonis Calyx</v>
          </cell>
          <cell r="E3949" t="str">
            <v>瓜蒂</v>
          </cell>
          <cell r="H3949" t="str">
            <v>국산</v>
          </cell>
          <cell r="I3949" t="str">
            <v>23.45±0.19</v>
          </cell>
        </row>
        <row r="3950">
          <cell r="A3950" t="str">
            <v>CA03-004</v>
          </cell>
          <cell r="B3950" t="str">
            <v>PBC-066A</v>
          </cell>
          <cell r="C3950" t="str">
            <v>나복자</v>
          </cell>
          <cell r="D3950" t="str">
            <v>Raphani Semen</v>
          </cell>
          <cell r="E3950" t="str">
            <v>蘿蔔子</v>
          </cell>
          <cell r="H3950" t="str">
            <v>중국산</v>
          </cell>
          <cell r="I3950" t="str">
            <v>22.74±0.09</v>
          </cell>
        </row>
        <row r="3951">
          <cell r="A3951" t="str">
            <v>CA03-005</v>
          </cell>
          <cell r="B3951" t="str">
            <v>PBC-281A</v>
          </cell>
          <cell r="C3951" t="str">
            <v>남성(우담)</v>
          </cell>
          <cell r="D3951" t="str">
            <v>Arisaematis Rhizoma  </v>
          </cell>
          <cell r="E3951" t="str">
            <v>南星(牛膽修)</v>
          </cell>
          <cell r="H3951" t="str">
            <v>국산</v>
          </cell>
          <cell r="I3951" t="str">
            <v>21.99±0.10</v>
          </cell>
        </row>
        <row r="3952">
          <cell r="A3952" t="str">
            <v>CA03-006</v>
          </cell>
          <cell r="B3952" t="str">
            <v>PBC-087A</v>
          </cell>
          <cell r="C3952" t="str">
            <v>대풍자</v>
          </cell>
          <cell r="D3952" t="str">
            <v>Hydnocarpi Semen</v>
          </cell>
          <cell r="E3952" t="str">
            <v>大風子</v>
          </cell>
          <cell r="H3952" t="str">
            <v>중국산</v>
          </cell>
          <cell r="I3952" t="str">
            <v>19.23±0.13</v>
          </cell>
        </row>
        <row r="3953">
          <cell r="A3953" t="str">
            <v>CA03-007</v>
          </cell>
          <cell r="B3953" t="str">
            <v>PBC-017A</v>
          </cell>
          <cell r="C3953" t="str">
            <v>맥문동(거심, 토)</v>
          </cell>
          <cell r="D3953" t="str">
            <v>Liriopis Tuber</v>
          </cell>
          <cell r="E3953" t="str">
            <v>麥門冬(去心, 土)</v>
          </cell>
          <cell r="H3953" t="str">
            <v>국산</v>
          </cell>
          <cell r="I3953" t="str">
            <v>20.83±0.05</v>
          </cell>
        </row>
        <row r="3954">
          <cell r="A3954" t="str">
            <v>CA03-008</v>
          </cell>
          <cell r="B3954" t="str">
            <v>PBC-117A</v>
          </cell>
          <cell r="C3954" t="str">
            <v>목단피</v>
          </cell>
          <cell r="D3954" t="str">
            <v>Moutan Cortex Radicis</v>
          </cell>
          <cell r="E3954" t="str">
            <v>牧丹皮</v>
          </cell>
          <cell r="H3954" t="str">
            <v>중국산</v>
          </cell>
          <cell r="I3954" t="str">
            <v>18.58±0.25</v>
          </cell>
        </row>
        <row r="3955">
          <cell r="A3955" t="str">
            <v>CA03-009</v>
          </cell>
          <cell r="B3955" t="str">
            <v>PBC-124A</v>
          </cell>
          <cell r="C3955" t="str">
            <v>몰약</v>
          </cell>
          <cell r="D3955" t="str">
            <v>Myrrha</v>
          </cell>
          <cell r="E3955" t="str">
            <v>沒藥</v>
          </cell>
          <cell r="H3955" t="str">
            <v>중국산</v>
          </cell>
          <cell r="I3955" t="str">
            <v>22.31±0.11</v>
          </cell>
        </row>
        <row r="3956">
          <cell r="A3956" t="str">
            <v>CA03-010</v>
          </cell>
          <cell r="B3956" t="str">
            <v>PBC-287A</v>
          </cell>
          <cell r="C3956" t="str">
            <v>방풍(토)</v>
          </cell>
          <cell r="D3956" t="str">
            <v>Ledebouriellae Radix</v>
          </cell>
          <cell r="E3956" t="str">
            <v>防風(土)</v>
          </cell>
          <cell r="H3956" t="str">
            <v>국산</v>
          </cell>
          <cell r="I3956" t="str">
            <v>21.84±0.13</v>
          </cell>
        </row>
        <row r="3957">
          <cell r="A3957" t="str">
            <v>CA03-011</v>
          </cell>
          <cell r="B3957" t="str">
            <v>PBC-288A</v>
          </cell>
          <cell r="C3957" t="str">
            <v>백두구</v>
          </cell>
          <cell r="D3957" t="str">
            <v>Amomi Cardamomi Fructus</v>
          </cell>
          <cell r="E3957" t="str">
            <v>白豆寇</v>
          </cell>
          <cell r="H3957" t="str">
            <v>중국산</v>
          </cell>
          <cell r="I3957" t="str">
            <v>25.28±0.10</v>
          </cell>
        </row>
        <row r="3958">
          <cell r="A3958" t="str">
            <v>CA03-012</v>
          </cell>
          <cell r="B3958" t="str">
            <v>PBC-156A</v>
          </cell>
          <cell r="C3958" t="str">
            <v>백작약</v>
          </cell>
          <cell r="D3958" t="str">
            <v>Paeoniae Radix alba</v>
          </cell>
          <cell r="E3958" t="str">
            <v>白芍藥</v>
          </cell>
          <cell r="H3958" t="str">
            <v>중국산</v>
          </cell>
          <cell r="I3958" t="str">
            <v>21.11±0.14</v>
          </cell>
        </row>
        <row r="3959">
          <cell r="A3959" t="str">
            <v>CA03-013</v>
          </cell>
          <cell r="B3959" t="str">
            <v>PBC-179A</v>
          </cell>
          <cell r="C3959" t="str">
            <v>복령피</v>
          </cell>
          <cell r="D3959" t="str">
            <v>Hoelen</v>
          </cell>
          <cell r="E3959" t="str">
            <v>茯苓皮</v>
          </cell>
          <cell r="H3959" t="str">
            <v>중국산</v>
          </cell>
          <cell r="I3959" t="str">
            <v>19.65±0.08</v>
          </cell>
        </row>
        <row r="3960">
          <cell r="A3960" t="str">
            <v>CA03-014</v>
          </cell>
          <cell r="B3960" t="str">
            <v>PBC-314A</v>
          </cell>
          <cell r="C3960" t="str">
            <v>사삼(잔대)</v>
          </cell>
          <cell r="D3960" t="str">
            <v>Adenophorae Radix</v>
          </cell>
          <cell r="E3960" t="str">
            <v>沙蔘</v>
          </cell>
          <cell r="H3960" t="str">
            <v>중국산</v>
          </cell>
          <cell r="I3960" t="str">
            <v>18.60±0.13</v>
          </cell>
        </row>
        <row r="3961">
          <cell r="A3961" t="str">
            <v>CA03-015</v>
          </cell>
          <cell r="B3961" t="str">
            <v>PBC-195A</v>
          </cell>
          <cell r="C3961" t="str">
            <v>산두근</v>
          </cell>
          <cell r="D3961" t="str">
            <v>Sophorae Subprostratae Radix</v>
          </cell>
          <cell r="E3961" t="str">
            <v>山豆根</v>
          </cell>
          <cell r="H3961" t="str">
            <v>중국산</v>
          </cell>
          <cell r="I3961" t="str">
            <v>21.75±0.17</v>
          </cell>
        </row>
        <row r="3962">
          <cell r="A3962" t="str">
            <v>CA03-016</v>
          </cell>
          <cell r="B3962" t="str">
            <v>PBC-289A</v>
          </cell>
          <cell r="C3962" t="str">
            <v>산조인(초)</v>
          </cell>
          <cell r="D3962" t="str">
            <v>Zizyphi Spinosi Semen</v>
          </cell>
          <cell r="E3962" t="str">
            <v>山棗仁(炒)</v>
          </cell>
          <cell r="H3962" t="str">
            <v>중국산</v>
          </cell>
          <cell r="I3962" t="str">
            <v>24.74±0.38</v>
          </cell>
        </row>
        <row r="3963">
          <cell r="A3963" t="str">
            <v>CA03-017</v>
          </cell>
          <cell r="B3963" t="str">
            <v>PBC-310A</v>
          </cell>
          <cell r="C3963" t="str">
            <v>소엽(=자소엽)</v>
          </cell>
          <cell r="D3963" t="str">
            <v>Perillae Herba</v>
          </cell>
          <cell r="E3963" t="str">
            <v>蘇葉(=紫蘇葉)</v>
          </cell>
          <cell r="H3963" t="str">
            <v>중국산</v>
          </cell>
          <cell r="I3963" t="str">
            <v>20.48±0.21</v>
          </cell>
        </row>
        <row r="3964">
          <cell r="A3964" t="str">
            <v>CA03-018</v>
          </cell>
          <cell r="B3964" t="str">
            <v>PBC-232A</v>
          </cell>
          <cell r="C3964" t="str">
            <v>소자</v>
          </cell>
          <cell r="D3964" t="str">
            <v>Perillae Semen</v>
          </cell>
          <cell r="E3964" t="str">
            <v>蘇子</v>
          </cell>
          <cell r="H3964" t="str">
            <v>중국산</v>
          </cell>
          <cell r="I3964" t="str">
            <v>21.83±0.07</v>
          </cell>
        </row>
        <row r="3965">
          <cell r="A3965" t="str">
            <v>CA03-019</v>
          </cell>
          <cell r="B3965" t="str">
            <v>PBC-250A</v>
          </cell>
          <cell r="C3965" t="str">
            <v>신곡</v>
          </cell>
          <cell r="D3965" t="str">
            <v>Massa Medicata Fermentata</v>
          </cell>
          <cell r="E3965" t="str">
            <v>神曲</v>
          </cell>
          <cell r="H3965" t="str">
            <v>국산</v>
          </cell>
          <cell r="I3965" t="str">
            <v>23.61±0.15</v>
          </cell>
        </row>
        <row r="3966">
          <cell r="A3966" t="str">
            <v>CA03-020</v>
          </cell>
          <cell r="B3966" t="str">
            <v>PBC-438A</v>
          </cell>
          <cell r="C3966" t="str">
            <v>아마자(아마인)</v>
          </cell>
          <cell r="D3966" t="str">
            <v>Lini Semen</v>
          </cell>
          <cell r="E3966" t="str">
            <v>亞麻子(=亞麻仁)</v>
          </cell>
          <cell r="H3966" t="str">
            <v>중국산</v>
          </cell>
          <cell r="I3966" t="str">
            <v>20.05±0.18</v>
          </cell>
        </row>
        <row r="3967">
          <cell r="A3967" t="str">
            <v>CA03-021</v>
          </cell>
          <cell r="B3967" t="str">
            <v>PBC-352A</v>
          </cell>
          <cell r="C3967" t="str">
            <v>오가피(토)</v>
          </cell>
          <cell r="D3967" t="str">
            <v>Acanthopanacis Cortex</v>
          </cell>
          <cell r="E3967" t="str">
            <v>五加皮(土)</v>
          </cell>
          <cell r="H3967" t="str">
            <v>국산</v>
          </cell>
          <cell r="I3967" t="str">
            <v>21.67±0.36</v>
          </cell>
        </row>
        <row r="3968">
          <cell r="A3968" t="str">
            <v>CA03-022</v>
          </cell>
          <cell r="B3968" t="str">
            <v>PBC-273A</v>
          </cell>
          <cell r="C3968" t="str">
            <v>오약</v>
          </cell>
          <cell r="D3968" t="str">
            <v>Linderae Radix</v>
          </cell>
          <cell r="E3968" t="str">
            <v>烏藥</v>
          </cell>
          <cell r="H3968" t="str">
            <v>중국산</v>
          </cell>
          <cell r="I3968" t="str">
            <v>19.10±0.18</v>
          </cell>
        </row>
        <row r="3969">
          <cell r="A3969" t="str">
            <v>CA03-023</v>
          </cell>
          <cell r="B3969" t="str">
            <v>PBC-275A</v>
          </cell>
          <cell r="C3969" t="str">
            <v>와송</v>
          </cell>
          <cell r="D3969" t="str">
            <v>Orostachys Herba</v>
          </cell>
          <cell r="E3969" t="str">
            <v>瓦松</v>
          </cell>
          <cell r="H3969" t="str">
            <v>중국산</v>
          </cell>
          <cell r="I3969" t="str">
            <v>24.69±0.12</v>
          </cell>
        </row>
        <row r="3970">
          <cell r="A3970" t="str">
            <v>CA03-024</v>
          </cell>
          <cell r="B3970" t="str">
            <v>PBC-276A</v>
          </cell>
          <cell r="C3970" t="str">
            <v>왕불유행</v>
          </cell>
          <cell r="D3970" t="str">
            <v>Melandrii Herba</v>
          </cell>
          <cell r="E3970" t="str">
            <v>王不留行</v>
          </cell>
          <cell r="H3970" t="str">
            <v>중국산</v>
          </cell>
          <cell r="I3970" t="str">
            <v>23.68±0.17</v>
          </cell>
        </row>
        <row r="3971">
          <cell r="A3971" t="str">
            <v>CA03-025</v>
          </cell>
          <cell r="B3971" t="str">
            <v>PBC-277A</v>
          </cell>
          <cell r="C3971" t="str">
            <v>용규</v>
          </cell>
          <cell r="D3971" t="str">
            <v>Solani Nigri Herba</v>
          </cell>
          <cell r="E3971" t="str">
            <v>龍葵</v>
          </cell>
          <cell r="H3971" t="str">
            <v>중국산</v>
          </cell>
          <cell r="I3971" t="str">
            <v>22.95±0.12</v>
          </cell>
        </row>
        <row r="3972">
          <cell r="A3972" t="str">
            <v>CA03-026</v>
          </cell>
          <cell r="B3972" t="str">
            <v>PBC-278A</v>
          </cell>
          <cell r="C3972" t="str">
            <v>용뇌</v>
          </cell>
          <cell r="D3972" t="str">
            <v>Borneolum</v>
          </cell>
          <cell r="E3972" t="str">
            <v>龍腦</v>
          </cell>
          <cell r="H3972" t="str">
            <v>중국산</v>
          </cell>
          <cell r="I3972" t="str">
            <v>18.63±0.20</v>
          </cell>
        </row>
        <row r="3973">
          <cell r="A3973" t="str">
            <v>CA03-027</v>
          </cell>
          <cell r="B3973" t="str">
            <v>PBC-282A</v>
          </cell>
          <cell r="C3973" t="str">
            <v>우방자</v>
          </cell>
          <cell r="D3973" t="str">
            <v>Arctii Semen</v>
          </cell>
          <cell r="E3973" t="str">
            <v>牛蒡子</v>
          </cell>
          <cell r="H3973" t="str">
            <v>중국산</v>
          </cell>
          <cell r="I3973" t="str">
            <v>22.14±0.14</v>
          </cell>
        </row>
        <row r="3974">
          <cell r="A3974" t="str">
            <v>CA03-028</v>
          </cell>
          <cell r="B3974" t="str">
            <v>PBC-283A</v>
          </cell>
          <cell r="C3974" t="str">
            <v>우슬(토)</v>
          </cell>
          <cell r="D3974" t="str">
            <v>Achuranthis Radix</v>
          </cell>
          <cell r="E3974" t="str">
            <v>牛膝(土)</v>
          </cell>
          <cell r="H3974" t="str">
            <v>국산</v>
          </cell>
          <cell r="I3974" t="str">
            <v>21.35±0.17</v>
          </cell>
        </row>
        <row r="3975">
          <cell r="A3975" t="str">
            <v>CA03-029</v>
          </cell>
          <cell r="B3975" t="str">
            <v>PBC-284A</v>
          </cell>
          <cell r="C3975" t="str">
            <v>욱리인</v>
          </cell>
          <cell r="D3975" t="str">
            <v>Pruni Nakaii Semen</v>
          </cell>
          <cell r="E3975" t="str">
            <v>郁李仁</v>
          </cell>
          <cell r="H3975" t="str">
            <v>중국산</v>
          </cell>
          <cell r="I3975" t="str">
            <v>20.61±0.14</v>
          </cell>
        </row>
        <row r="3976">
          <cell r="A3976" t="str">
            <v>CA03-030</v>
          </cell>
          <cell r="B3976" t="str">
            <v>PBC-285A</v>
          </cell>
          <cell r="C3976" t="str">
            <v>울금</v>
          </cell>
          <cell r="D3976" t="str">
            <v>Curcumae longae Rhizoma</v>
          </cell>
          <cell r="E3976" t="str">
            <v>鬱金</v>
          </cell>
          <cell r="H3976" t="str">
            <v>중국산</v>
          </cell>
          <cell r="I3976" t="str">
            <v>19.85±0.12</v>
          </cell>
        </row>
        <row r="3977">
          <cell r="A3977" t="str">
            <v>CA03-031</v>
          </cell>
          <cell r="B3977" t="str">
            <v>PBC-339A</v>
          </cell>
          <cell r="C3977" t="str">
            <v>원지(중)</v>
          </cell>
          <cell r="D3977" t="str">
            <v>Polygalae Radix</v>
          </cell>
          <cell r="E3977" t="str">
            <v>遠志(中)</v>
          </cell>
          <cell r="H3977" t="str">
            <v>중국산</v>
          </cell>
          <cell r="I3977" t="str">
            <v>20.71±0.12</v>
          </cell>
        </row>
        <row r="3978">
          <cell r="A3978" t="str">
            <v>CA03-032</v>
          </cell>
          <cell r="B3978" t="str">
            <v>PBC-290A</v>
          </cell>
          <cell r="C3978" t="str">
            <v>위령선</v>
          </cell>
          <cell r="D3978" t="str">
            <v>Clematidis Radix</v>
          </cell>
          <cell r="E3978" t="str">
            <v>威靈仙</v>
          </cell>
          <cell r="H3978" t="str">
            <v>중국산</v>
          </cell>
          <cell r="I3978" t="str">
            <v>21.85±0.12</v>
          </cell>
        </row>
        <row r="3979">
          <cell r="A3979" t="str">
            <v>CA03-033</v>
          </cell>
          <cell r="B3979" t="str">
            <v>PBC-344A</v>
          </cell>
          <cell r="C3979" t="str">
            <v>위릉채(지내초)</v>
          </cell>
          <cell r="D3979" t="str">
            <v>Potentillae Radix</v>
          </cell>
          <cell r="E3979" t="str">
            <v>委陵菜</v>
          </cell>
          <cell r="H3979" t="str">
            <v>중국산</v>
          </cell>
          <cell r="I3979" t="str">
            <v>23.18±0.18</v>
          </cell>
        </row>
        <row r="3980">
          <cell r="A3980" t="str">
            <v>CA03-034</v>
          </cell>
          <cell r="B3980" t="str">
            <v>PBC-295A</v>
          </cell>
          <cell r="C3980" t="str">
            <v>유향</v>
          </cell>
          <cell r="D3980" t="str">
            <v>Olibanum</v>
          </cell>
          <cell r="E3980" t="str">
            <v>乳香</v>
          </cell>
          <cell r="H3980" t="str">
            <v>중국산</v>
          </cell>
          <cell r="I3980" t="str">
            <v>20.81±0.22</v>
          </cell>
        </row>
        <row r="3981">
          <cell r="A3981" t="str">
            <v>CA03-035</v>
          </cell>
          <cell r="B3981" t="str">
            <v>PBC-296A</v>
          </cell>
          <cell r="C3981" t="str">
            <v>육계</v>
          </cell>
          <cell r="D3981" t="str">
            <v>Cinnamomi Cortex Spissus</v>
          </cell>
          <cell r="E3981" t="str">
            <v>肉桂</v>
          </cell>
          <cell r="H3981" t="str">
            <v>중국산</v>
          </cell>
          <cell r="I3981" t="str">
            <v>20.78±0.26</v>
          </cell>
        </row>
        <row r="3982">
          <cell r="A3982" t="str">
            <v>CA03-036</v>
          </cell>
          <cell r="B3982" t="str">
            <v>PBC-297A</v>
          </cell>
          <cell r="C3982" t="str">
            <v>육두구</v>
          </cell>
          <cell r="D3982" t="str">
            <v>Myristicae Semen</v>
          </cell>
          <cell r="E3982" t="str">
            <v>肉豆寇</v>
          </cell>
          <cell r="H3982" t="str">
            <v>중국산</v>
          </cell>
          <cell r="I3982" t="str">
            <v>23.23±0.13</v>
          </cell>
        </row>
        <row r="3983">
          <cell r="A3983" t="str">
            <v>CA03-037</v>
          </cell>
          <cell r="B3983" t="str">
            <v>PBC-298A</v>
          </cell>
          <cell r="C3983" t="str">
            <v>육종용</v>
          </cell>
          <cell r="D3983" t="str">
            <v>Cistanchis Herba</v>
          </cell>
          <cell r="E3983" t="str">
            <v>肉從蓉</v>
          </cell>
          <cell r="H3983" t="str">
            <v>중국산</v>
          </cell>
          <cell r="I3983" t="str">
            <v>21.09±0.11</v>
          </cell>
        </row>
        <row r="3984">
          <cell r="A3984" t="str">
            <v>CA03-038</v>
          </cell>
          <cell r="B3984" t="str">
            <v>PBC-299A</v>
          </cell>
          <cell r="C3984" t="str">
            <v>음양곽</v>
          </cell>
          <cell r="D3984" t="str">
            <v>Epimedii Herba</v>
          </cell>
          <cell r="E3984" t="str">
            <v>淫羊藿</v>
          </cell>
          <cell r="H3984" t="str">
            <v>중국산</v>
          </cell>
          <cell r="I3984" t="str">
            <v>22.41±0.14</v>
          </cell>
        </row>
        <row r="3985">
          <cell r="A3985" t="str">
            <v>CA03-039</v>
          </cell>
          <cell r="B3985" t="str">
            <v>PBC-303A</v>
          </cell>
          <cell r="C3985" t="str">
            <v>의이인(초)</v>
          </cell>
          <cell r="D3985" t="str">
            <v>Coicis Semen</v>
          </cell>
          <cell r="E3985" t="str">
            <v>薏苡仁(炒)</v>
          </cell>
          <cell r="H3985" t="str">
            <v>중국산</v>
          </cell>
          <cell r="I3985" t="str">
            <v>22.14±0.14</v>
          </cell>
        </row>
        <row r="3986">
          <cell r="A3986" t="str">
            <v>CA03-040</v>
          </cell>
          <cell r="B3986" t="str">
            <v>PBC-305A</v>
          </cell>
          <cell r="C3986" t="str">
            <v>익지인</v>
          </cell>
          <cell r="D3986" t="str">
            <v>Alpiniae Semen</v>
          </cell>
          <cell r="E3986" t="str">
            <v>益智仁</v>
          </cell>
          <cell r="H3986" t="str">
            <v>중국산</v>
          </cell>
          <cell r="I3986" t="str">
            <v>20.30±0.11</v>
          </cell>
        </row>
        <row r="3987">
          <cell r="A3987" t="str">
            <v>CA03-041</v>
          </cell>
          <cell r="B3987" t="str">
            <v>PBC-307A</v>
          </cell>
          <cell r="C3987" t="str">
            <v>인삼</v>
          </cell>
          <cell r="D3987" t="str">
            <v>Ginseng Radix</v>
          </cell>
          <cell r="E3987" t="str">
            <v>人蔘</v>
          </cell>
          <cell r="H3987" t="str">
            <v>국산</v>
          </cell>
          <cell r="I3987" t="str">
            <v>22.96±0.11</v>
          </cell>
        </row>
        <row r="3988">
          <cell r="A3988" t="str">
            <v>CA03-042</v>
          </cell>
          <cell r="B3988" t="str">
            <v>PBC-311A</v>
          </cell>
          <cell r="C3988" t="str">
            <v>자완</v>
          </cell>
          <cell r="D3988" t="str">
            <v>Asteris Radix</v>
          </cell>
          <cell r="E3988" t="str">
            <v>紫宛</v>
          </cell>
          <cell r="H3988" t="str">
            <v>중국산</v>
          </cell>
          <cell r="I3988" t="str">
            <v>19.67±0.16</v>
          </cell>
        </row>
        <row r="3989">
          <cell r="A3989" t="str">
            <v>CA03-043</v>
          </cell>
          <cell r="B3989" t="str">
            <v>PBC-312A</v>
          </cell>
          <cell r="C3989" t="str">
            <v>자초</v>
          </cell>
          <cell r="D3989" t="str">
            <v>Lithospermi Radix</v>
          </cell>
          <cell r="E3989" t="str">
            <v>紫草</v>
          </cell>
          <cell r="H3989" t="str">
            <v>중국산</v>
          </cell>
          <cell r="I3989" t="str">
            <v>20.38±0.13</v>
          </cell>
        </row>
        <row r="3990">
          <cell r="A3990" t="str">
            <v>CA03-044</v>
          </cell>
          <cell r="B3990" t="str">
            <v>PBC-315A</v>
          </cell>
          <cell r="C3990" t="str">
            <v>저근백피</v>
          </cell>
          <cell r="D3990" t="str">
            <v>Ailanthi Radicis Cortex</v>
          </cell>
          <cell r="E3990" t="str">
            <v>樗根白皮</v>
          </cell>
          <cell r="H3990" t="str">
            <v>중국산</v>
          </cell>
          <cell r="I3990" t="str">
            <v>19.68±0.15</v>
          </cell>
        </row>
        <row r="3991">
          <cell r="A3991" t="str">
            <v>CA03-045</v>
          </cell>
          <cell r="B3991" t="str">
            <v>PBC-318A</v>
          </cell>
          <cell r="C3991" t="str">
            <v>저실자</v>
          </cell>
          <cell r="D3991" t="str">
            <v>Broussonetiae Fructus</v>
          </cell>
          <cell r="E3991" t="str">
            <v>楮實子</v>
          </cell>
          <cell r="H3991" t="str">
            <v>중국산</v>
          </cell>
          <cell r="I3991" t="str">
            <v>20.90±0.19</v>
          </cell>
        </row>
        <row r="3992">
          <cell r="A3992" t="str">
            <v>CA03-046</v>
          </cell>
          <cell r="B3992" t="str">
            <v>PBC-322A</v>
          </cell>
          <cell r="C3992" t="str">
            <v>적작약</v>
          </cell>
          <cell r="D3992" t="str">
            <v>Paeoniae Radix rubra</v>
          </cell>
          <cell r="E3992" t="str">
            <v>赤芍藥</v>
          </cell>
          <cell r="H3992" t="str">
            <v>국산</v>
          </cell>
          <cell r="I3992" t="str">
            <v>20.69±0.20</v>
          </cell>
        </row>
        <row r="3993">
          <cell r="A3993" t="str">
            <v>CA03-047</v>
          </cell>
          <cell r="B3993" t="str">
            <v>PBC-324A</v>
          </cell>
          <cell r="C3993" t="str">
            <v>적하수오</v>
          </cell>
          <cell r="D3993" t="str">
            <v>Polygoni Multiflori Radix</v>
          </cell>
          <cell r="E3993" t="str">
            <v>赤何首烏</v>
          </cell>
          <cell r="H3993" t="str">
            <v>중국산</v>
          </cell>
          <cell r="I3993" t="str">
            <v>20.33±0.18</v>
          </cell>
        </row>
        <row r="3994">
          <cell r="A3994" t="str">
            <v>CA03-048</v>
          </cell>
          <cell r="B3994" t="str">
            <v>PBC-325A</v>
          </cell>
          <cell r="C3994" t="str">
            <v>전호</v>
          </cell>
          <cell r="D3994" t="str">
            <v>Peucedani Radix</v>
          </cell>
          <cell r="E3994" t="str">
            <v>前胡</v>
          </cell>
          <cell r="H3994" t="str">
            <v>중국산</v>
          </cell>
          <cell r="I3994" t="str">
            <v>22.39±0.10</v>
          </cell>
        </row>
        <row r="3995">
          <cell r="A3995" t="str">
            <v>CA03-049</v>
          </cell>
          <cell r="B3995" t="str">
            <v>PBC-326A</v>
          </cell>
          <cell r="C3995" t="str">
            <v>전호(토)</v>
          </cell>
          <cell r="D3995" t="str">
            <v>Peucedani Radix</v>
          </cell>
          <cell r="E3995" t="str">
            <v>前胡(土)</v>
          </cell>
          <cell r="H3995" t="str">
            <v>국산</v>
          </cell>
          <cell r="I3995" t="str">
            <v>22.46±0.10</v>
          </cell>
        </row>
        <row r="3996">
          <cell r="A3996" t="str">
            <v>CA03-050</v>
          </cell>
          <cell r="B3996" t="str">
            <v>PBC-328A</v>
          </cell>
          <cell r="C3996" t="str">
            <v>정력자</v>
          </cell>
          <cell r="D3996" t="str">
            <v>Drabae Semen</v>
          </cell>
          <cell r="E3996" t="str">
            <v>정력자</v>
          </cell>
          <cell r="H3996" t="str">
            <v>중국산</v>
          </cell>
          <cell r="I3996" t="str">
            <v>21.28±0.21</v>
          </cell>
        </row>
        <row r="3997">
          <cell r="A3997" t="str">
            <v>CA03-051</v>
          </cell>
          <cell r="B3997" t="str">
            <v>PBC-330A</v>
          </cell>
          <cell r="C3997" t="str">
            <v>정향수피</v>
          </cell>
          <cell r="D3997" t="str">
            <v>Caryophylli Cortex</v>
          </cell>
          <cell r="E3997" t="str">
            <v>丁香樹皮</v>
          </cell>
          <cell r="H3997" t="str">
            <v>중국산</v>
          </cell>
          <cell r="I3997" t="str">
            <v>20.91±0.18</v>
          </cell>
        </row>
        <row r="3998">
          <cell r="A3998" t="str">
            <v>CA03-052</v>
          </cell>
          <cell r="B3998" t="str">
            <v>PBC-331A</v>
          </cell>
          <cell r="C3998" t="str">
            <v>조각자</v>
          </cell>
          <cell r="D3998" t="str">
            <v>Gleditsiae Spina</v>
          </cell>
          <cell r="E3998" t="str">
            <v>조角刺</v>
          </cell>
          <cell r="H3998" t="str">
            <v>중국산</v>
          </cell>
          <cell r="I3998" t="str">
            <v>22.25±0.09</v>
          </cell>
        </row>
        <row r="3999">
          <cell r="A3999" t="str">
            <v>CA03-053</v>
          </cell>
          <cell r="B3999" t="str">
            <v>PBC-332A</v>
          </cell>
          <cell r="C3999" t="str">
            <v>조구등</v>
          </cell>
          <cell r="D3999" t="str">
            <v>Uncariae Ramulus et Uncus</v>
          </cell>
          <cell r="E3999" t="str">
            <v>조鉤藤</v>
          </cell>
          <cell r="H3999" t="str">
            <v>중국산</v>
          </cell>
          <cell r="I3999" t="str">
            <v>22.03±0.17</v>
          </cell>
        </row>
        <row r="4000">
          <cell r="A4000" t="str">
            <v>CA03-054</v>
          </cell>
          <cell r="B4000" t="str">
            <v>PBC-333A</v>
          </cell>
          <cell r="C4000" t="str">
            <v>조협</v>
          </cell>
          <cell r="D4000" t="str">
            <v>Gleditsiae Fructus</v>
          </cell>
          <cell r="E4000" t="str">
            <v>조협</v>
          </cell>
          <cell r="H4000" t="str">
            <v>중국산</v>
          </cell>
          <cell r="I4000" t="str">
            <v>18.61±0.20</v>
          </cell>
        </row>
        <row r="4001">
          <cell r="A4001" t="str">
            <v>CA03-055</v>
          </cell>
          <cell r="B4001" t="str">
            <v>PBC-335A</v>
          </cell>
          <cell r="C4001" t="str">
            <v>죽여(토)</v>
          </cell>
          <cell r="D4001" t="str">
            <v>Bambusae Caulis in Taeniam</v>
          </cell>
          <cell r="E4001" t="str">
            <v>竹茹(土)</v>
          </cell>
          <cell r="H4001" t="str">
            <v>국산</v>
          </cell>
          <cell r="I4001" t="str">
            <v>24.33±0.13</v>
          </cell>
        </row>
        <row r="4002">
          <cell r="A4002" t="str">
            <v>CA03-056</v>
          </cell>
          <cell r="B4002" t="str">
            <v>PBC-337A</v>
          </cell>
          <cell r="C4002" t="str">
            <v>죽엽</v>
          </cell>
          <cell r="D4002" t="str">
            <v>Bambusae Folium</v>
          </cell>
          <cell r="E4002" t="str">
            <v>竹葉</v>
          </cell>
          <cell r="H4002" t="str">
            <v>중국산</v>
          </cell>
          <cell r="I4002" t="str">
            <v>21.58±0.16</v>
          </cell>
        </row>
        <row r="4003">
          <cell r="A4003" t="str">
            <v>CA03-057</v>
          </cell>
          <cell r="B4003" t="str">
            <v>PBC-338A</v>
          </cell>
          <cell r="C4003" t="str">
            <v>죽엽(토)</v>
          </cell>
          <cell r="D4003" t="str">
            <v>Bambusae Folium</v>
          </cell>
          <cell r="E4003" t="str">
            <v>竹葉(土)</v>
          </cell>
          <cell r="H4003" t="str">
            <v>국산</v>
          </cell>
          <cell r="I4003" t="str">
            <v>20.90±0.15</v>
          </cell>
        </row>
        <row r="4004">
          <cell r="A4004" t="str">
            <v>CA03-058</v>
          </cell>
          <cell r="B4004" t="str">
            <v>PBC-340A</v>
          </cell>
          <cell r="C4004" t="str">
            <v>지각</v>
          </cell>
          <cell r="D4004" t="str">
            <v>Aurantii Fructus</v>
          </cell>
          <cell r="E4004" t="str">
            <v>枳殼</v>
          </cell>
          <cell r="H4004" t="str">
            <v>중국산</v>
          </cell>
          <cell r="I4004" t="str">
            <v>18.13±0.14</v>
          </cell>
        </row>
        <row r="4005">
          <cell r="A4005" t="str">
            <v>CA03-059</v>
          </cell>
          <cell r="B4005" t="str">
            <v>PBC-341A</v>
          </cell>
          <cell r="C4005" t="str">
            <v>지각(초)</v>
          </cell>
          <cell r="D4005" t="str">
            <v>Aurantii Fructus</v>
          </cell>
          <cell r="E4005" t="str">
            <v>枳殼(炒)</v>
          </cell>
          <cell r="H4005" t="str">
            <v>중국산</v>
          </cell>
          <cell r="I4005" t="str">
            <v>19.38±0.18</v>
          </cell>
        </row>
        <row r="4006">
          <cell r="A4006" t="str">
            <v>CA03-060</v>
          </cell>
          <cell r="B4006" t="str">
            <v>PBC-342A</v>
          </cell>
          <cell r="C4006" t="str">
            <v>지골피</v>
          </cell>
          <cell r="D4006" t="str">
            <v>Licii Radicis Cortex</v>
          </cell>
          <cell r="E4006" t="str">
            <v>地骨皮</v>
          </cell>
          <cell r="H4006" t="str">
            <v>중국산</v>
          </cell>
          <cell r="I4006" t="str">
            <v>20.80±0.13</v>
          </cell>
        </row>
        <row r="4007">
          <cell r="A4007" t="str">
            <v>CA03-061</v>
          </cell>
          <cell r="B4007" t="str">
            <v>PBC-343A</v>
          </cell>
          <cell r="C4007" t="str">
            <v>지구자나무</v>
          </cell>
          <cell r="D4007" t="str">
            <v>Hoveniae Lignum</v>
          </cell>
          <cell r="E4007" t="str">
            <v>枳구木</v>
          </cell>
          <cell r="H4007" t="str">
            <v>중국산</v>
          </cell>
          <cell r="I4007" t="str">
            <v>22.79±0.18</v>
          </cell>
        </row>
        <row r="4008">
          <cell r="A4008" t="str">
            <v>CA03-062</v>
          </cell>
          <cell r="B4008" t="str">
            <v>PBC-345A</v>
          </cell>
          <cell r="C4008" t="str">
            <v>지모</v>
          </cell>
          <cell r="D4008" t="str">
            <v>Anemarrhenae Rhizoma</v>
          </cell>
          <cell r="E4008" t="str">
            <v>知母</v>
          </cell>
          <cell r="H4008" t="str">
            <v>중국산</v>
          </cell>
          <cell r="I4008" t="str">
            <v>22.86±0.12</v>
          </cell>
        </row>
        <row r="4009">
          <cell r="A4009" t="str">
            <v>CA03-063</v>
          </cell>
          <cell r="B4009" t="str">
            <v>PBC-346A</v>
          </cell>
          <cell r="C4009" t="str">
            <v>지모(초)</v>
          </cell>
          <cell r="D4009" t="str">
            <v>Anemarrhenae Rhizoma</v>
          </cell>
          <cell r="E4009" t="str">
            <v>知母(炒)</v>
          </cell>
          <cell r="H4009" t="str">
            <v>중국산</v>
          </cell>
          <cell r="I4009" t="str">
            <v>19.16±0.09</v>
          </cell>
        </row>
        <row r="4010">
          <cell r="A4010" t="str">
            <v>CA03-064</v>
          </cell>
          <cell r="B4010" t="str">
            <v>PBC-347A</v>
          </cell>
          <cell r="C4010" t="str">
            <v>지부자</v>
          </cell>
          <cell r="D4010" t="str">
            <v>Kochiae Fructus</v>
          </cell>
          <cell r="E4010" t="str">
            <v>地膚子</v>
          </cell>
          <cell r="H4010" t="str">
            <v>중국산</v>
          </cell>
          <cell r="I4010" t="str">
            <v>20.34±0.09</v>
          </cell>
        </row>
        <row r="4011">
          <cell r="A4011" t="str">
            <v>CA03-065</v>
          </cell>
          <cell r="B4011" t="str">
            <v>PBC-348A</v>
          </cell>
          <cell r="C4011" t="str">
            <v>지실</v>
          </cell>
          <cell r="D4011" t="str">
            <v>Ponciri Fructus</v>
          </cell>
          <cell r="E4011" t="str">
            <v>枳實</v>
          </cell>
          <cell r="H4011" t="str">
            <v>중국산</v>
          </cell>
          <cell r="I4011" t="str">
            <v>18.51±0.24</v>
          </cell>
        </row>
        <row r="4012">
          <cell r="A4012" t="str">
            <v>CA03-066</v>
          </cell>
          <cell r="B4012" t="str">
            <v>PBC-350A</v>
          </cell>
          <cell r="C4012" t="str">
            <v>지유</v>
          </cell>
          <cell r="D4012" t="str">
            <v>Sanguisorbae Radix</v>
          </cell>
          <cell r="E4012" t="str">
            <v>地楡</v>
          </cell>
          <cell r="H4012" t="str">
            <v>중국산</v>
          </cell>
          <cell r="I4012" t="str">
            <v>18.70±0.10</v>
          </cell>
        </row>
        <row r="4013">
          <cell r="A4013" t="str">
            <v>CA03-067</v>
          </cell>
          <cell r="B4013" t="str">
            <v>PBC-351A</v>
          </cell>
          <cell r="C4013" t="str">
            <v>진범(=진교)</v>
          </cell>
          <cell r="D4013" t="str">
            <v>Gentianae Macrophyllae Radix</v>
          </cell>
          <cell r="E4013" t="str">
            <v>秦凡(=秦교)</v>
          </cell>
          <cell r="H4013" t="str">
            <v>중국산</v>
          </cell>
          <cell r="I4013" t="str">
            <v>21.31±0.17</v>
          </cell>
        </row>
        <row r="4014">
          <cell r="A4014" t="str">
            <v>CA03-068</v>
          </cell>
          <cell r="B4014" t="str">
            <v>PBC-355A</v>
          </cell>
          <cell r="C4014" t="str">
            <v>진피(토)</v>
          </cell>
          <cell r="D4014" t="str">
            <v>Aurantii Nobilis Pericarpium</v>
          </cell>
          <cell r="E4014" t="str">
            <v>陳皮(土)</v>
          </cell>
          <cell r="H4014" t="str">
            <v>국산</v>
          </cell>
          <cell r="I4014" t="str">
            <v>19.34±0.13</v>
          </cell>
        </row>
        <row r="4015">
          <cell r="A4015" t="str">
            <v>CA03-069</v>
          </cell>
          <cell r="B4015" t="str">
            <v>PBC-360A</v>
          </cell>
          <cell r="C4015" t="str">
            <v>창출</v>
          </cell>
          <cell r="D4015" t="str">
            <v>Atractylodis Rhizoma</v>
          </cell>
          <cell r="E4015" t="str">
            <v>蒼朮</v>
          </cell>
          <cell r="H4015" t="str">
            <v>중국산</v>
          </cell>
          <cell r="I4015" t="str">
            <v>21.91±0.14</v>
          </cell>
        </row>
        <row r="4016">
          <cell r="A4016" t="str">
            <v>CA03-070</v>
          </cell>
          <cell r="B4016" t="str">
            <v>PBC-363A</v>
          </cell>
          <cell r="C4016" t="str">
            <v>천궁(일)</v>
          </cell>
          <cell r="D4016" t="str">
            <v>Cnidii Rhizoma</v>
          </cell>
          <cell r="E4016" t="str">
            <v>川芎(日)</v>
          </cell>
          <cell r="H4016" t="str">
            <v>국산</v>
          </cell>
          <cell r="I4016" t="str">
            <v>20.50±0.08</v>
          </cell>
        </row>
        <row r="4017">
          <cell r="A4017" t="str">
            <v>CA03-071</v>
          </cell>
          <cell r="B4017" t="str">
            <v>PBC-364A</v>
          </cell>
          <cell r="C4017" t="str">
            <v>천궁(토)</v>
          </cell>
          <cell r="D4017" t="str">
            <v>Cnidii Rhizoma</v>
          </cell>
          <cell r="E4017" t="str">
            <v>川芎(土)</v>
          </cell>
          <cell r="H4017" t="str">
            <v>국산</v>
          </cell>
          <cell r="I4017" t="str">
            <v>20.34±0.14</v>
          </cell>
        </row>
        <row r="4018">
          <cell r="A4018" t="str">
            <v>CA03-072</v>
          </cell>
          <cell r="B4018" t="str">
            <v>PBC-365A</v>
          </cell>
          <cell r="C4018" t="str">
            <v>천련자</v>
          </cell>
          <cell r="D4018" t="str">
            <v>Meliae Fructus</v>
          </cell>
          <cell r="E4018" t="str">
            <v>川楝子</v>
          </cell>
          <cell r="H4018" t="str">
            <v>중국산</v>
          </cell>
          <cell r="I4018" t="str">
            <v>22.04±0.10</v>
          </cell>
        </row>
        <row r="4019">
          <cell r="A4019" t="str">
            <v>CA03-073</v>
          </cell>
          <cell r="B4019" t="str">
            <v>PBC-372A</v>
          </cell>
          <cell r="C4019" t="str">
            <v>천오(법제)</v>
          </cell>
          <cell r="D4019" t="str">
            <v>Aconiti Tuber Preparata</v>
          </cell>
          <cell r="E4019" t="str">
            <v>川烏(法製)</v>
          </cell>
          <cell r="H4019" t="str">
            <v>중국산</v>
          </cell>
          <cell r="I4019" t="str">
            <v>21.96±0.13</v>
          </cell>
        </row>
        <row r="4020">
          <cell r="A4020" t="str">
            <v>CA03-074</v>
          </cell>
          <cell r="B4020" t="str">
            <v>PBC-384A</v>
          </cell>
          <cell r="C4020" t="str">
            <v>청호</v>
          </cell>
          <cell r="D4020" t="str">
            <v>Artemisiae Apiaceae Herba</v>
          </cell>
          <cell r="E4020" t="str">
            <v>靑蒿</v>
          </cell>
          <cell r="H4020" t="str">
            <v>국산</v>
          </cell>
          <cell r="I4020" t="str">
            <v>25.55±0.09</v>
          </cell>
        </row>
        <row r="4021">
          <cell r="A4021" t="str">
            <v>CA03-075</v>
          </cell>
          <cell r="B4021" t="str">
            <v>PBC-386A</v>
          </cell>
          <cell r="C4021" t="str">
            <v>초두구</v>
          </cell>
          <cell r="D4021" t="str">
            <v>Alpiniae Katsumadaii Semen</v>
          </cell>
          <cell r="E4021" t="str">
            <v>草豆窛</v>
          </cell>
          <cell r="H4021" t="str">
            <v>중국산</v>
          </cell>
          <cell r="I4021" t="str">
            <v>22.61±0.22</v>
          </cell>
        </row>
        <row r="4022">
          <cell r="A4022" t="str">
            <v>CA03-076</v>
          </cell>
          <cell r="B4022" t="str">
            <v>PBC-390A</v>
          </cell>
          <cell r="C4022" t="str">
            <v>측백</v>
          </cell>
          <cell r="D4022" t="str">
            <v>Biotae Orientalis Folium</v>
          </cell>
          <cell r="E4022" t="str">
            <v>側柏</v>
          </cell>
          <cell r="H4022" t="str">
            <v>국산</v>
          </cell>
          <cell r="I4022" t="str">
            <v>20.95±0.14</v>
          </cell>
        </row>
        <row r="4023">
          <cell r="A4023" t="str">
            <v>CA03-077</v>
          </cell>
          <cell r="B4023" t="str">
            <v>PBC-391A</v>
          </cell>
          <cell r="C4023" t="str">
            <v>측백엽(초)</v>
          </cell>
          <cell r="D4023" t="str">
            <v>Biotae Orientalis Folium</v>
          </cell>
          <cell r="E4023" t="str">
            <v>側柏葉(炒)</v>
          </cell>
          <cell r="H4023" t="str">
            <v>국산</v>
          </cell>
          <cell r="I4023" t="str">
            <v>19.94±0.23</v>
          </cell>
        </row>
        <row r="4024">
          <cell r="A4024" t="str">
            <v>CA03-078</v>
          </cell>
          <cell r="B4024" t="str">
            <v>PBC-393A</v>
          </cell>
          <cell r="C4024" t="str">
            <v>치자(초)</v>
          </cell>
          <cell r="D4024" t="str">
            <v>Gardeniae Fructus</v>
          </cell>
          <cell r="E4024" t="str">
            <v>梔子(炒)</v>
          </cell>
          <cell r="H4024" t="str">
            <v>국산</v>
          </cell>
          <cell r="I4024" t="str">
            <v>21.63±0.08</v>
          </cell>
        </row>
        <row r="4025">
          <cell r="A4025" t="str">
            <v>CA03-079</v>
          </cell>
          <cell r="B4025" t="str">
            <v>PBC-402A</v>
          </cell>
          <cell r="C4025" t="str">
            <v>파두</v>
          </cell>
          <cell r="D4025" t="str">
            <v>Tiglii Semen</v>
          </cell>
          <cell r="E4025" t="str">
            <v>巴豆</v>
          </cell>
          <cell r="H4025" t="str">
            <v>중국산</v>
          </cell>
          <cell r="I4025" t="str">
            <v>20.60±0.18</v>
          </cell>
        </row>
        <row r="4026">
          <cell r="A4026" t="str">
            <v>CA03-080</v>
          </cell>
          <cell r="B4026" t="str">
            <v>PBC-404A</v>
          </cell>
          <cell r="C4026" t="str">
            <v>팔각향(대회향)</v>
          </cell>
          <cell r="D4026" t="str">
            <v>Illicii Veri Fructus</v>
          </cell>
          <cell r="E4026" t="str">
            <v>八角香(大茴香)</v>
          </cell>
          <cell r="H4026" t="str">
            <v>중국산</v>
          </cell>
          <cell r="I4026" t="str">
            <v>19.58±0.23</v>
          </cell>
        </row>
        <row r="4027">
          <cell r="A4027" t="str">
            <v>CA03-081</v>
          </cell>
          <cell r="B4027" t="str">
            <v>PBC-414A</v>
          </cell>
          <cell r="C4027" t="str">
            <v>하고초</v>
          </cell>
          <cell r="D4027" t="str">
            <v>Prunellae Spica (Herba)</v>
          </cell>
          <cell r="E4027" t="str">
            <v>夏枯草</v>
          </cell>
          <cell r="H4027" t="str">
            <v>중국산</v>
          </cell>
          <cell r="I4027" t="str">
            <v>23.40±0.29</v>
          </cell>
        </row>
        <row r="4028">
          <cell r="A4028" t="str">
            <v>CA03-082</v>
          </cell>
          <cell r="B4028" t="str">
            <v>PBC-415A</v>
          </cell>
          <cell r="C4028" t="str">
            <v>한련초</v>
          </cell>
          <cell r="D4028" t="str">
            <v>Ecliptae Herba</v>
          </cell>
          <cell r="E4028" t="str">
            <v>旱蓮草</v>
          </cell>
          <cell r="H4028" t="str">
            <v>중국산</v>
          </cell>
          <cell r="I4028" t="str">
            <v>22.05±0.21</v>
          </cell>
        </row>
        <row r="4029">
          <cell r="A4029" t="str">
            <v>CA03-083</v>
          </cell>
          <cell r="B4029" t="str">
            <v>PBC-416A</v>
          </cell>
          <cell r="C4029" t="str">
            <v>합환피</v>
          </cell>
          <cell r="D4029" t="str">
            <v>Albizziae Cortex</v>
          </cell>
          <cell r="E4029" t="str">
            <v>合歡皮</v>
          </cell>
          <cell r="H4029" t="str">
            <v>중국산</v>
          </cell>
          <cell r="I4029" t="str">
            <v>22.40±0.14</v>
          </cell>
        </row>
        <row r="4030">
          <cell r="A4030" t="str">
            <v>CA03-084</v>
          </cell>
          <cell r="B4030" t="str">
            <v>PBC-417A</v>
          </cell>
          <cell r="C4030" t="str">
            <v>해금사</v>
          </cell>
          <cell r="D4030" t="str">
            <v>Lygodii Spora</v>
          </cell>
          <cell r="E4030" t="str">
            <v>海金沙</v>
          </cell>
          <cell r="H4030" t="str">
            <v>중국산</v>
          </cell>
          <cell r="I4030" t="str">
            <v>24.27±0.24</v>
          </cell>
        </row>
        <row r="4031">
          <cell r="A4031" t="str">
            <v>CA03-085</v>
          </cell>
          <cell r="B4031" t="str">
            <v>PBC-419A</v>
          </cell>
          <cell r="C4031" t="str">
            <v>해동피</v>
          </cell>
          <cell r="D4031" t="str">
            <v>Kalopanacis Cortex</v>
          </cell>
          <cell r="E4031" t="str">
            <v>海桐皮</v>
          </cell>
          <cell r="H4031" t="str">
            <v>중국산</v>
          </cell>
          <cell r="I4031" t="str">
            <v>23.53±0.10</v>
          </cell>
        </row>
        <row r="4032">
          <cell r="A4032" t="str">
            <v>CA03-086</v>
          </cell>
          <cell r="B4032" t="str">
            <v>PBC-421A</v>
          </cell>
          <cell r="C4032" t="str">
            <v>행인(거피)</v>
          </cell>
          <cell r="D4032" t="str">
            <v>Armeniacae Semen</v>
          </cell>
          <cell r="E4032" t="str">
            <v>杏仁(去皮)</v>
          </cell>
          <cell r="H4032" t="str">
            <v>중국산</v>
          </cell>
          <cell r="I4032" t="str">
            <v>20.06±0.21</v>
          </cell>
        </row>
        <row r="4033">
          <cell r="A4033" t="str">
            <v>CA03-087</v>
          </cell>
          <cell r="B4033" t="str">
            <v>PBC-422A</v>
          </cell>
          <cell r="C4033" t="str">
            <v>향부자</v>
          </cell>
          <cell r="D4033" t="str">
            <v>Cyperi Rhizoma</v>
          </cell>
          <cell r="E4033" t="str">
            <v>香附子</v>
          </cell>
          <cell r="H4033" t="str">
            <v>중국산</v>
          </cell>
          <cell r="I4033" t="str">
            <v>22.76±0.11</v>
          </cell>
        </row>
        <row r="4034">
          <cell r="A4034" t="str">
            <v>CA03-088</v>
          </cell>
          <cell r="B4034" t="str">
            <v>PBC-424A</v>
          </cell>
          <cell r="C4034" t="str">
            <v>향부자(초,토)</v>
          </cell>
          <cell r="D4034" t="str">
            <v>Cyperi Rhizoma</v>
          </cell>
          <cell r="E4034" t="str">
            <v>香附子(炒,土)</v>
          </cell>
          <cell r="H4034" t="str">
            <v>국산</v>
          </cell>
          <cell r="I4034" t="str">
            <v>20.73±0.19</v>
          </cell>
        </row>
        <row r="4035">
          <cell r="A4035" t="str">
            <v>CA03-089</v>
          </cell>
          <cell r="B4035" t="str">
            <v>PBC-423A</v>
          </cell>
          <cell r="C4035" t="str">
            <v>향부자(토)</v>
          </cell>
          <cell r="D4035" t="str">
            <v>Cyperi Rhizoma</v>
          </cell>
          <cell r="E4035" t="str">
            <v>香附子(土)</v>
          </cell>
          <cell r="H4035" t="str">
            <v>국산</v>
          </cell>
          <cell r="I4035" t="str">
            <v>21.91±0.28</v>
          </cell>
        </row>
        <row r="4036">
          <cell r="A4036" t="str">
            <v>CA03-090</v>
          </cell>
          <cell r="B4036" t="str">
            <v>PBC-425A</v>
          </cell>
          <cell r="C4036" t="str">
            <v>향유</v>
          </cell>
          <cell r="D4036" t="str">
            <v>Elscholtziae Herba</v>
          </cell>
          <cell r="E4036" t="str">
            <v>香유</v>
          </cell>
          <cell r="H4036" t="str">
            <v>중국산</v>
          </cell>
          <cell r="I4036" t="str">
            <v>23.40±0.27</v>
          </cell>
        </row>
        <row r="4037">
          <cell r="A4037" t="str">
            <v>CA03-091</v>
          </cell>
          <cell r="B4037" t="str">
            <v>PBC-426A</v>
          </cell>
          <cell r="C4037" t="str">
            <v>현삼</v>
          </cell>
          <cell r="D4037" t="str">
            <v>Scrophulariae Radix</v>
          </cell>
          <cell r="E4037" t="str">
            <v>玄參</v>
          </cell>
          <cell r="H4037" t="str">
            <v>중국산</v>
          </cell>
          <cell r="I4037" t="str">
            <v>24.00±0.11</v>
          </cell>
        </row>
        <row r="4038">
          <cell r="A4038" t="str">
            <v>CA03-092</v>
          </cell>
          <cell r="B4038" t="str">
            <v>PBC-428A</v>
          </cell>
          <cell r="C4038" t="str">
            <v>현삼(초)</v>
          </cell>
          <cell r="D4038" t="str">
            <v>Scrophulariae Radix</v>
          </cell>
          <cell r="E4038" t="str">
            <v>玄參(炒)</v>
          </cell>
          <cell r="H4038" t="str">
            <v>중국산</v>
          </cell>
          <cell r="I4038" t="str">
            <v>22.08±0.05</v>
          </cell>
        </row>
        <row r="4039">
          <cell r="A4039" t="str">
            <v>CA03-093</v>
          </cell>
          <cell r="B4039" t="str">
            <v>PBC-433A</v>
          </cell>
          <cell r="C4039" t="str">
            <v>형개</v>
          </cell>
          <cell r="D4039" t="str">
            <v>Nepetae Spica</v>
          </cell>
          <cell r="E4039" t="str">
            <v>荊芥</v>
          </cell>
          <cell r="H4039" t="str">
            <v>중국산</v>
          </cell>
          <cell r="I4039" t="str">
            <v>24.61±0.18</v>
          </cell>
        </row>
        <row r="4040">
          <cell r="A4040" t="str">
            <v>CA03-094</v>
          </cell>
          <cell r="B4040" t="str">
            <v>PBC-435A</v>
          </cell>
          <cell r="C4040" t="str">
            <v>형개(초)</v>
          </cell>
          <cell r="D4040" t="str">
            <v>Nepetae Spica</v>
          </cell>
          <cell r="E4040" t="str">
            <v>荊芥(炒)</v>
          </cell>
          <cell r="H4040" t="str">
            <v>중국산</v>
          </cell>
          <cell r="I4040" t="str">
            <v>22.36±0.05</v>
          </cell>
        </row>
        <row r="4041">
          <cell r="A4041" t="str">
            <v>CA03-095</v>
          </cell>
          <cell r="B4041" t="str">
            <v>PBC-434A</v>
          </cell>
          <cell r="C4041" t="str">
            <v>형개(토)</v>
          </cell>
          <cell r="D4041" t="str">
            <v>Nepetae Spica</v>
          </cell>
          <cell r="E4041" t="str">
            <v>荊芥(土)</v>
          </cell>
          <cell r="H4041" t="str">
            <v>국산</v>
          </cell>
          <cell r="I4041" t="str">
            <v>23.43±0.19</v>
          </cell>
        </row>
        <row r="4042">
          <cell r="A4042" t="str">
            <v>CA03-096</v>
          </cell>
          <cell r="B4042" t="str">
            <v>PBC-437A</v>
          </cell>
          <cell r="C4042" t="str">
            <v>호로파</v>
          </cell>
          <cell r="D4042" t="str">
            <v>Trigonellae Semen</v>
          </cell>
          <cell r="E4042" t="str">
            <v>胡蘆巴</v>
          </cell>
          <cell r="H4042" t="str">
            <v>중국산</v>
          </cell>
          <cell r="I4042" t="str">
            <v>21.10±0.19</v>
          </cell>
        </row>
        <row r="4043">
          <cell r="A4043" t="str">
            <v>CA03-097</v>
          </cell>
          <cell r="B4043" t="str">
            <v>PBC-440A</v>
          </cell>
          <cell r="C4043" t="str">
            <v>호장근</v>
          </cell>
          <cell r="D4043" t="str">
            <v>Polygoni Cuspidati Radix</v>
          </cell>
          <cell r="E4043" t="str">
            <v>虎杖根</v>
          </cell>
          <cell r="H4043" t="str">
            <v>중국산</v>
          </cell>
          <cell r="I4043" t="str">
            <v>20.25±0.21</v>
          </cell>
        </row>
        <row r="4044">
          <cell r="A4044" t="str">
            <v>CA03-098</v>
          </cell>
          <cell r="B4044" t="str">
            <v>PBC-441A</v>
          </cell>
          <cell r="C4044" t="str">
            <v>호초(후추)</v>
          </cell>
          <cell r="D4044" t="str">
            <v>Piperis Nigri Fructus</v>
          </cell>
          <cell r="E4044" t="str">
            <v>胡椒</v>
          </cell>
          <cell r="H4044" t="str">
            <v>중국산</v>
          </cell>
          <cell r="I4044" t="str">
            <v>22.40±0.19</v>
          </cell>
        </row>
        <row r="4045">
          <cell r="A4045" t="str">
            <v>CA03-099</v>
          </cell>
          <cell r="B4045" t="str">
            <v>PBC-442A</v>
          </cell>
          <cell r="C4045" t="str">
            <v>홍화</v>
          </cell>
          <cell r="D4045" t="str">
            <v>Cartami Flos</v>
          </cell>
          <cell r="E4045" t="str">
            <v>紅花</v>
          </cell>
          <cell r="H4045" t="str">
            <v>중국산</v>
          </cell>
          <cell r="I4045" t="str">
            <v>20.90±0.15</v>
          </cell>
        </row>
        <row r="4046">
          <cell r="A4046" t="str">
            <v>CA03-100</v>
          </cell>
          <cell r="B4046" t="str">
            <v>PBC-447A</v>
          </cell>
          <cell r="C4046" t="str">
            <v>화피 (= 앵피)</v>
          </cell>
          <cell r="D4046" t="str">
            <v>Pruni Cortex</v>
          </cell>
          <cell r="E4046" t="str">
            <v>樺皮 (櫻皮)</v>
          </cell>
          <cell r="H4046" t="str">
            <v>중국산</v>
          </cell>
          <cell r="I4046" t="str">
            <v>23.95±0.19</v>
          </cell>
        </row>
        <row r="4047">
          <cell r="A4047" t="str">
            <v>CA04-001</v>
          </cell>
          <cell r="B4047" t="str">
            <v>PBC-021A</v>
          </cell>
          <cell r="C4047" t="str">
            <v>건강</v>
          </cell>
          <cell r="D4047" t="str">
            <v>Zingiberis Rhizoma</v>
          </cell>
          <cell r="E4047" t="str">
            <v>乾薑</v>
          </cell>
          <cell r="H4047" t="str">
            <v>중국산</v>
          </cell>
          <cell r="I4047" t="str">
            <v>22.46±0.17</v>
          </cell>
        </row>
        <row r="4048">
          <cell r="A4048" t="str">
            <v>CA04-002</v>
          </cell>
          <cell r="B4048" t="str">
            <v>PBC-378A</v>
          </cell>
          <cell r="C4048" t="str">
            <v>괄루근(천화분)</v>
          </cell>
          <cell r="D4048" t="str">
            <v>Trichosanthis Radix</v>
          </cell>
          <cell r="E4048" t="str">
            <v>括樓根(天花粉)</v>
          </cell>
          <cell r="H4048" t="str">
            <v>중국산</v>
          </cell>
          <cell r="I4048" t="str">
            <v>26.51±0.29</v>
          </cell>
        </row>
        <row r="4049">
          <cell r="A4049" t="str">
            <v>CA04-003</v>
          </cell>
          <cell r="B4049" t="str">
            <v>PBC-049A</v>
          </cell>
          <cell r="C4049" t="str">
            <v>교맥</v>
          </cell>
          <cell r="D4049" t="str">
            <v>Fagopyri Semen</v>
          </cell>
          <cell r="E4049" t="str">
            <v>蕎麥</v>
          </cell>
          <cell r="H4049" t="str">
            <v>국산</v>
          </cell>
          <cell r="I4049" t="str">
            <v>32.91±0.20</v>
          </cell>
        </row>
        <row r="4050">
          <cell r="A4050" t="str">
            <v>CA04-004</v>
          </cell>
          <cell r="B4050" t="str">
            <v>PBC-051A</v>
          </cell>
          <cell r="C4050" t="str">
            <v>구기자(북)</v>
          </cell>
          <cell r="D4050" t="str">
            <v>Lycii Fructus</v>
          </cell>
          <cell r="E4050" t="str">
            <v>枸杞子(北)</v>
          </cell>
          <cell r="H4050" t="str">
            <v>중국산</v>
          </cell>
          <cell r="I4050" t="str">
            <v>19.69±0.22</v>
          </cell>
        </row>
        <row r="4051">
          <cell r="A4051" t="str">
            <v>CA04-005</v>
          </cell>
          <cell r="B4051" t="str">
            <v>PBC-065A</v>
          </cell>
          <cell r="C4051" t="str">
            <v>길경(편, 토)</v>
          </cell>
          <cell r="D4051" t="str">
            <v>Platycodi Radix</v>
          </cell>
          <cell r="E4051" t="str">
            <v>桔梗(片, 土)</v>
          </cell>
          <cell r="H4051" t="str">
            <v>국산</v>
          </cell>
          <cell r="I4051" t="str">
            <v>20.66±0.13</v>
          </cell>
        </row>
        <row r="4052">
          <cell r="A4052" t="str">
            <v>CA04-006</v>
          </cell>
          <cell r="B4052" t="str">
            <v>PBC-067A</v>
          </cell>
          <cell r="C4052" t="str">
            <v>나복자(초)</v>
          </cell>
          <cell r="D4052" t="str">
            <v>Raphani Semen</v>
          </cell>
          <cell r="E4052" t="str">
            <v>蘿蔔子(炒)</v>
          </cell>
          <cell r="H4052" t="str">
            <v>중국산</v>
          </cell>
          <cell r="I4052" t="str">
            <v>21.92±0.21</v>
          </cell>
        </row>
        <row r="4053">
          <cell r="A4053" t="str">
            <v>CA04-007</v>
          </cell>
          <cell r="B4053" t="str">
            <v>PBC-068A</v>
          </cell>
          <cell r="C4053" t="str">
            <v>나복자(추말)</v>
          </cell>
          <cell r="D4053" t="str">
            <v>Raphani Semen</v>
          </cell>
          <cell r="E4053" t="str">
            <v>蘿蔔子</v>
          </cell>
          <cell r="H4053" t="str">
            <v>중국산</v>
          </cell>
          <cell r="I4053" t="str">
            <v>23.51±0.08</v>
          </cell>
        </row>
        <row r="4054">
          <cell r="A4054" t="str">
            <v>CA04-008</v>
          </cell>
          <cell r="B4054" t="str">
            <v>PBC-088A</v>
          </cell>
          <cell r="C4054" t="str">
            <v>대황</v>
          </cell>
          <cell r="D4054" t="str">
            <v>Rhei Rhizoma</v>
          </cell>
          <cell r="E4054" t="str">
            <v>大黃</v>
          </cell>
          <cell r="H4054" t="str">
            <v>중국산</v>
          </cell>
          <cell r="I4054" t="str">
            <v>21.39±0.16</v>
          </cell>
        </row>
        <row r="4055">
          <cell r="A4055" t="str">
            <v>CA04-009</v>
          </cell>
          <cell r="B4055" t="str">
            <v>PBC-089A</v>
          </cell>
          <cell r="C4055" t="str">
            <v>대황(초)</v>
          </cell>
          <cell r="D4055" t="str">
            <v>Rhei Rhizoma</v>
          </cell>
          <cell r="E4055" t="str">
            <v>大黃(炒)</v>
          </cell>
          <cell r="H4055" t="str">
            <v>중국산</v>
          </cell>
          <cell r="I4055" t="str">
            <v>21.00±0.14</v>
          </cell>
        </row>
        <row r="4056">
          <cell r="A4056" t="str">
            <v>CA04-010</v>
          </cell>
          <cell r="B4056" t="str">
            <v>PBC-093A</v>
          </cell>
          <cell r="C4056" t="str">
            <v>동과자</v>
          </cell>
          <cell r="D4056" t="str">
            <v>Benincasae Semen</v>
          </cell>
          <cell r="E4056" t="str">
            <v>冬瓜子</v>
          </cell>
          <cell r="H4056" t="str">
            <v>국산</v>
          </cell>
          <cell r="I4056" t="str">
            <v>24.30±0.15</v>
          </cell>
        </row>
        <row r="4057">
          <cell r="A4057" t="str">
            <v>CA04-011</v>
          </cell>
          <cell r="B4057" t="str">
            <v>PBC-094A</v>
          </cell>
          <cell r="C4057" t="str">
            <v>동규자</v>
          </cell>
          <cell r="D4057" t="str">
            <v>Malvae Semen</v>
          </cell>
          <cell r="E4057" t="str">
            <v>冬葵子</v>
          </cell>
          <cell r="H4057" t="str">
            <v>중국산</v>
          </cell>
          <cell r="I4057" t="str">
            <v>24.36±0.11</v>
          </cell>
        </row>
        <row r="4058">
          <cell r="A4058" t="str">
            <v>CA04-012</v>
          </cell>
          <cell r="B4058" t="str">
            <v>PBC-113A</v>
          </cell>
          <cell r="C4058" t="str">
            <v>맥아</v>
          </cell>
          <cell r="D4058" t="str">
            <v>Hordei Fructus Germinatus</v>
          </cell>
          <cell r="E4058" t="str">
            <v>麥芽</v>
          </cell>
          <cell r="H4058" t="str">
            <v>중국산</v>
          </cell>
          <cell r="I4058" t="str">
            <v>26.16±0.27</v>
          </cell>
        </row>
        <row r="4059">
          <cell r="A4059" t="str">
            <v>CA04-013</v>
          </cell>
          <cell r="B4059" t="str">
            <v>PBC-125A</v>
          </cell>
          <cell r="C4059" t="str">
            <v>무이</v>
          </cell>
          <cell r="D4059" t="str">
            <v>Ulmi Pasta Semen</v>
          </cell>
          <cell r="E4059" t="str">
            <v>蕪荑</v>
          </cell>
          <cell r="H4059" t="str">
            <v>중국산</v>
          </cell>
          <cell r="I4059" t="str">
            <v>24.90±0.24</v>
          </cell>
        </row>
        <row r="4060">
          <cell r="A4060" t="str">
            <v>CA04-014</v>
          </cell>
          <cell r="B4060" t="str">
            <v>PBC-130A</v>
          </cell>
          <cell r="C4060" t="str">
            <v>박하(토)</v>
          </cell>
          <cell r="D4060" t="str">
            <v>Menthae Herba</v>
          </cell>
          <cell r="E4060" t="str">
            <v>薄荷(土)</v>
          </cell>
          <cell r="H4060" t="str">
            <v>국산</v>
          </cell>
          <cell r="I4060" t="str">
            <v>23.98±0.37</v>
          </cell>
        </row>
        <row r="4061">
          <cell r="A4061" t="str">
            <v>CA04-015</v>
          </cell>
          <cell r="B4061" t="str">
            <v>PBC-133A</v>
          </cell>
          <cell r="C4061" t="str">
            <v>반하</v>
          </cell>
          <cell r="D4061" t="str">
            <v>Pinelliae Tuber</v>
          </cell>
          <cell r="E4061" t="str">
            <v>半夏</v>
          </cell>
          <cell r="H4061" t="str">
            <v>중국산</v>
          </cell>
          <cell r="I4061" t="str">
            <v>39.38±0.27</v>
          </cell>
        </row>
        <row r="4062">
          <cell r="A4062" t="str">
            <v>CA04-016</v>
          </cell>
          <cell r="B4062" t="str">
            <v>PBC-142A</v>
          </cell>
          <cell r="C4062" t="str">
            <v>백급</v>
          </cell>
          <cell r="D4062" t="str">
            <v>Bletillae Rhizoma</v>
          </cell>
          <cell r="E4062" t="str">
            <v>白芨</v>
          </cell>
          <cell r="H4062" t="str">
            <v>중국산</v>
          </cell>
          <cell r="I4062" t="str">
            <v>22.03±0.27</v>
          </cell>
        </row>
        <row r="4063">
          <cell r="A4063" t="str">
            <v>CA04-017</v>
          </cell>
          <cell r="B4063" t="str">
            <v>PBC-143A</v>
          </cell>
          <cell r="C4063" t="str">
            <v>백단향</v>
          </cell>
          <cell r="D4063" t="str">
            <v>Santali alba Lignum</v>
          </cell>
          <cell r="E4063" t="str">
            <v>白檀香</v>
          </cell>
          <cell r="H4063" t="str">
            <v>국산</v>
          </cell>
          <cell r="I4063" t="str">
            <v>21.86±0.21</v>
          </cell>
        </row>
        <row r="4064">
          <cell r="A4064" t="str">
            <v>CA04-018</v>
          </cell>
          <cell r="B4064" t="str">
            <v>PBC-155A</v>
          </cell>
          <cell r="C4064" t="str">
            <v>백자인</v>
          </cell>
          <cell r="D4064" t="str">
            <v>Thujae Semen</v>
          </cell>
          <cell r="E4064" t="str">
            <v>栢子仁</v>
          </cell>
          <cell r="H4064" t="str">
            <v>중국산</v>
          </cell>
          <cell r="I4064" t="str">
            <v>19.53±0.07</v>
          </cell>
        </row>
        <row r="4065">
          <cell r="A4065" t="str">
            <v>CA04-019</v>
          </cell>
          <cell r="B4065" t="str">
            <v>PBC-176A</v>
          </cell>
          <cell r="C4065" t="str">
            <v>백화사설초</v>
          </cell>
          <cell r="D4065" t="str">
            <v>Hedyotidis Diffusae Herba</v>
          </cell>
          <cell r="E4065" t="str">
            <v>白花蛇舌草</v>
          </cell>
          <cell r="H4065" t="str">
            <v>중국산</v>
          </cell>
          <cell r="I4065" t="str">
            <v>23.69±0.16</v>
          </cell>
        </row>
        <row r="4066">
          <cell r="A4066" t="str">
            <v>CA04-020</v>
          </cell>
          <cell r="B4066" t="str">
            <v>PBC-401A</v>
          </cell>
          <cell r="C4066" t="str">
            <v>보골지(파고지)</v>
          </cell>
          <cell r="D4066" t="str">
            <v>Psoraleae Semen</v>
          </cell>
          <cell r="E4066" t="str">
            <v>補骨脂(破古紙)</v>
          </cell>
          <cell r="H4066" t="str">
            <v>중국산</v>
          </cell>
          <cell r="I4066" t="str">
            <v>21.54±0.13</v>
          </cell>
        </row>
        <row r="4067">
          <cell r="A4067" t="str">
            <v>CA04-021</v>
          </cell>
          <cell r="B4067" t="str">
            <v>PBC-040A</v>
          </cell>
          <cell r="C4067" t="str">
            <v>사인</v>
          </cell>
          <cell r="D4067" t="str">
            <v>Amomi Semen</v>
          </cell>
          <cell r="E4067" t="str">
            <v>砂仁</v>
          </cell>
          <cell r="H4067" t="str">
            <v>중국산</v>
          </cell>
          <cell r="I4067" t="str">
            <v>21.49±0.24</v>
          </cell>
        </row>
        <row r="4068">
          <cell r="A4068" t="str">
            <v>CA04-022</v>
          </cell>
          <cell r="B4068" t="str">
            <v>PBC-240A</v>
          </cell>
          <cell r="C4068" t="str">
            <v>산약</v>
          </cell>
          <cell r="D4068" t="str">
            <v>Dioscoreae Rhizoma</v>
          </cell>
          <cell r="E4068" t="str">
            <v>山藥</v>
          </cell>
          <cell r="H4068" t="str">
            <v>중국산</v>
          </cell>
          <cell r="I4068" t="str">
            <v>23.46±0.18</v>
          </cell>
        </row>
        <row r="4069">
          <cell r="A4069" t="str">
            <v>CA04-023</v>
          </cell>
          <cell r="B4069" t="str">
            <v>PBC-248A</v>
          </cell>
          <cell r="C4069" t="str">
            <v>산약(식)</v>
          </cell>
          <cell r="D4069" t="str">
            <v>Dioscoreae Rhizoma</v>
          </cell>
          <cell r="E4069" t="str">
            <v>山藥(植)</v>
          </cell>
          <cell r="H4069" t="str">
            <v>국산</v>
          </cell>
          <cell r="I4069" t="str">
            <v>23.20±0.15</v>
          </cell>
        </row>
        <row r="4070">
          <cell r="A4070" t="str">
            <v>CA04-024</v>
          </cell>
          <cell r="B4070" t="str">
            <v>PBC-249A</v>
          </cell>
          <cell r="C4070" t="str">
            <v>산약(식,초)</v>
          </cell>
          <cell r="D4070" t="str">
            <v>Dioscoreae Rhizoma</v>
          </cell>
          <cell r="E4070" t="str">
            <v>山藥(植, 炒)</v>
          </cell>
          <cell r="H4070" t="str">
            <v>국산</v>
          </cell>
          <cell r="I4070" t="str">
            <v>24.79±0.21</v>
          </cell>
        </row>
        <row r="4071">
          <cell r="A4071" t="str">
            <v>CA04-025</v>
          </cell>
          <cell r="B4071" t="str">
            <v>PBC-464A</v>
          </cell>
          <cell r="C4071" t="str">
            <v>산약(초)</v>
          </cell>
          <cell r="D4071" t="str">
            <v>Dioscoreae Rhizoma</v>
          </cell>
          <cell r="E4071" t="str">
            <v>山藥(炒)</v>
          </cell>
          <cell r="H4071" t="str">
            <v>중국산</v>
          </cell>
          <cell r="I4071" t="str">
            <v>23.95±0.19</v>
          </cell>
        </row>
        <row r="4072">
          <cell r="A4072" t="str">
            <v>CA04-026</v>
          </cell>
          <cell r="B4072" t="str">
            <v>PBC-203A</v>
          </cell>
          <cell r="C4072" t="str">
            <v>삼릉</v>
          </cell>
          <cell r="D4072" t="str">
            <v>Scirpi Rhizoma</v>
          </cell>
          <cell r="E4072" t="str">
            <v>三稜</v>
          </cell>
          <cell r="H4072" t="str">
            <v>중국산</v>
          </cell>
          <cell r="I4072" t="str">
            <v>22.83±0.09</v>
          </cell>
        </row>
        <row r="4073">
          <cell r="A4073" t="str">
            <v>CA04-027</v>
          </cell>
          <cell r="B4073" t="str">
            <v>PBC-209A</v>
          </cell>
          <cell r="C4073" t="str">
            <v>상심자</v>
          </cell>
          <cell r="D4073" t="str">
            <v>Mori Fructus</v>
          </cell>
          <cell r="E4073" t="str">
            <v>桑甚子</v>
          </cell>
          <cell r="H4073" t="str">
            <v>중국산</v>
          </cell>
          <cell r="I4073" t="str">
            <v>33.50±0.22</v>
          </cell>
        </row>
        <row r="4074">
          <cell r="A4074" t="str">
            <v>CA04-028</v>
          </cell>
          <cell r="B4074" t="str">
            <v>PBC-213A</v>
          </cell>
          <cell r="C4074" t="str">
            <v>상지</v>
          </cell>
          <cell r="D4074" t="str">
            <v>Mori Ramulus</v>
          </cell>
          <cell r="E4074" t="str">
            <v>桑枝</v>
          </cell>
          <cell r="H4074" t="str">
            <v>국산</v>
          </cell>
          <cell r="I4074" t="str">
            <v>25.99±0.10</v>
          </cell>
        </row>
        <row r="4075">
          <cell r="A4075" t="str">
            <v>CA04-029</v>
          </cell>
          <cell r="B4075" t="str">
            <v>PBC-226A</v>
          </cell>
          <cell r="C4075" t="str">
            <v>세신(근)</v>
          </cell>
          <cell r="D4075" t="str">
            <v>Asiasari Radix</v>
          </cell>
          <cell r="E4075" t="str">
            <v>細辛(根)</v>
          </cell>
          <cell r="H4075" t="str">
            <v>중국산</v>
          </cell>
          <cell r="I4075" t="str">
            <v>19.94±0.14</v>
          </cell>
        </row>
        <row r="4076">
          <cell r="A4076" t="str">
            <v>CA04-030</v>
          </cell>
          <cell r="B4076" t="str">
            <v>PBC-237A</v>
          </cell>
          <cell r="C4076" t="str">
            <v>송절</v>
          </cell>
          <cell r="D4076" t="str">
            <v xml:space="preserve">Pini Ramulus </v>
          </cell>
          <cell r="E4076" t="str">
            <v>松節</v>
          </cell>
          <cell r="H4076" t="str">
            <v>국산</v>
          </cell>
          <cell r="I4076" t="str">
            <v>20.00±0.16</v>
          </cell>
        </row>
        <row r="4077">
          <cell r="A4077" t="str">
            <v>CA04-031</v>
          </cell>
          <cell r="B4077" t="str">
            <v>PBC-270A</v>
          </cell>
          <cell r="C4077" t="str">
            <v>오미자(토)</v>
          </cell>
          <cell r="D4077" t="str">
            <v>Schizandrae Fructus</v>
          </cell>
          <cell r="E4077" t="str">
            <v>五味子(土)</v>
          </cell>
          <cell r="H4077" t="str">
            <v>국산</v>
          </cell>
          <cell r="I4077" t="str">
            <v>25.36±0.25</v>
          </cell>
        </row>
        <row r="4078">
          <cell r="A4078" t="str">
            <v>CA04-032</v>
          </cell>
          <cell r="B4078" t="str">
            <v>PBC-274A</v>
          </cell>
          <cell r="C4078" t="str">
            <v>옥촉서예(옥발)</v>
          </cell>
          <cell r="D4078" t="str">
            <v>Maydis Stigma</v>
          </cell>
          <cell r="E4078" t="str">
            <v>玉蜀黍蘂(玉髮)</v>
          </cell>
          <cell r="H4078" t="str">
            <v>중국산</v>
          </cell>
          <cell r="I4078" t="str">
            <v>25.00±0.22</v>
          </cell>
        </row>
        <row r="4079">
          <cell r="A4079" t="str">
            <v>CA04-033</v>
          </cell>
          <cell r="B4079" t="str">
            <v>PBC-279A</v>
          </cell>
          <cell r="C4079" t="str">
            <v>용안육(찐것)</v>
          </cell>
          <cell r="D4079" t="str">
            <v>Longanae Arillus</v>
          </cell>
          <cell r="E4079" t="str">
            <v>龍眼肉(烝)</v>
          </cell>
          <cell r="H4079" t="str">
            <v>베트남</v>
          </cell>
          <cell r="I4079" t="str">
            <v>20.74±0.13</v>
          </cell>
        </row>
        <row r="4080">
          <cell r="A4080" t="str">
            <v>CA04-034</v>
          </cell>
          <cell r="B4080" t="str">
            <v>PBC-291A</v>
          </cell>
          <cell r="C4080" t="str">
            <v>유근피</v>
          </cell>
          <cell r="D4080" t="str">
            <v>Salicis Radicis Cortex</v>
          </cell>
          <cell r="E4080" t="str">
            <v>柳根皮</v>
          </cell>
          <cell r="H4080" t="str">
            <v>중국산</v>
          </cell>
          <cell r="I4080" t="str">
            <v>25.43±0.18</v>
          </cell>
        </row>
        <row r="4081">
          <cell r="A4081" t="str">
            <v>CA04-035</v>
          </cell>
          <cell r="B4081" t="str">
            <v>PBC-302A</v>
          </cell>
          <cell r="C4081" t="str">
            <v>의이인</v>
          </cell>
          <cell r="D4081" t="str">
            <v>Coicis Semen</v>
          </cell>
          <cell r="E4081" t="str">
            <v>薏苡仁</v>
          </cell>
          <cell r="H4081" t="str">
            <v>중국산</v>
          </cell>
          <cell r="I4081" t="str">
            <v>22.24±0.20</v>
          </cell>
        </row>
        <row r="4082">
          <cell r="A4082" t="str">
            <v>CA04-036</v>
          </cell>
          <cell r="B4082" t="str">
            <v>PBC-308A</v>
          </cell>
          <cell r="C4082" t="str">
            <v>인진</v>
          </cell>
          <cell r="D4082" t="str">
            <v>Artemisiae Iwayomogii Herba</v>
          </cell>
          <cell r="E4082" t="str">
            <v>茵蔯</v>
          </cell>
          <cell r="H4082" t="str">
            <v>국산</v>
          </cell>
          <cell r="I4082" t="str">
            <v>22.45±0.16</v>
          </cell>
        </row>
        <row r="4083">
          <cell r="A4083" t="str">
            <v>CA04-037</v>
          </cell>
          <cell r="B4083" t="str">
            <v>PBC-319A</v>
          </cell>
          <cell r="C4083" t="str">
            <v>적복령</v>
          </cell>
          <cell r="D4083" t="str">
            <v>Hoelen rubra</v>
          </cell>
          <cell r="E4083" t="str">
            <v>赤茯苓</v>
          </cell>
          <cell r="H4083" t="str">
            <v>중국산</v>
          </cell>
          <cell r="I4083" t="str">
            <v>25.04±0.09</v>
          </cell>
        </row>
        <row r="4084">
          <cell r="A4084" t="str">
            <v>CA04-038</v>
          </cell>
          <cell r="B4084" t="str">
            <v>PBC-321A</v>
          </cell>
          <cell r="C4084" t="str">
            <v>적소두</v>
          </cell>
          <cell r="D4084" t="str">
            <v>Phaseoli angularis Semen</v>
          </cell>
          <cell r="E4084" t="str">
            <v>赤小豆</v>
          </cell>
          <cell r="H4084" t="str">
            <v>중국산</v>
          </cell>
          <cell r="I4084" t="str">
            <v>24.45±0.32</v>
          </cell>
        </row>
        <row r="4085">
          <cell r="A4085" t="str">
            <v>CA04-039</v>
          </cell>
          <cell r="B4085" t="str">
            <v>PBC-327A</v>
          </cell>
          <cell r="C4085" t="str">
            <v>정공등</v>
          </cell>
          <cell r="D4085" t="str">
            <v>Erycibae Caulis</v>
          </cell>
          <cell r="E4085" t="str">
            <v>丁公藤</v>
          </cell>
          <cell r="H4085" t="str">
            <v>중국산</v>
          </cell>
          <cell r="I4085" t="str">
            <v>22.28±0.16</v>
          </cell>
        </row>
        <row r="4086">
          <cell r="A4086" t="str">
            <v>CA04-040</v>
          </cell>
          <cell r="B4086" t="str">
            <v>PBC-465A</v>
          </cell>
          <cell r="C4086" t="str">
            <v>조각인</v>
          </cell>
          <cell r="D4086" t="str">
            <v>Gleditsiae Semen</v>
          </cell>
          <cell r="E4086" t="str">
            <v>조角仁</v>
          </cell>
          <cell r="H4086" t="str">
            <v>중국산</v>
          </cell>
          <cell r="I4086" t="str">
            <v>22.36±0.28</v>
          </cell>
        </row>
        <row r="4087">
          <cell r="A4087" t="str">
            <v>CA04-041</v>
          </cell>
          <cell r="B4087" t="str">
            <v>PBC-334A</v>
          </cell>
          <cell r="C4087" t="str">
            <v>죽여</v>
          </cell>
          <cell r="D4087" t="str">
            <v>Bambusae Caulis in Taeniam</v>
          </cell>
          <cell r="E4087" t="str">
            <v>竹茹</v>
          </cell>
          <cell r="H4087" t="str">
            <v>중국산</v>
          </cell>
          <cell r="I4087" t="str">
            <v>21.09±0.04</v>
          </cell>
        </row>
        <row r="4088">
          <cell r="A4088" t="str">
            <v>CA04-042</v>
          </cell>
          <cell r="B4088" t="str">
            <v>PBC-216A</v>
          </cell>
          <cell r="C4088" t="str">
            <v>지황(생)</v>
          </cell>
          <cell r="D4088" t="str">
            <v>Rehmaniae Radix crudus</v>
          </cell>
          <cell r="E4088" t="str">
            <v>地黃(生)</v>
          </cell>
          <cell r="H4088" t="str">
            <v>국산</v>
          </cell>
          <cell r="I4088" t="str">
            <v>21.03±0.17</v>
          </cell>
        </row>
        <row r="4089">
          <cell r="A4089" t="str">
            <v>CA04-043</v>
          </cell>
          <cell r="B4089" t="str">
            <v>PBC-242A</v>
          </cell>
          <cell r="C4089" t="str">
            <v>지황(숙,9증)</v>
          </cell>
          <cell r="D4089" t="str">
            <v>Rehmaniae Radix Preparata</v>
          </cell>
          <cell r="E4089" t="str">
            <v>地黃(熟,9烝)</v>
          </cell>
          <cell r="H4089" t="str">
            <v>중국산</v>
          </cell>
          <cell r="I4089" t="str">
            <v>22.99±0.15</v>
          </cell>
        </row>
        <row r="4090">
          <cell r="A4090" t="str">
            <v>CA04-044</v>
          </cell>
          <cell r="B4090" t="str">
            <v>PBC-356A</v>
          </cell>
          <cell r="C4090" t="str">
            <v>차전자</v>
          </cell>
          <cell r="D4090" t="str">
            <v>Plantaginis Semen</v>
          </cell>
          <cell r="E4090" t="str">
            <v>車前子</v>
          </cell>
          <cell r="H4090" t="str">
            <v>중국산</v>
          </cell>
          <cell r="I4090" t="str">
            <v>24.01±0.21</v>
          </cell>
        </row>
        <row r="4091">
          <cell r="A4091" t="str">
            <v>CA04-045</v>
          </cell>
          <cell r="B4091" t="str">
            <v>PBC-357A</v>
          </cell>
          <cell r="C4091" t="str">
            <v>차전자(초)</v>
          </cell>
          <cell r="D4091" t="str">
            <v>Plantaginis Semen</v>
          </cell>
          <cell r="E4091" t="str">
            <v>車前子(炒)</v>
          </cell>
          <cell r="H4091" t="str">
            <v>중국산</v>
          </cell>
          <cell r="I4091" t="str">
            <v>23.16±0.17</v>
          </cell>
        </row>
        <row r="4092">
          <cell r="A4092" t="str">
            <v>CA04-046</v>
          </cell>
          <cell r="B4092" t="str">
            <v>PBC-358A</v>
          </cell>
          <cell r="C4092" t="str">
            <v>창이자</v>
          </cell>
          <cell r="D4092" t="str">
            <v>Xanthii Fructus</v>
          </cell>
          <cell r="E4092" t="str">
            <v>蒼耳子</v>
          </cell>
          <cell r="H4092" t="str">
            <v>중국산</v>
          </cell>
          <cell r="I4092" t="str">
            <v>22.23±0.21</v>
          </cell>
        </row>
        <row r="4093">
          <cell r="A4093" t="str">
            <v>CA04-047</v>
          </cell>
          <cell r="B4093" t="str">
            <v>PBC-362A</v>
          </cell>
          <cell r="C4093" t="str">
            <v>천궁</v>
          </cell>
          <cell r="D4093" t="str">
            <v>Ligustici Rhizoma</v>
          </cell>
          <cell r="E4093" t="str">
            <v>川芎</v>
          </cell>
          <cell r="H4093" t="str">
            <v>중국산</v>
          </cell>
          <cell r="I4093" t="str">
            <v>19.16±0.14</v>
          </cell>
        </row>
        <row r="4094">
          <cell r="A4094" t="str">
            <v>CA04-048</v>
          </cell>
          <cell r="B4094" t="str">
            <v>PBC-366A</v>
          </cell>
          <cell r="C4094" t="str">
            <v>천마</v>
          </cell>
          <cell r="D4094" t="str">
            <v>Gastrodiae Rhizoma</v>
          </cell>
          <cell r="E4094" t="str">
            <v>天麻</v>
          </cell>
          <cell r="H4094" t="str">
            <v>중국산</v>
          </cell>
          <cell r="I4094" t="str">
            <v>22.57±0.05</v>
          </cell>
        </row>
        <row r="4095">
          <cell r="A4095" t="str">
            <v>CA04-049</v>
          </cell>
          <cell r="B4095" t="str">
            <v>PBC-368A</v>
          </cell>
          <cell r="C4095" t="str">
            <v>천문동</v>
          </cell>
          <cell r="D4095" t="str">
            <v>Asparagi Tuber</v>
          </cell>
          <cell r="E4095" t="str">
            <v>天門冬</v>
          </cell>
          <cell r="H4095" t="str">
            <v>중국산</v>
          </cell>
          <cell r="I4095" t="str">
            <v>23.94±0.13</v>
          </cell>
        </row>
        <row r="4096">
          <cell r="A4096" t="str">
            <v>CA04-050</v>
          </cell>
          <cell r="B4096" t="str">
            <v>PBC-370A</v>
          </cell>
          <cell r="C4096" t="str">
            <v>천수근(악마의 발톱)</v>
          </cell>
          <cell r="E4096" t="str">
            <v>천수근</v>
          </cell>
          <cell r="H4096" t="str">
            <v>중국산</v>
          </cell>
          <cell r="I4096" t="str">
            <v>20.84±0.28</v>
          </cell>
        </row>
        <row r="4097">
          <cell r="A4097" t="str">
            <v>CA04-051</v>
          </cell>
          <cell r="B4097" t="str">
            <v>PBC-371A</v>
          </cell>
          <cell r="C4097" t="str">
            <v>천오</v>
          </cell>
          <cell r="D4097" t="str">
            <v>Aconiti Tuber</v>
          </cell>
          <cell r="E4097" t="str">
            <v>川烏</v>
          </cell>
          <cell r="H4097" t="str">
            <v>중국산</v>
          </cell>
          <cell r="I4097" t="str">
            <v>22.50±0.17</v>
          </cell>
        </row>
        <row r="4098">
          <cell r="A4098" t="str">
            <v>CA04-052</v>
          </cell>
          <cell r="B4098" t="str">
            <v>PBC-374A</v>
          </cell>
          <cell r="C4098" t="str">
            <v>천초</v>
          </cell>
          <cell r="D4098" t="str">
            <v>Zanthoxyli Pericarpium</v>
          </cell>
          <cell r="E4098" t="str">
            <v>川椒</v>
          </cell>
          <cell r="H4098" t="str">
            <v>중국산</v>
          </cell>
          <cell r="I4098" t="str">
            <v>21.63±0.11</v>
          </cell>
        </row>
        <row r="4099">
          <cell r="A4099" t="str">
            <v>CA04-053</v>
          </cell>
          <cell r="B4099" t="str">
            <v>PBC-376A</v>
          </cell>
          <cell r="C4099" t="str">
            <v>천초근</v>
          </cell>
          <cell r="D4099" t="str">
            <v>Rubiae Radix</v>
          </cell>
          <cell r="E4099" t="str">
            <v>茜草根</v>
          </cell>
          <cell r="H4099" t="str">
            <v>중국산</v>
          </cell>
          <cell r="I4099" t="str">
            <v>24.70±0.25</v>
          </cell>
        </row>
        <row r="4100">
          <cell r="A4100" t="str">
            <v>CA04-054</v>
          </cell>
          <cell r="B4100" t="str">
            <v>PBC-463A</v>
          </cell>
          <cell r="C4100" t="str">
            <v>천황련</v>
          </cell>
          <cell r="D4100" t="str">
            <v>Coptidis Rhizoma</v>
          </cell>
          <cell r="E4100" t="str">
            <v>川黃蓮</v>
          </cell>
          <cell r="H4100" t="str">
            <v>중국산</v>
          </cell>
          <cell r="I4100" t="str">
            <v>21.19±0.16</v>
          </cell>
        </row>
        <row r="4101">
          <cell r="A4101" t="str">
            <v>CA04-055</v>
          </cell>
          <cell r="B4101" t="str">
            <v>PBC-382A</v>
          </cell>
          <cell r="C4101" t="str">
            <v>청상자</v>
          </cell>
          <cell r="D4101" t="str">
            <v>Celosiae Semen</v>
          </cell>
          <cell r="E4101" t="str">
            <v>靑箱子</v>
          </cell>
          <cell r="H4101" t="str">
            <v>중국산</v>
          </cell>
          <cell r="I4101" t="str">
            <v>22.83±0.16</v>
          </cell>
        </row>
        <row r="4102">
          <cell r="A4102" t="str">
            <v>CA04-056</v>
          </cell>
          <cell r="B4102" t="str">
            <v>PBC-383A</v>
          </cell>
          <cell r="C4102" t="str">
            <v>청피</v>
          </cell>
          <cell r="D4102" t="str">
            <v>Aurantii Immatri Pericarpium</v>
          </cell>
          <cell r="E4102" t="str">
            <v>靑皮</v>
          </cell>
          <cell r="H4102" t="str">
            <v>중국산</v>
          </cell>
          <cell r="I4102" t="str">
            <v>20.60±0.21</v>
          </cell>
        </row>
        <row r="4103">
          <cell r="A4103" t="str">
            <v>CA04-057</v>
          </cell>
          <cell r="B4103" t="str">
            <v>PBC-385A</v>
          </cell>
          <cell r="C4103" t="str">
            <v>초과</v>
          </cell>
          <cell r="D4103" t="str">
            <v>Ammomi Tsao-ko Frucuts</v>
          </cell>
          <cell r="E4103" t="str">
            <v>草果</v>
          </cell>
          <cell r="H4103" t="str">
            <v>중국산</v>
          </cell>
          <cell r="I4103" t="str">
            <v>24.75±0.18</v>
          </cell>
        </row>
        <row r="4104">
          <cell r="A4104" t="str">
            <v>CA04-058</v>
          </cell>
          <cell r="B4104" t="str">
            <v>PBC-387A</v>
          </cell>
          <cell r="C4104" t="str">
            <v>초오</v>
          </cell>
          <cell r="D4104" t="str">
            <v>Aconiti Kusnezoffii Radix</v>
          </cell>
          <cell r="E4104" t="str">
            <v>草烏</v>
          </cell>
          <cell r="H4104" t="str">
            <v>중국산</v>
          </cell>
          <cell r="I4104" t="str">
            <v>23.13±0.13</v>
          </cell>
        </row>
        <row r="4105">
          <cell r="A4105" t="str">
            <v>CA04-059</v>
          </cell>
          <cell r="B4105" t="str">
            <v>PBC-388A</v>
          </cell>
          <cell r="C4105" t="str">
            <v>초오(토)</v>
          </cell>
          <cell r="D4105" t="str">
            <v>Aconiti Jaluencis Tuber</v>
          </cell>
          <cell r="E4105" t="str">
            <v>草烏(土)</v>
          </cell>
          <cell r="H4105" t="str">
            <v>국산</v>
          </cell>
          <cell r="I4105" t="str">
            <v>21.14±0.12</v>
          </cell>
        </row>
        <row r="4106">
          <cell r="A4106" t="str">
            <v>CA04-060</v>
          </cell>
          <cell r="B4106" t="str">
            <v>PBC-389A</v>
          </cell>
          <cell r="C4106" t="str">
            <v>초용담</v>
          </cell>
          <cell r="D4106" t="str">
            <v>Gentianae Scabrae Radix</v>
          </cell>
          <cell r="E4106" t="str">
            <v>草龍膽</v>
          </cell>
          <cell r="H4106" t="str">
            <v>중국산</v>
          </cell>
          <cell r="I4106" t="str">
            <v>20.86±0.15</v>
          </cell>
        </row>
        <row r="4107">
          <cell r="A4107" t="str">
            <v>CA04-061</v>
          </cell>
          <cell r="B4107" t="str">
            <v>PBC-392A</v>
          </cell>
          <cell r="C4107" t="str">
            <v>치자</v>
          </cell>
          <cell r="D4107" t="str">
            <v>Gardeniae Fructus</v>
          </cell>
          <cell r="E4107" t="str">
            <v>梔子</v>
          </cell>
          <cell r="H4107" t="str">
            <v>국산</v>
          </cell>
          <cell r="I4107" t="str">
            <v>19.15±0.25</v>
          </cell>
        </row>
        <row r="4108">
          <cell r="A4108" t="str">
            <v>CA04-062</v>
          </cell>
          <cell r="B4108" t="str">
            <v>PBC-394A</v>
          </cell>
          <cell r="C4108" t="str">
            <v>택란</v>
          </cell>
          <cell r="D4108" t="str">
            <v>Lycopi Herba</v>
          </cell>
          <cell r="E4108" t="str">
            <v>澤蘭</v>
          </cell>
          <cell r="H4108" t="str">
            <v>국산</v>
          </cell>
          <cell r="I4108" t="str">
            <v>21.26±0.18</v>
          </cell>
        </row>
        <row r="4109">
          <cell r="A4109" t="str">
            <v>CA04-063</v>
          </cell>
          <cell r="B4109" t="str">
            <v>PBC-395A</v>
          </cell>
          <cell r="C4109" t="str">
            <v>택사</v>
          </cell>
          <cell r="D4109" t="str">
            <v>Alismatis Rhizoma</v>
          </cell>
          <cell r="E4109" t="str">
            <v>澤瀉</v>
          </cell>
          <cell r="H4109" t="str">
            <v>중국산</v>
          </cell>
          <cell r="I4109" t="str">
            <v>23.13±0.16</v>
          </cell>
        </row>
        <row r="4110">
          <cell r="A4110" t="str">
            <v>CA04-064</v>
          </cell>
          <cell r="B4110" t="str">
            <v>PBC-396A</v>
          </cell>
          <cell r="C4110" t="str">
            <v>택사(토)</v>
          </cell>
          <cell r="D4110" t="str">
            <v>Alismatis Rhizoma</v>
          </cell>
          <cell r="E4110" t="str">
            <v>澤瀉(土)</v>
          </cell>
          <cell r="H4110" t="str">
            <v>국산</v>
          </cell>
          <cell r="I4110" t="str">
            <v>20.95±0.18</v>
          </cell>
        </row>
        <row r="4111">
          <cell r="A4111" t="str">
            <v>CA04-065</v>
          </cell>
          <cell r="B4111" t="str">
            <v>PBC-381A</v>
          </cell>
          <cell r="C4111" t="str">
            <v>토목향</v>
          </cell>
          <cell r="D4111" t="str">
            <v>Inulae Radix</v>
          </cell>
          <cell r="E4111" t="str">
            <v>土木香</v>
          </cell>
          <cell r="H4111" t="str">
            <v>중국산</v>
          </cell>
          <cell r="I4111" t="str">
            <v>21.68±0.13</v>
          </cell>
        </row>
        <row r="4112">
          <cell r="A4112" t="str">
            <v>CA04-066</v>
          </cell>
          <cell r="B4112" t="str">
            <v>PBC-398A</v>
          </cell>
          <cell r="C4112" t="str">
            <v>토복령</v>
          </cell>
          <cell r="D4112" t="str">
            <v>Smilacis Rhizoma</v>
          </cell>
          <cell r="E4112" t="str">
            <v>土茯苓</v>
          </cell>
          <cell r="H4112" t="str">
            <v>중국산</v>
          </cell>
          <cell r="I4112" t="str">
            <v>22.03±0.11</v>
          </cell>
        </row>
        <row r="4113">
          <cell r="A4113" t="str">
            <v>CA04-067</v>
          </cell>
          <cell r="B4113" t="str">
            <v>PBC-399A</v>
          </cell>
          <cell r="C4113" t="str">
            <v>토사자</v>
          </cell>
          <cell r="D4113" t="str">
            <v>Cuscutae Semen</v>
          </cell>
          <cell r="E4113" t="str">
            <v>兎絲子</v>
          </cell>
          <cell r="H4113" t="str">
            <v>중국산</v>
          </cell>
          <cell r="I4113" t="str">
            <v>23.90±0.11</v>
          </cell>
        </row>
        <row r="4114">
          <cell r="A4114" t="str">
            <v>CA04-068</v>
          </cell>
          <cell r="B4114" t="str">
            <v>PBC-217A</v>
          </cell>
          <cell r="C4114" t="str">
            <v>토사자(생)</v>
          </cell>
          <cell r="D4114" t="str">
            <v>Cuscutae Semen crudus</v>
          </cell>
          <cell r="E4114" t="str">
            <v>兎絲子(生)</v>
          </cell>
          <cell r="H4114" t="str">
            <v>중국산</v>
          </cell>
          <cell r="I4114" t="str">
            <v>23.38±0.30</v>
          </cell>
        </row>
        <row r="4115">
          <cell r="A4115" t="str">
            <v>CA04-069</v>
          </cell>
          <cell r="B4115" t="str">
            <v>PBC-459A</v>
          </cell>
          <cell r="C4115" t="str">
            <v>토후박</v>
          </cell>
          <cell r="D4115" t="str">
            <v>Machili Thunbergi Cortex</v>
          </cell>
          <cell r="E4115" t="str">
            <v>土厚朴</v>
          </cell>
          <cell r="H4115" t="str">
            <v>국산</v>
          </cell>
          <cell r="I4115" t="str">
            <v>19.76±0.11</v>
          </cell>
        </row>
        <row r="4116">
          <cell r="A4116" t="str">
            <v>CA04-070</v>
          </cell>
          <cell r="B4116" t="str">
            <v>PBC-400A</v>
          </cell>
          <cell r="C4116" t="str">
            <v>통초</v>
          </cell>
          <cell r="D4116" t="str">
            <v>Tetrapanacis Medulla</v>
          </cell>
          <cell r="E4116" t="str">
            <v>通草</v>
          </cell>
          <cell r="H4116" t="str">
            <v>중국산</v>
          </cell>
          <cell r="I4116" t="str">
            <v>23.71±0.15</v>
          </cell>
        </row>
        <row r="4117">
          <cell r="A4117" t="str">
            <v>CA04-071</v>
          </cell>
          <cell r="B4117" t="str">
            <v>PBC-403A</v>
          </cell>
          <cell r="C4117" t="str">
            <v>판람근</v>
          </cell>
          <cell r="D4117" t="str">
            <v>Isatidis Radix</v>
          </cell>
          <cell r="E4117" t="str">
            <v>板藍根</v>
          </cell>
          <cell r="H4117" t="str">
            <v>중국산</v>
          </cell>
          <cell r="I4117" t="str">
            <v>19.76±0.05</v>
          </cell>
        </row>
        <row r="4118">
          <cell r="A4118" t="str">
            <v>CA04-072</v>
          </cell>
          <cell r="B4118" t="str">
            <v>PBC-405A</v>
          </cell>
          <cell r="C4118" t="str">
            <v>패모</v>
          </cell>
          <cell r="D4118" t="str">
            <v>Fritillariae Bulbus</v>
          </cell>
          <cell r="E4118" t="str">
            <v>貝母</v>
          </cell>
          <cell r="H4118" t="str">
            <v>중국산</v>
          </cell>
          <cell r="I4118" t="str">
            <v>23.15±0.11</v>
          </cell>
        </row>
        <row r="4119">
          <cell r="A4119" t="str">
            <v>CA04-073</v>
          </cell>
          <cell r="B4119" t="str">
            <v>PBC-406A</v>
          </cell>
          <cell r="C4119" t="str">
            <v>패장근</v>
          </cell>
          <cell r="D4119" t="str">
            <v>Patriniae Radix</v>
          </cell>
          <cell r="E4119" t="str">
            <v>敗醬(根)</v>
          </cell>
          <cell r="H4119" t="str">
            <v>중국산</v>
          </cell>
          <cell r="I4119" t="str">
            <v>22.05±0.07</v>
          </cell>
        </row>
        <row r="4120">
          <cell r="A4120" t="str">
            <v>CA04-074</v>
          </cell>
          <cell r="B4120" t="str">
            <v>PBC-407A</v>
          </cell>
          <cell r="C4120" t="str">
            <v>편축</v>
          </cell>
          <cell r="D4120" t="str">
            <v>Polygoni Avicularis Herba</v>
          </cell>
          <cell r="E4120" t="str">
            <v>萹蓄</v>
          </cell>
          <cell r="H4120" t="str">
            <v>국산</v>
          </cell>
          <cell r="I4120" t="str">
            <v>24.16±0.20</v>
          </cell>
        </row>
        <row r="4121">
          <cell r="A4121" t="str">
            <v>CA04-075</v>
          </cell>
          <cell r="B4121" t="str">
            <v>PBC-408A</v>
          </cell>
          <cell r="C4121" t="str">
            <v>포공영</v>
          </cell>
          <cell r="D4121" t="str">
            <v>Taraxaci Herba</v>
          </cell>
          <cell r="E4121" t="str">
            <v>蒲公英</v>
          </cell>
          <cell r="H4121" t="str">
            <v>중국산</v>
          </cell>
          <cell r="I4121" t="str">
            <v>22.61±0.17</v>
          </cell>
        </row>
        <row r="4122">
          <cell r="A4122" t="str">
            <v>CA04-076</v>
          </cell>
          <cell r="B4122" t="str">
            <v>PBC-409A</v>
          </cell>
          <cell r="C4122" t="str">
            <v>포도근</v>
          </cell>
          <cell r="D4122" t="str">
            <v>Vitidis Vinferae Radix</v>
          </cell>
          <cell r="E4122" t="str">
            <v>葡萄根</v>
          </cell>
          <cell r="H4122" t="str">
            <v>국산</v>
          </cell>
          <cell r="I4122" t="str">
            <v>22.24±0.29</v>
          </cell>
        </row>
        <row r="4123">
          <cell r="A4123" t="str">
            <v>CA04-077</v>
          </cell>
          <cell r="B4123" t="str">
            <v>PBC-410A</v>
          </cell>
          <cell r="C4123" t="str">
            <v>포도등</v>
          </cell>
          <cell r="D4123" t="str">
            <v>Vitidis Viniferae Caulis</v>
          </cell>
          <cell r="E4123" t="str">
            <v>葡萄藤</v>
          </cell>
          <cell r="H4123" t="str">
            <v>국산</v>
          </cell>
          <cell r="I4123" t="str">
            <v>21.70±0.23</v>
          </cell>
        </row>
        <row r="4124">
          <cell r="A4124" t="str">
            <v>CA04-078</v>
          </cell>
          <cell r="B4124" t="str">
            <v>PBC-411A</v>
          </cell>
          <cell r="C4124" t="str">
            <v>포황</v>
          </cell>
          <cell r="D4124" t="str">
            <v>Typahe Pollen</v>
          </cell>
          <cell r="E4124" t="str">
            <v>蒲黃</v>
          </cell>
          <cell r="H4124" t="str">
            <v>중국산</v>
          </cell>
          <cell r="I4124" t="str">
            <v>20.05±0.12</v>
          </cell>
        </row>
        <row r="4125">
          <cell r="A4125" t="str">
            <v>CA04-079</v>
          </cell>
          <cell r="B4125" t="str">
            <v>PBC-413A</v>
          </cell>
          <cell r="C4125" t="str">
            <v>필발</v>
          </cell>
          <cell r="D4125" t="str">
            <v>Piperis Longi Fructus</v>
          </cell>
          <cell r="E4125" t="str">
            <v>蓽撥</v>
          </cell>
          <cell r="H4125" t="str">
            <v>중국산</v>
          </cell>
          <cell r="I4125" t="str">
            <v>20.19±0.10</v>
          </cell>
        </row>
        <row r="4126">
          <cell r="A4126" t="str">
            <v>CA04-080</v>
          </cell>
          <cell r="B4126" t="str">
            <v>PBC-418A</v>
          </cell>
          <cell r="C4126" t="str">
            <v>해당근</v>
          </cell>
          <cell r="D4126" t="str">
            <v>Chaenomelis Langenariae Radix</v>
          </cell>
          <cell r="E4126" t="str">
            <v>海棠根</v>
          </cell>
          <cell r="H4126" t="str">
            <v>중국산</v>
          </cell>
          <cell r="I4126" t="str">
            <v>22.46±0.14</v>
          </cell>
        </row>
        <row r="4127">
          <cell r="A4127" t="str">
            <v>CA04-081</v>
          </cell>
          <cell r="B4127" t="str">
            <v>PBC-429A</v>
          </cell>
          <cell r="C4127" t="str">
            <v>현자초</v>
          </cell>
          <cell r="E4127" t="str">
            <v>현자초</v>
          </cell>
          <cell r="H4127" t="str">
            <v>중국산</v>
          </cell>
          <cell r="I4127" t="str">
            <v>20.15±0.09</v>
          </cell>
        </row>
        <row r="4128">
          <cell r="A4128" t="str">
            <v>CA04-082</v>
          </cell>
          <cell r="B4128" t="str">
            <v>PBC-430A</v>
          </cell>
          <cell r="C4128" t="str">
            <v>현호색</v>
          </cell>
          <cell r="D4128" t="str">
            <v>Corydlais Tuber</v>
          </cell>
          <cell r="E4128" t="str">
            <v>玄胡색</v>
          </cell>
          <cell r="H4128" t="str">
            <v>중국산</v>
          </cell>
          <cell r="I4128" t="str">
            <v>28.01±0.16</v>
          </cell>
        </row>
        <row r="4129">
          <cell r="A4129" t="str">
            <v>CA04-083</v>
          </cell>
          <cell r="B4129" t="str">
            <v>PBC-444A</v>
          </cell>
          <cell r="C4129" t="str">
            <v>홍화자</v>
          </cell>
          <cell r="D4129" t="str">
            <v>Cartami Semen</v>
          </cell>
          <cell r="E4129" t="str">
            <v>紅花子</v>
          </cell>
          <cell r="H4129" t="str">
            <v>중국산</v>
          </cell>
          <cell r="I4129" t="str">
            <v>22.34±0.25</v>
          </cell>
        </row>
        <row r="4130">
          <cell r="A4130" t="str">
            <v>CA04-084</v>
          </cell>
          <cell r="B4130" t="str">
            <v>PBC-443A</v>
          </cell>
          <cell r="C4130" t="str">
            <v>홍화자(북)</v>
          </cell>
          <cell r="D4130" t="str">
            <v>Cartami Semen</v>
          </cell>
          <cell r="E4130" t="str">
            <v>紅花子(北)</v>
          </cell>
          <cell r="H4130" t="str">
            <v>중국산</v>
          </cell>
          <cell r="I4130" t="str">
            <v>20.18±0.31</v>
          </cell>
        </row>
        <row r="4131">
          <cell r="A4131" t="str">
            <v>CA04-085</v>
          </cell>
          <cell r="B4131" t="str">
            <v>PBC-446A</v>
          </cell>
          <cell r="C4131" t="str">
            <v>홍화자(초)</v>
          </cell>
          <cell r="D4131" t="str">
            <v>Cartami Semen</v>
          </cell>
          <cell r="E4131" t="str">
            <v>紅花子(炒)</v>
          </cell>
          <cell r="H4131" t="str">
            <v>중국산</v>
          </cell>
          <cell r="I4131" t="str">
            <v>22.14±0.11</v>
          </cell>
        </row>
        <row r="4132">
          <cell r="A4132" t="str">
            <v>CA04-086</v>
          </cell>
          <cell r="B4132" t="str">
            <v>PBC-445A</v>
          </cell>
          <cell r="C4132" t="str">
            <v>홍화자(토)</v>
          </cell>
          <cell r="D4132" t="str">
            <v>Cartami Semen</v>
          </cell>
          <cell r="E4132" t="str">
            <v>紅花子(土)</v>
          </cell>
          <cell r="H4132" t="str">
            <v>국산</v>
          </cell>
          <cell r="I4132" t="str">
            <v>20.46±0.15</v>
          </cell>
        </row>
        <row r="4133">
          <cell r="A4133" t="str">
            <v>CA04-087</v>
          </cell>
          <cell r="B4133" t="str">
            <v>PBC-448A</v>
          </cell>
          <cell r="C4133" t="str">
            <v>황금</v>
          </cell>
          <cell r="D4133" t="str">
            <v>Scutellariae Radix</v>
          </cell>
          <cell r="E4133" t="str">
            <v>黃今</v>
          </cell>
          <cell r="H4133" t="str">
            <v>중국산</v>
          </cell>
          <cell r="I4133" t="str">
            <v>22.63±0.19</v>
          </cell>
        </row>
        <row r="4134">
          <cell r="A4134" t="str">
            <v>CA04-088</v>
          </cell>
          <cell r="B4134" t="str">
            <v>PBC-450A</v>
          </cell>
          <cell r="C4134" t="str">
            <v>황금(초)</v>
          </cell>
          <cell r="D4134" t="str">
            <v>Scutellariae Radix</v>
          </cell>
          <cell r="E4134" t="str">
            <v>黃今(炒)</v>
          </cell>
          <cell r="H4134" t="str">
            <v>중국산</v>
          </cell>
          <cell r="I4134" t="str">
            <v>20.64±0.14</v>
          </cell>
        </row>
        <row r="4135">
          <cell r="A4135" t="str">
            <v>CA04-089</v>
          </cell>
          <cell r="B4135" t="str">
            <v>PBC-449A</v>
          </cell>
          <cell r="C4135" t="str">
            <v>황금(토)</v>
          </cell>
          <cell r="D4135" t="str">
            <v>Scutellariae Radix</v>
          </cell>
          <cell r="E4135" t="str">
            <v>黃今(土)</v>
          </cell>
          <cell r="H4135" t="str">
            <v>국산</v>
          </cell>
          <cell r="I4135" t="str">
            <v>22.85±0.13</v>
          </cell>
        </row>
        <row r="4136">
          <cell r="A4136" t="str">
            <v>CA04-090</v>
          </cell>
          <cell r="B4136" t="str">
            <v>PBC-451A</v>
          </cell>
          <cell r="C4136" t="str">
            <v>황기</v>
          </cell>
          <cell r="D4136" t="str">
            <v>Astragali Radix</v>
          </cell>
          <cell r="E4136" t="str">
            <v>黃耆</v>
          </cell>
          <cell r="H4136" t="str">
            <v>중국산</v>
          </cell>
          <cell r="I4136" t="str">
            <v>23.05±0.28</v>
          </cell>
        </row>
        <row r="4137">
          <cell r="A4137" t="str">
            <v>CA04-091</v>
          </cell>
          <cell r="B4137" t="str">
            <v>PBC-453A</v>
          </cell>
          <cell r="C4137" t="str">
            <v>황기(밀구)</v>
          </cell>
          <cell r="D4137" t="str">
            <v>Astragali Radix</v>
          </cell>
          <cell r="E4137" t="str">
            <v>黃耆(蜜灸)</v>
          </cell>
          <cell r="H4137" t="str">
            <v>중국산</v>
          </cell>
          <cell r="I4137" t="str">
            <v>20.23±0.18</v>
          </cell>
        </row>
        <row r="4138">
          <cell r="A4138" t="str">
            <v>CA04-092</v>
          </cell>
          <cell r="B4138" t="str">
            <v>PBC-452A</v>
          </cell>
          <cell r="C4138" t="str">
            <v>황기(토)</v>
          </cell>
          <cell r="D4138" t="str">
            <v>Astragali Radix</v>
          </cell>
          <cell r="E4138" t="str">
            <v>黃耆(土)</v>
          </cell>
          <cell r="H4138" t="str">
            <v>국산</v>
          </cell>
          <cell r="I4138" t="str">
            <v>21.03±0.20</v>
          </cell>
        </row>
        <row r="4139">
          <cell r="A4139" t="str">
            <v>CA04-093</v>
          </cell>
          <cell r="B4139" t="str">
            <v>PBC-454A</v>
          </cell>
          <cell r="C4139" t="str">
            <v>황매목</v>
          </cell>
          <cell r="D4139" t="str">
            <v>Linderae Ramulus</v>
          </cell>
          <cell r="E4139" t="str">
            <v>黃梅木</v>
          </cell>
          <cell r="H4139" t="str">
            <v>중국산</v>
          </cell>
          <cell r="I4139" t="str">
            <v>20.01±0.14</v>
          </cell>
        </row>
        <row r="4140">
          <cell r="A4140" t="str">
            <v>CA04-094</v>
          </cell>
          <cell r="B4140" t="str">
            <v>PBC-455A</v>
          </cell>
          <cell r="C4140" t="str">
            <v>황백</v>
          </cell>
          <cell r="D4140" t="str">
            <v>Phellodendri Cortex</v>
          </cell>
          <cell r="E4140" t="str">
            <v>黃柏</v>
          </cell>
          <cell r="H4140" t="str">
            <v>중국산</v>
          </cell>
          <cell r="I4140" t="str">
            <v>20.55±0.14</v>
          </cell>
        </row>
        <row r="4141">
          <cell r="A4141" t="str">
            <v>CA04-095</v>
          </cell>
          <cell r="B4141" t="str">
            <v>PBC-456A</v>
          </cell>
          <cell r="C4141" t="str">
            <v>황백(초)</v>
          </cell>
          <cell r="D4141" t="str">
            <v>Phellodendri Cortex</v>
          </cell>
          <cell r="E4141" t="str">
            <v>黃柏(炒)</v>
          </cell>
          <cell r="H4141" t="str">
            <v>중국산</v>
          </cell>
          <cell r="I4141" t="str">
            <v>20.24±0.13</v>
          </cell>
        </row>
        <row r="4142">
          <cell r="A4142" t="str">
            <v>CA04-096</v>
          </cell>
          <cell r="B4142" t="str">
            <v>PBC-457A</v>
          </cell>
          <cell r="C4142" t="str">
            <v>황정</v>
          </cell>
          <cell r="D4142" t="str">
            <v>Polygonati Rhizoma</v>
          </cell>
          <cell r="E4142" t="str">
            <v>黃精</v>
          </cell>
          <cell r="H4142" t="str">
            <v>중국산</v>
          </cell>
          <cell r="I4142" t="str">
            <v>20.06±0.14</v>
          </cell>
        </row>
        <row r="4143">
          <cell r="A4143" t="str">
            <v>CA04-097</v>
          </cell>
          <cell r="B4143" t="str">
            <v>PBC-458A</v>
          </cell>
          <cell r="C4143" t="str">
            <v>후박</v>
          </cell>
          <cell r="D4143" t="str">
            <v>Magnoliae Cortex</v>
          </cell>
          <cell r="E4143" t="str">
            <v>厚朴</v>
          </cell>
          <cell r="H4143" t="str">
            <v>중국산</v>
          </cell>
          <cell r="I4143" t="str">
            <v>22.39±0.11</v>
          </cell>
        </row>
        <row r="4144">
          <cell r="A4144" t="str">
            <v>CA04-098</v>
          </cell>
          <cell r="B4144" t="str">
            <v>PBC-460A</v>
          </cell>
          <cell r="C4144" t="str">
            <v>흑두</v>
          </cell>
          <cell r="D4144" t="str">
            <v>Glycine Semen nigra</v>
          </cell>
          <cell r="E4144" t="str">
            <v>黑豆</v>
          </cell>
          <cell r="H4144" t="str">
            <v>국산</v>
          </cell>
          <cell r="I4144" t="str">
            <v>20.55±0.17</v>
          </cell>
        </row>
        <row r="4145">
          <cell r="A4145" t="str">
            <v>CA04-099</v>
          </cell>
          <cell r="B4145" t="str">
            <v>PBC-461A</v>
          </cell>
          <cell r="C4145" t="str">
            <v>흑축</v>
          </cell>
          <cell r="D4145" t="str">
            <v>Pharbitidis Semen</v>
          </cell>
          <cell r="E4145" t="str">
            <v>黑丑</v>
          </cell>
          <cell r="H4145" t="str">
            <v>중국산</v>
          </cell>
          <cell r="I4145" t="str">
            <v>21.63±0.15</v>
          </cell>
        </row>
        <row r="4146">
          <cell r="A4146" t="str">
            <v>CA04-100</v>
          </cell>
          <cell r="B4146" t="str">
            <v>PBC-462A</v>
          </cell>
          <cell r="C4146" t="str">
            <v>희첨</v>
          </cell>
          <cell r="D4146" t="str">
            <v>Siegesbeckiae Herba</v>
          </cell>
          <cell r="E4146" t="str">
            <v>豨僉</v>
          </cell>
          <cell r="H4146" t="str">
            <v>국산</v>
          </cell>
          <cell r="I4146" t="str">
            <v>21.13±0.29</v>
          </cell>
        </row>
        <row r="4147">
          <cell r="A4147" t="str">
            <v>CW01-001</v>
          </cell>
          <cell r="B4147" t="str">
            <v>PBC-002w</v>
          </cell>
          <cell r="C4147" t="str">
            <v>가시오가피</v>
          </cell>
          <cell r="D4147" t="str">
            <v>Acanthopanacis Cortex</v>
          </cell>
          <cell r="E4147" t="str">
            <v>刺五加皮</v>
          </cell>
          <cell r="H4147" t="str">
            <v>중국산</v>
          </cell>
          <cell r="I4147" t="str">
            <v>21.00± 0.12</v>
          </cell>
        </row>
        <row r="4148">
          <cell r="A4148" t="str">
            <v>CW01-002</v>
          </cell>
          <cell r="B4148" t="str">
            <v>PBC-003W</v>
          </cell>
          <cell r="C4148" t="str">
            <v>가자</v>
          </cell>
          <cell r="D4148" t="str">
            <v>Terminariae Fructus</v>
          </cell>
          <cell r="E4148" t="str">
            <v>訶子</v>
          </cell>
          <cell r="H4148" t="str">
            <v>중국산</v>
          </cell>
          <cell r="I4148" t="str">
            <v>21.10± 0.11</v>
          </cell>
        </row>
        <row r="4149">
          <cell r="A4149" t="str">
            <v>CW01-003</v>
          </cell>
          <cell r="B4149" t="str">
            <v>PBC-005W</v>
          </cell>
          <cell r="C4149" t="str">
            <v>갈근</v>
          </cell>
          <cell r="D4149" t="str">
            <v>Puerariae Radix</v>
          </cell>
          <cell r="E4149" t="str">
            <v>葛根</v>
          </cell>
          <cell r="H4149" t="str">
            <v>중국산</v>
          </cell>
          <cell r="I4149" t="str">
            <v>22.13± 0.14</v>
          </cell>
        </row>
        <row r="4150">
          <cell r="A4150" t="str">
            <v>CW01-004</v>
          </cell>
          <cell r="B4150" t="str">
            <v>PBC-006W</v>
          </cell>
          <cell r="C4150" t="str">
            <v>갈근(토)</v>
          </cell>
          <cell r="D4150" t="str">
            <v>Puerariae Radix</v>
          </cell>
          <cell r="E4150" t="str">
            <v>葛根</v>
          </cell>
          <cell r="H4150" t="str">
            <v>국산</v>
          </cell>
          <cell r="I4150" t="str">
            <v>20.68± 0.17</v>
          </cell>
        </row>
        <row r="4151">
          <cell r="A4151" t="str">
            <v>CW01-005</v>
          </cell>
          <cell r="B4151" t="str">
            <v>PBC-007W</v>
          </cell>
          <cell r="C4151" t="str">
            <v>갈화</v>
          </cell>
          <cell r="D4151" t="str">
            <v>Puerariae Flos</v>
          </cell>
          <cell r="E4151" t="str">
            <v>葛花</v>
          </cell>
          <cell r="H4151" t="str">
            <v>중국산</v>
          </cell>
          <cell r="I4151" t="str">
            <v>21.60± 0.11</v>
          </cell>
        </row>
        <row r="4152">
          <cell r="A4152" t="str">
            <v>CW01-006</v>
          </cell>
          <cell r="B4152" t="str">
            <v>PBC-008W</v>
          </cell>
          <cell r="C4152" t="str">
            <v>감국</v>
          </cell>
          <cell r="D4152" t="str">
            <v>Chrysanthemi Flos</v>
          </cell>
          <cell r="E4152" t="str">
            <v>甘菊</v>
          </cell>
          <cell r="H4152" t="str">
            <v>중국산</v>
          </cell>
          <cell r="I4152" t="str">
            <v>21.03± 0.15</v>
          </cell>
        </row>
        <row r="4153">
          <cell r="A4153" t="str">
            <v>CW01-007</v>
          </cell>
          <cell r="B4153" t="str">
            <v>PBC-013W</v>
          </cell>
          <cell r="C4153" t="str">
            <v>감초</v>
          </cell>
          <cell r="D4153" t="str">
            <v>Glycyrrhizae Radix</v>
          </cell>
          <cell r="E4153" t="str">
            <v>甘草</v>
          </cell>
          <cell r="H4153" t="str">
            <v>중국산</v>
          </cell>
          <cell r="I4153" t="str">
            <v>22.43± 0.28</v>
          </cell>
        </row>
        <row r="4154">
          <cell r="A4154" t="str">
            <v>CW01-008</v>
          </cell>
          <cell r="B4154" t="str">
            <v>PBC-050W</v>
          </cell>
          <cell r="C4154" t="str">
            <v>감초(구)</v>
          </cell>
          <cell r="D4154" t="str">
            <v>Glycyrrhizae Radix</v>
          </cell>
          <cell r="E4154" t="str">
            <v>甘草(灸)</v>
          </cell>
          <cell r="H4154" t="str">
            <v>중국산</v>
          </cell>
          <cell r="I4154" t="str">
            <v>20.01± 0.10</v>
          </cell>
        </row>
        <row r="4155">
          <cell r="A4155" t="str">
            <v>CW01-009</v>
          </cell>
          <cell r="B4155" t="str">
            <v>PBC-014W</v>
          </cell>
          <cell r="C4155" t="str">
            <v>강활</v>
          </cell>
          <cell r="D4155" t="str">
            <v>Angelicae koreanae Radix</v>
          </cell>
          <cell r="E4155" t="str">
            <v>羌活</v>
          </cell>
          <cell r="H4155" t="str">
            <v>국산</v>
          </cell>
          <cell r="I4155" t="str">
            <v>19.75± 0.11</v>
          </cell>
        </row>
        <row r="4156">
          <cell r="A4156" t="str">
            <v>CW01-010</v>
          </cell>
          <cell r="B4156" t="str">
            <v>PBC-021W</v>
          </cell>
          <cell r="C4156" t="str">
            <v>건강</v>
          </cell>
          <cell r="D4156" t="str">
            <v>Zingiberis Rhizoma</v>
          </cell>
          <cell r="E4156" t="str">
            <v>乾薑</v>
          </cell>
          <cell r="H4156" t="str">
            <v>중국산</v>
          </cell>
          <cell r="I4156" t="str">
            <v>22.04± 0.18</v>
          </cell>
        </row>
        <row r="4157">
          <cell r="A4157" t="str">
            <v>CW01-011</v>
          </cell>
          <cell r="B4157" t="str">
            <v>PBC-023W</v>
          </cell>
          <cell r="C4157" t="str">
            <v>건율</v>
          </cell>
          <cell r="D4157" t="str">
            <v>Castaneae Semen</v>
          </cell>
          <cell r="E4157" t="str">
            <v>乾栗</v>
          </cell>
          <cell r="H4157" t="str">
            <v>국산</v>
          </cell>
          <cell r="I4157" t="str">
            <v>22.24± 0.28</v>
          </cell>
        </row>
        <row r="4158">
          <cell r="A4158" t="str">
            <v>CW01-012</v>
          </cell>
          <cell r="B4158" t="str">
            <v>PBC-025W</v>
          </cell>
          <cell r="C4158" t="str">
            <v>건지황(토)</v>
          </cell>
          <cell r="D4158" t="str">
            <v>Rhemaniae Radix</v>
          </cell>
          <cell r="E4158" t="str">
            <v>乾地黃(土)</v>
          </cell>
          <cell r="H4158" t="str">
            <v>국산</v>
          </cell>
          <cell r="I4158" t="str">
            <v>21.80± 0.15</v>
          </cell>
        </row>
        <row r="4159">
          <cell r="A4159" t="str">
            <v>CW01-013</v>
          </cell>
          <cell r="B4159" t="str">
            <v>PBC-030W</v>
          </cell>
          <cell r="C4159" t="str">
            <v>계지</v>
          </cell>
          <cell r="D4159" t="str">
            <v>Cinnamomi Ramulus</v>
          </cell>
          <cell r="E4159" t="str">
            <v>桂枝</v>
          </cell>
          <cell r="H4159" t="str">
            <v>중국산</v>
          </cell>
          <cell r="I4159" t="str">
            <v>21.83± 0.09</v>
          </cell>
        </row>
        <row r="4160">
          <cell r="A4160" t="str">
            <v>CW01-014</v>
          </cell>
          <cell r="B4160" t="str">
            <v>PBC-032W</v>
          </cell>
          <cell r="C4160" t="str">
            <v>계혈등</v>
          </cell>
          <cell r="D4160" t="str">
            <v>Mucunae Caulis</v>
          </cell>
          <cell r="E4160" t="str">
            <v>鷄血藤</v>
          </cell>
          <cell r="H4160" t="str">
            <v>중국산</v>
          </cell>
          <cell r="I4160" t="str">
            <v>22.09± 0.16</v>
          </cell>
        </row>
        <row r="4161">
          <cell r="A4161" t="str">
            <v>CW01-015</v>
          </cell>
          <cell r="B4161" t="str">
            <v>PBC-033W</v>
          </cell>
          <cell r="C4161" t="str">
            <v>고련피</v>
          </cell>
          <cell r="D4161" t="str">
            <v>Meliae Cortex</v>
          </cell>
          <cell r="E4161" t="str">
            <v>苦楝皮</v>
          </cell>
          <cell r="H4161" t="str">
            <v>중국산</v>
          </cell>
          <cell r="I4161" t="str">
            <v>19.65± 0.07</v>
          </cell>
        </row>
        <row r="4162">
          <cell r="A4162" t="str">
            <v>CW01-016</v>
          </cell>
          <cell r="B4162" t="str">
            <v>PBC-036W</v>
          </cell>
          <cell r="C4162" t="str">
            <v>고삼</v>
          </cell>
          <cell r="D4162" t="str">
            <v>sophorae Radix</v>
          </cell>
          <cell r="E4162" t="str">
            <v>苦蔘</v>
          </cell>
          <cell r="H4162" t="str">
            <v>중국산</v>
          </cell>
          <cell r="I4162" t="str">
            <v>22.35± 0.14</v>
          </cell>
        </row>
        <row r="4163">
          <cell r="A4163" t="str">
            <v>CW01-017</v>
          </cell>
          <cell r="B4163" t="str">
            <v>PBC-045W</v>
          </cell>
          <cell r="C4163" t="str">
            <v>관동화</v>
          </cell>
          <cell r="D4163" t="str">
            <v>Farfarae Flos</v>
          </cell>
          <cell r="E4163" t="str">
            <v>款冬花</v>
          </cell>
          <cell r="H4163" t="str">
            <v>중국산</v>
          </cell>
          <cell r="I4163" t="str">
            <v>19.94± 0.19</v>
          </cell>
        </row>
        <row r="4164">
          <cell r="A4164" t="str">
            <v>CW01-018</v>
          </cell>
          <cell r="B4164" t="str">
            <v>PBC-046W</v>
          </cell>
          <cell r="C4164" t="str">
            <v>관중</v>
          </cell>
          <cell r="D4164" t="str">
            <v>Crassirhizomae Rhizoma</v>
          </cell>
          <cell r="E4164" t="str">
            <v>貫衆</v>
          </cell>
          <cell r="H4164" t="str">
            <v>중국산</v>
          </cell>
          <cell r="I4164" t="str">
            <v>19.69± 0.08</v>
          </cell>
        </row>
        <row r="4165">
          <cell r="A4165" t="str">
            <v>CW01-019</v>
          </cell>
          <cell r="B4165" t="str">
            <v>PBC-042W</v>
          </cell>
          <cell r="C4165" t="str">
            <v>괄루인</v>
          </cell>
          <cell r="D4165" t="str">
            <v>Trichosanthes Semen</v>
          </cell>
          <cell r="E4165" t="str">
            <v>括蔞仁</v>
          </cell>
          <cell r="H4165" t="str">
            <v>중국산</v>
          </cell>
          <cell r="I4165" t="str">
            <v>22.50± 0.23</v>
          </cell>
        </row>
        <row r="4166">
          <cell r="A4166" t="str">
            <v>CW01-020</v>
          </cell>
          <cell r="B4166" t="str">
            <v>PBC-044W</v>
          </cell>
          <cell r="C4166" t="str">
            <v>광곽향</v>
          </cell>
          <cell r="D4166" t="str">
            <v>Pogostemonis Herba</v>
          </cell>
          <cell r="E4166" t="str">
            <v>廣藿香</v>
          </cell>
          <cell r="H4166" t="str">
            <v>중국산</v>
          </cell>
          <cell r="I4166" t="str">
            <v>21.74± 0.11</v>
          </cell>
        </row>
        <row r="4167">
          <cell r="A4167" t="str">
            <v>CW01-021</v>
          </cell>
          <cell r="B4167" t="str">
            <v>PBC-047W</v>
          </cell>
          <cell r="C4167" t="str">
            <v>괴각</v>
          </cell>
          <cell r="D4167" t="str">
            <v>Sophorae Fructus</v>
          </cell>
          <cell r="E4167" t="str">
            <v>槐角</v>
          </cell>
          <cell r="H4167" t="str">
            <v>중국산</v>
          </cell>
          <cell r="I4167" t="str">
            <v>22.71± 0.16</v>
          </cell>
        </row>
        <row r="4168">
          <cell r="A4168" t="str">
            <v>CW01-022</v>
          </cell>
          <cell r="B4168" t="str">
            <v>PBC-048W</v>
          </cell>
          <cell r="C4168" t="str">
            <v>괴화</v>
          </cell>
          <cell r="D4168" t="str">
            <v>Sophorae Flos</v>
          </cell>
          <cell r="E4168" t="str">
            <v>槐花</v>
          </cell>
          <cell r="H4168" t="str">
            <v>중국산</v>
          </cell>
          <cell r="I4168" t="str">
            <v>19.75± 0.09</v>
          </cell>
        </row>
        <row r="4169">
          <cell r="A4169" t="str">
            <v>CW01-023</v>
          </cell>
          <cell r="B4169" t="str">
            <v>PBC-051W</v>
          </cell>
          <cell r="C4169" t="str">
            <v>구기자(북)</v>
          </cell>
          <cell r="D4169" t="str">
            <v>Lycii Fructus</v>
          </cell>
          <cell r="E4169" t="str">
            <v>枸杞子(北)</v>
          </cell>
          <cell r="H4169" t="str">
            <v>중국산</v>
          </cell>
          <cell r="I4169" t="str">
            <v>30.19± 0.18</v>
          </cell>
        </row>
        <row r="4170">
          <cell r="A4170" t="str">
            <v>CW01-024</v>
          </cell>
          <cell r="B4170" t="str">
            <v>PBC-052W</v>
          </cell>
          <cell r="C4170" t="str">
            <v>구기자(토)</v>
          </cell>
          <cell r="D4170" t="str">
            <v>Lycii Fructus</v>
          </cell>
          <cell r="E4170" t="str">
            <v>枸杞子(土)</v>
          </cell>
          <cell r="H4170" t="str">
            <v>국산</v>
          </cell>
          <cell r="I4170" t="str">
            <v>21.30±0.09</v>
          </cell>
        </row>
        <row r="4171">
          <cell r="A4171" t="str">
            <v>CW01-025</v>
          </cell>
          <cell r="B4171" t="str">
            <v>PBC-053W</v>
          </cell>
          <cell r="C4171" t="str">
            <v>구맥</v>
          </cell>
          <cell r="D4171" t="str">
            <v>Dianthi Herba</v>
          </cell>
          <cell r="E4171" t="str">
            <v>瞿麥</v>
          </cell>
          <cell r="H4171" t="str">
            <v>중국산</v>
          </cell>
          <cell r="I4171" t="str">
            <v>20.23± 0.15</v>
          </cell>
        </row>
        <row r="4172">
          <cell r="A4172" t="str">
            <v>CW01-026</v>
          </cell>
          <cell r="B4172" t="str">
            <v>PBC-054W</v>
          </cell>
          <cell r="C4172" t="str">
            <v>구절초</v>
          </cell>
          <cell r="D4172" t="str">
            <v>Chrisanthemi sibirici Herba</v>
          </cell>
          <cell r="E4172" t="str">
            <v>九折草</v>
          </cell>
          <cell r="H4172" t="str">
            <v>국산</v>
          </cell>
          <cell r="I4172" t="str">
            <v>19.63±0.12</v>
          </cell>
        </row>
        <row r="4173">
          <cell r="A4173" t="str">
            <v>CW01-027</v>
          </cell>
          <cell r="B4173" t="str">
            <v>PBC-059W</v>
          </cell>
          <cell r="C4173" t="str">
            <v>구척(금모구척,초)</v>
          </cell>
          <cell r="D4173" t="str">
            <v>Cibotii Rhizoma</v>
          </cell>
          <cell r="E4173" t="str">
            <v>狗脊(金毛狗脊, 炒)</v>
          </cell>
          <cell r="H4173" t="str">
            <v>중국산</v>
          </cell>
          <cell r="I4173" t="str">
            <v>22.48± 0.20</v>
          </cell>
        </row>
        <row r="4174">
          <cell r="A4174" t="str">
            <v>CW01-028</v>
          </cell>
          <cell r="B4174" t="str">
            <v>PBC-055W</v>
          </cell>
          <cell r="C4174" t="str">
            <v>권백</v>
          </cell>
          <cell r="D4174" t="str">
            <v>Selaginellae Herba</v>
          </cell>
          <cell r="E4174" t="str">
            <v>卷柏</v>
          </cell>
          <cell r="H4174" t="str">
            <v>국산</v>
          </cell>
          <cell r="I4174" t="str">
            <v>18.91± 0.15</v>
          </cell>
        </row>
        <row r="4175">
          <cell r="A4175" t="str">
            <v>CW01-029</v>
          </cell>
          <cell r="B4175" t="str">
            <v>PBC-056W</v>
          </cell>
          <cell r="C4175" t="str">
            <v>귀전우</v>
          </cell>
          <cell r="D4175" t="str">
            <v>Euonimi Lignum Suberalatum</v>
          </cell>
          <cell r="E4175" t="str">
            <v>鬼전羽</v>
          </cell>
          <cell r="H4175" t="str">
            <v>중국산</v>
          </cell>
          <cell r="I4175" t="str">
            <v>21.19± 0.10</v>
          </cell>
        </row>
        <row r="4176">
          <cell r="A4176" t="str">
            <v>CW01-030</v>
          </cell>
          <cell r="B4176" t="str">
            <v>PBC-057W</v>
          </cell>
          <cell r="C4176" t="str">
            <v>귤피</v>
          </cell>
          <cell r="D4176" t="str">
            <v>Citri unshiu Pericarpium</v>
          </cell>
          <cell r="E4176" t="str">
            <v>橘皮</v>
          </cell>
          <cell r="H4176" t="str">
            <v>국산</v>
          </cell>
          <cell r="I4176" t="str">
            <v>20.91± 0.21</v>
          </cell>
        </row>
        <row r="4177">
          <cell r="A4177" t="str">
            <v>CW01-031</v>
          </cell>
          <cell r="B4177" t="str">
            <v>PBC-058W</v>
          </cell>
          <cell r="C4177" t="str">
            <v>귤핵</v>
          </cell>
          <cell r="D4177" t="str">
            <v>Citri tangerinae Semen</v>
          </cell>
          <cell r="E4177" t="str">
            <v>橘核</v>
          </cell>
          <cell r="H4177" t="str">
            <v>중국산</v>
          </cell>
          <cell r="I4177" t="str">
            <v>20.01± 0.12</v>
          </cell>
        </row>
        <row r="4178">
          <cell r="A4178" t="str">
            <v>CW01-032</v>
          </cell>
          <cell r="B4178" t="str">
            <v>PBC-063W</v>
          </cell>
          <cell r="C4178" t="str">
            <v>광금전초</v>
          </cell>
          <cell r="D4178" t="str">
            <v>Desmodii Herba</v>
          </cell>
          <cell r="E4178" t="str">
            <v>廣金錢草</v>
          </cell>
          <cell r="H4178" t="str">
            <v>중국산</v>
          </cell>
          <cell r="I4178" t="str">
            <v>19.63± 0.09</v>
          </cell>
        </row>
        <row r="4179">
          <cell r="A4179" t="str">
            <v>CW01-033</v>
          </cell>
          <cell r="B4179" t="str">
            <v>PBC-064W</v>
          </cell>
          <cell r="C4179" t="str">
            <v>길경(상)</v>
          </cell>
          <cell r="D4179" t="str">
            <v>Platycodi Radix</v>
          </cell>
          <cell r="E4179" t="str">
            <v>桔梗(上)</v>
          </cell>
          <cell r="H4179" t="str">
            <v>중국산</v>
          </cell>
          <cell r="I4179" t="str">
            <v>21.58± 0.09</v>
          </cell>
        </row>
        <row r="4180">
          <cell r="A4180" t="str">
            <v>CW01-034</v>
          </cell>
          <cell r="B4180" t="str">
            <v>PBC-066W</v>
          </cell>
          <cell r="C4180" t="str">
            <v>나복자</v>
          </cell>
          <cell r="D4180" t="str">
            <v>Raphani Semen</v>
          </cell>
          <cell r="E4180" t="str">
            <v>蘿蔔子</v>
          </cell>
          <cell r="H4180" t="str">
            <v>중국산</v>
          </cell>
          <cell r="I4180" t="str">
            <v>21.86±0.11</v>
          </cell>
        </row>
        <row r="4181">
          <cell r="A4181" t="str">
            <v>CW01-035</v>
          </cell>
          <cell r="B4181" t="str">
            <v>PBC-067W</v>
          </cell>
          <cell r="C4181" t="str">
            <v>나복자(초)</v>
          </cell>
          <cell r="D4181" t="str">
            <v>Raphani Semen</v>
          </cell>
          <cell r="E4181" t="str">
            <v>蘿蔔子(炒)</v>
          </cell>
          <cell r="H4181" t="str">
            <v>중국산</v>
          </cell>
          <cell r="I4181" t="str">
            <v>21.61±0.17</v>
          </cell>
        </row>
        <row r="4182">
          <cell r="A4182" t="str">
            <v>CW01-036</v>
          </cell>
          <cell r="B4182" t="str">
            <v>PBC-068W</v>
          </cell>
          <cell r="C4182" t="str">
            <v>나복자(추말)</v>
          </cell>
          <cell r="D4182" t="str">
            <v>Raphani Semen</v>
          </cell>
          <cell r="E4182" t="str">
            <v>蘿蔔子</v>
          </cell>
          <cell r="H4182" t="str">
            <v>중국산</v>
          </cell>
          <cell r="I4182" t="str">
            <v>21.09±0.08</v>
          </cell>
        </row>
        <row r="4183">
          <cell r="A4183" t="str">
            <v>CW01-037</v>
          </cell>
          <cell r="B4183" t="str">
            <v>PBC-069W</v>
          </cell>
          <cell r="C4183" t="str">
            <v>낙석등</v>
          </cell>
          <cell r="D4183" t="str">
            <v>Trachelospermi Cauilis </v>
          </cell>
          <cell r="E4183" t="str">
            <v>絡石藤</v>
          </cell>
          <cell r="H4183" t="str">
            <v>중국산</v>
          </cell>
          <cell r="I4183" t="str">
            <v>21.61±0.14</v>
          </cell>
        </row>
        <row r="4184">
          <cell r="A4184" t="str">
            <v>CW01-038</v>
          </cell>
          <cell r="B4184" t="str">
            <v>PBC-070W</v>
          </cell>
          <cell r="C4184" t="str">
            <v>남성</v>
          </cell>
          <cell r="D4184" t="str">
            <v>Arisaematis Rhizoma  </v>
          </cell>
          <cell r="E4184" t="str">
            <v>(天)南星</v>
          </cell>
          <cell r="H4184" t="str">
            <v>중국산</v>
          </cell>
          <cell r="I4184" t="str">
            <v>22.19±0.20</v>
          </cell>
        </row>
        <row r="4185">
          <cell r="A4185" t="str">
            <v>CW01-039</v>
          </cell>
          <cell r="B4185" t="str">
            <v>PBC-072W</v>
          </cell>
          <cell r="C4185" t="str">
            <v>노근</v>
          </cell>
          <cell r="D4185" t="str">
            <v>Phragmitis Rhizoma</v>
          </cell>
          <cell r="E4185" t="str">
            <v>蘆根</v>
          </cell>
          <cell r="H4185" t="str">
            <v>중국산</v>
          </cell>
          <cell r="I4185" t="str">
            <v>18.30±0.37</v>
          </cell>
        </row>
        <row r="4186">
          <cell r="A4186" t="str">
            <v>CW01-040</v>
          </cell>
          <cell r="B4186" t="str">
            <v>PBC-073W</v>
          </cell>
          <cell r="C4186" t="str">
            <v>노회</v>
          </cell>
          <cell r="D4186" t="str">
            <v>Aloe</v>
          </cell>
          <cell r="E4186" t="str">
            <v>蘆會</v>
          </cell>
          <cell r="H4186" t="str">
            <v>중국산</v>
          </cell>
          <cell r="I4186" t="str">
            <v>22.38±0.28</v>
          </cell>
        </row>
        <row r="4187">
          <cell r="A4187" t="str">
            <v>CW01-041</v>
          </cell>
          <cell r="B4187" t="str">
            <v>PBC-076W</v>
          </cell>
          <cell r="C4187" t="str">
            <v>단삼</v>
          </cell>
          <cell r="D4187" t="str">
            <v>Salviae Radix </v>
          </cell>
          <cell r="E4187" t="str">
            <v>丹參</v>
          </cell>
          <cell r="H4187" t="str">
            <v>중국산</v>
          </cell>
          <cell r="I4187" t="str">
            <v>21.65±0.13</v>
          </cell>
        </row>
        <row r="4188">
          <cell r="A4188" t="str">
            <v>CW01-042</v>
          </cell>
          <cell r="B4188" t="str">
            <v>PBC-077W</v>
          </cell>
          <cell r="C4188" t="str">
            <v>당귀</v>
          </cell>
          <cell r="D4188" t="str">
            <v>Angelicae Sinensis Radix</v>
          </cell>
          <cell r="E4188" t="str">
            <v>當歸</v>
          </cell>
          <cell r="H4188" t="str">
            <v>중국산</v>
          </cell>
          <cell r="I4188" t="str">
            <v>21.52±0.19</v>
          </cell>
        </row>
        <row r="4189">
          <cell r="A4189" t="str">
            <v>CW01-043</v>
          </cell>
          <cell r="B4189" t="str">
            <v>PBC-078W</v>
          </cell>
          <cell r="C4189" t="str">
            <v>당귀(신)</v>
          </cell>
          <cell r="D4189" t="str">
            <v>Angelicae Gigantis Radix </v>
          </cell>
          <cell r="E4189" t="str">
            <v>當歸(身)</v>
          </cell>
          <cell r="H4189" t="str">
            <v>국산</v>
          </cell>
          <cell r="I4189" t="str">
            <v>20.99±0.14</v>
          </cell>
        </row>
        <row r="4190">
          <cell r="A4190" t="str">
            <v>CW01-044</v>
          </cell>
          <cell r="B4190" t="str">
            <v>PBC-079W</v>
          </cell>
          <cell r="C4190" t="str">
            <v>당귀(토)</v>
          </cell>
          <cell r="D4190" t="str">
            <v>Angelicae Gigantis Radix </v>
          </cell>
          <cell r="E4190" t="str">
            <v>當歸(土)</v>
          </cell>
          <cell r="H4190" t="str">
            <v>국산</v>
          </cell>
          <cell r="I4190" t="str">
            <v>19.71± 0.10</v>
          </cell>
        </row>
        <row r="4191">
          <cell r="A4191" t="str">
            <v>CW01-045</v>
          </cell>
          <cell r="B4191" t="str">
            <v>PBC-080W</v>
          </cell>
          <cell r="C4191" t="str">
            <v>당귀미</v>
          </cell>
          <cell r="D4191" t="str">
            <v>Angelicae Gigantis Radix </v>
          </cell>
          <cell r="E4191" t="str">
            <v>當歸尾</v>
          </cell>
          <cell r="H4191" t="str">
            <v>국산</v>
          </cell>
          <cell r="I4191" t="str">
            <v>20.85±0.23</v>
          </cell>
        </row>
        <row r="4192">
          <cell r="A4192" t="str">
            <v>CW01-046</v>
          </cell>
          <cell r="B4192" t="str">
            <v>PBC-085W</v>
          </cell>
          <cell r="C4192" t="str">
            <v>대복피</v>
          </cell>
          <cell r="D4192" t="str">
            <v>Arecae Pericarpium</v>
          </cell>
          <cell r="E4192" t="str">
            <v>大腹皮</v>
          </cell>
          <cell r="H4192" t="str">
            <v>중국산</v>
          </cell>
          <cell r="I4192" t="str">
            <v>22.10±0.12</v>
          </cell>
        </row>
        <row r="4193">
          <cell r="A4193" t="str">
            <v>CW01-047</v>
          </cell>
          <cell r="B4193" t="str">
            <v>PBC-089W</v>
          </cell>
          <cell r="C4193" t="str">
            <v>대황(초)</v>
          </cell>
          <cell r="D4193" t="str">
            <v>Rhei Rhizoma</v>
          </cell>
          <cell r="E4193" t="str">
            <v>大黃(炒)</v>
          </cell>
          <cell r="H4193" t="str">
            <v>중국산</v>
          </cell>
          <cell r="I4193" t="str">
            <v>20.58±0.10</v>
          </cell>
        </row>
        <row r="4194">
          <cell r="A4194" t="str">
            <v>CW01-048</v>
          </cell>
          <cell r="B4194" t="str">
            <v>PBC-090W</v>
          </cell>
          <cell r="C4194" t="str">
            <v>도인</v>
          </cell>
          <cell r="D4194" t="str">
            <v>Persicae Semen</v>
          </cell>
          <cell r="E4194" t="str">
            <v>桃仁</v>
          </cell>
          <cell r="H4194" t="str">
            <v>중국산</v>
          </cell>
          <cell r="I4194" t="str">
            <v>21.58± 0.09</v>
          </cell>
        </row>
        <row r="4195">
          <cell r="A4195" t="str">
            <v>CW01-049</v>
          </cell>
          <cell r="B4195" t="str">
            <v>PBC-091W</v>
          </cell>
          <cell r="C4195" t="str">
            <v>도인(추말)</v>
          </cell>
          <cell r="D4195" t="str">
            <v>Persicae Semen</v>
          </cell>
          <cell r="E4195" t="str">
            <v>桃仁</v>
          </cell>
          <cell r="H4195" t="str">
            <v>중국산</v>
          </cell>
          <cell r="I4195" t="str">
            <v>21.23±0.29</v>
          </cell>
        </row>
        <row r="4196">
          <cell r="A4196" t="str">
            <v>CW01-050</v>
          </cell>
          <cell r="B4196" t="str">
            <v>PBC-092W</v>
          </cell>
          <cell r="C4196" t="str">
            <v>독활</v>
          </cell>
          <cell r="D4196" t="str">
            <v>Araliae Cordatae Radix</v>
          </cell>
          <cell r="E4196" t="str">
            <v>獨活</v>
          </cell>
          <cell r="H4196" t="str">
            <v>국산</v>
          </cell>
          <cell r="I4196" t="str">
            <v>19.54±0.11</v>
          </cell>
        </row>
        <row r="4197">
          <cell r="A4197" t="str">
            <v>CW01-051</v>
          </cell>
          <cell r="B4197" t="str">
            <v>PBC-099W</v>
          </cell>
          <cell r="C4197" t="str">
            <v>두충(초)</v>
          </cell>
          <cell r="D4197" t="str">
            <v>Eucomiae Cortex</v>
          </cell>
          <cell r="E4197" t="str">
            <v>杜冲(炒)</v>
          </cell>
          <cell r="H4197" t="str">
            <v>국산</v>
          </cell>
          <cell r="I4197" t="str">
            <v>21.25±0.21</v>
          </cell>
        </row>
        <row r="4198">
          <cell r="A4198" t="str">
            <v>CW01-052</v>
          </cell>
          <cell r="B4198" t="str">
            <v>PBC-097W</v>
          </cell>
          <cell r="C4198" t="str">
            <v>두충엽</v>
          </cell>
          <cell r="D4198" t="str">
            <v>Eucomiae Folium</v>
          </cell>
          <cell r="E4198" t="str">
            <v>杜冲葉</v>
          </cell>
          <cell r="H4198" t="str">
            <v>국산</v>
          </cell>
          <cell r="I4198" t="str">
            <v>19.69±0.06</v>
          </cell>
        </row>
        <row r="4199">
          <cell r="A4199" t="str">
            <v>CW01-053</v>
          </cell>
          <cell r="B4199" t="str">
            <v>PBC-102W</v>
          </cell>
          <cell r="C4199" t="str">
            <v>마두령</v>
          </cell>
          <cell r="D4199" t="str">
            <v>Aristolchiae Fructus</v>
          </cell>
          <cell r="E4199" t="str">
            <v>馬兜鈴</v>
          </cell>
          <cell r="H4199" t="str">
            <v>중국산</v>
          </cell>
          <cell r="I4199" t="str">
            <v>20.26±0.17</v>
          </cell>
        </row>
        <row r="4200">
          <cell r="A4200" t="str">
            <v>CW01-054</v>
          </cell>
          <cell r="B4200" t="str">
            <v>PBC-103W</v>
          </cell>
          <cell r="C4200" t="str">
            <v>마자인</v>
          </cell>
          <cell r="D4200" t="str">
            <v>Cannabis Semen</v>
          </cell>
          <cell r="E4200" t="str">
            <v>麻(子)仁</v>
          </cell>
          <cell r="H4200" t="str">
            <v>중국산</v>
          </cell>
          <cell r="I4200" t="str">
            <v>22.64±0.13</v>
          </cell>
        </row>
        <row r="4201">
          <cell r="A4201" t="str">
            <v>CW01-055</v>
          </cell>
          <cell r="B4201" t="str">
            <v>PBC-104W</v>
          </cell>
          <cell r="C4201" t="str">
            <v>마전자</v>
          </cell>
          <cell r="D4201" t="str">
            <v>Nux-Vomica</v>
          </cell>
          <cell r="E4201" t="str">
            <v>馬錢子</v>
          </cell>
          <cell r="H4201" t="str">
            <v>중국산</v>
          </cell>
          <cell r="I4201" t="str">
            <v>20.63±0.09</v>
          </cell>
        </row>
        <row r="4202">
          <cell r="A4202" t="str">
            <v>CW01-056</v>
          </cell>
          <cell r="B4202" t="str">
            <v>PBC-106W</v>
          </cell>
          <cell r="C4202" t="str">
            <v>마황</v>
          </cell>
          <cell r="D4202" t="str">
            <v>Ephedrae Herba</v>
          </cell>
          <cell r="E4202" t="str">
            <v>麻黃</v>
          </cell>
          <cell r="H4202" t="str">
            <v>중국산</v>
          </cell>
          <cell r="I4202" t="str">
            <v>20.88±0.15</v>
          </cell>
        </row>
        <row r="4203">
          <cell r="A4203" t="str">
            <v>CW01-057</v>
          </cell>
          <cell r="B4203" t="str">
            <v>PBC-109W</v>
          </cell>
          <cell r="C4203" t="str">
            <v>만삼(=당삼)</v>
          </cell>
          <cell r="D4203" t="str">
            <v>Codonopsitis Radix</v>
          </cell>
          <cell r="E4203" t="str">
            <v>蔓蔘 (= 黨蔘)</v>
          </cell>
          <cell r="H4203" t="str">
            <v>중국산</v>
          </cell>
          <cell r="I4203" t="str">
            <v>20.05±0.20</v>
          </cell>
        </row>
        <row r="4204">
          <cell r="A4204" t="str">
            <v>CW01-058</v>
          </cell>
          <cell r="B4204" t="str">
            <v>PBC-110W</v>
          </cell>
          <cell r="C4204" t="str">
            <v>만형자</v>
          </cell>
          <cell r="D4204" t="str">
            <v>Viticis Fructus</v>
          </cell>
          <cell r="E4204" t="str">
            <v>蔓荊子</v>
          </cell>
          <cell r="H4204" t="str">
            <v>중국산</v>
          </cell>
          <cell r="I4204" t="str">
            <v>20.60±0.14</v>
          </cell>
        </row>
        <row r="4205">
          <cell r="A4205" t="str">
            <v>CW01-059</v>
          </cell>
          <cell r="B4205" t="str">
            <v>PBC-112W</v>
          </cell>
          <cell r="C4205" t="str">
            <v>맥문동</v>
          </cell>
          <cell r="D4205" t="str">
            <v>Liriopis Tuber</v>
          </cell>
          <cell r="E4205" t="str">
            <v>麥門冬</v>
          </cell>
          <cell r="H4205" t="str">
            <v>중국산</v>
          </cell>
          <cell r="I4205" t="str">
            <v>20.18±0.10</v>
          </cell>
        </row>
        <row r="4206">
          <cell r="A4206" t="str">
            <v>CW01-060</v>
          </cell>
          <cell r="B4206" t="str">
            <v>PBC-016W</v>
          </cell>
          <cell r="C4206" t="str">
            <v>맥문동(거심)</v>
          </cell>
          <cell r="D4206" t="str">
            <v>Liriopis Tuber</v>
          </cell>
          <cell r="E4206" t="str">
            <v>麥門冬(去心)</v>
          </cell>
          <cell r="H4206" t="str">
            <v>중국산</v>
          </cell>
          <cell r="I4206" t="str">
            <v>22.59± 0.23</v>
          </cell>
        </row>
        <row r="4207">
          <cell r="A4207" t="str">
            <v>CW01-061</v>
          </cell>
          <cell r="B4207" t="str">
            <v>PBC-017W</v>
          </cell>
          <cell r="C4207" t="str">
            <v>맥문동(거심, 토)</v>
          </cell>
          <cell r="D4207" t="str">
            <v>Liriopis Tuber</v>
          </cell>
          <cell r="E4207" t="str">
            <v>麥門冬(去心, 土)</v>
          </cell>
          <cell r="H4207" t="str">
            <v>국산</v>
          </cell>
          <cell r="I4207" t="str">
            <v>22.16± 0.25</v>
          </cell>
        </row>
        <row r="4208">
          <cell r="A4208" t="str">
            <v>CW01-062</v>
          </cell>
          <cell r="B4208" t="str">
            <v>PBC-115W</v>
          </cell>
          <cell r="C4208" t="str">
            <v>모과 (목과)</v>
          </cell>
          <cell r="D4208" t="str">
            <v>Chaenomelis Fructus</v>
          </cell>
          <cell r="E4208" t="str">
            <v>木瓜</v>
          </cell>
          <cell r="H4208" t="str">
            <v>국산</v>
          </cell>
          <cell r="I4208" t="str">
            <v>19.81±0.13</v>
          </cell>
        </row>
        <row r="4209">
          <cell r="A4209" t="str">
            <v>CW01-063</v>
          </cell>
          <cell r="B4209" t="str">
            <v>PBC-147W</v>
          </cell>
          <cell r="C4209" t="str">
            <v>모근(백모근)</v>
          </cell>
          <cell r="D4209" t="str">
            <v>Imperatae Rhizoma</v>
          </cell>
          <cell r="E4209" t="str">
            <v>(白)茅根</v>
          </cell>
          <cell r="H4209" t="str">
            <v>중국산</v>
          </cell>
          <cell r="I4209" t="str">
            <v>19.46±0.18</v>
          </cell>
        </row>
        <row r="4210">
          <cell r="A4210" t="str">
            <v>CW01-064</v>
          </cell>
          <cell r="B4210" t="str">
            <v>PBC-117W</v>
          </cell>
          <cell r="C4210" t="str">
            <v>목단피</v>
          </cell>
          <cell r="D4210" t="str">
            <v>Moutan Cortex Radicis</v>
          </cell>
          <cell r="E4210" t="str">
            <v>牧丹皮</v>
          </cell>
          <cell r="H4210" t="str">
            <v>중국산</v>
          </cell>
          <cell r="I4210" t="str">
            <v>20.13±0.20</v>
          </cell>
        </row>
        <row r="4211">
          <cell r="A4211" t="str">
            <v>CW01-065</v>
          </cell>
          <cell r="B4211" t="str">
            <v>PBC-137W</v>
          </cell>
          <cell r="C4211" t="str">
            <v>목방풍</v>
          </cell>
          <cell r="D4211" t="str">
            <v>Peucedani Japonici Radix</v>
          </cell>
          <cell r="E4211" t="str">
            <v>牧防風</v>
          </cell>
          <cell r="H4211" t="str">
            <v>국산</v>
          </cell>
          <cell r="I4211" t="str">
            <v>21.50±0.15</v>
          </cell>
        </row>
        <row r="4212">
          <cell r="A4212" t="str">
            <v>CW01-066</v>
          </cell>
          <cell r="B4212" t="str">
            <v>PBC-119W</v>
          </cell>
          <cell r="C4212" t="str">
            <v>목적</v>
          </cell>
          <cell r="D4212" t="str">
            <v>Equiseti Herba</v>
          </cell>
          <cell r="E4212" t="str">
            <v>木賊</v>
          </cell>
          <cell r="H4212" t="str">
            <v>중국산</v>
          </cell>
          <cell r="I4212" t="str">
            <v>21.03±0.07</v>
          </cell>
        </row>
        <row r="4213">
          <cell r="A4213" t="str">
            <v>CW01-067</v>
          </cell>
          <cell r="B4213" t="str">
            <v>PBC-124W</v>
          </cell>
          <cell r="C4213" t="str">
            <v>몰약</v>
          </cell>
          <cell r="D4213" t="str">
            <v>Myrrha</v>
          </cell>
          <cell r="E4213" t="str">
            <v>沒藥</v>
          </cell>
          <cell r="H4213" t="str">
            <v>중국산</v>
          </cell>
          <cell r="I4213" t="str">
            <v>18.98±0.10</v>
          </cell>
        </row>
        <row r="4214">
          <cell r="A4214" t="str">
            <v>CW01-068</v>
          </cell>
          <cell r="B4214" t="str">
            <v>PBC-127W</v>
          </cell>
          <cell r="C4214" t="str">
            <v>미후(도)등</v>
          </cell>
          <cell r="D4214" t="str">
            <v>Actinidiae Caulis</v>
          </cell>
          <cell r="E4214" t="str">
            <v>獼猴桃藤</v>
          </cell>
          <cell r="H4214" t="str">
            <v>중국산</v>
          </cell>
          <cell r="I4214" t="str">
            <v>19.11±0.11</v>
          </cell>
        </row>
        <row r="4215">
          <cell r="A4215" t="str">
            <v>CW01-069</v>
          </cell>
          <cell r="B4215" t="str">
            <v>PBC-128W</v>
          </cell>
          <cell r="C4215" t="str">
            <v>밀몽화</v>
          </cell>
          <cell r="D4215" t="str">
            <v>Buddleiae Flos</v>
          </cell>
          <cell r="E4215" t="str">
            <v>密蒙花</v>
          </cell>
          <cell r="H4215" t="str">
            <v>중국산</v>
          </cell>
          <cell r="I4215" t="str">
            <v>17.93±0.12</v>
          </cell>
        </row>
        <row r="4216">
          <cell r="A4216" t="str">
            <v>CW01-070</v>
          </cell>
          <cell r="B4216" t="str">
            <v>PBC-129W</v>
          </cell>
          <cell r="C4216" t="str">
            <v>박하</v>
          </cell>
          <cell r="D4216" t="str">
            <v>Menthae Herba</v>
          </cell>
          <cell r="E4216" t="str">
            <v>薄荷</v>
          </cell>
          <cell r="H4216" t="str">
            <v>중국산</v>
          </cell>
          <cell r="I4216" t="str">
            <v>20.81±0.10</v>
          </cell>
        </row>
        <row r="4217">
          <cell r="A4217" t="str">
            <v>CW01-071</v>
          </cell>
          <cell r="B4217" t="str">
            <v>PBC-131W</v>
          </cell>
          <cell r="C4217" t="str">
            <v>반대해</v>
          </cell>
          <cell r="D4217" t="str">
            <v>Sterculiae Scaphigerae Semen</v>
          </cell>
          <cell r="E4217" t="str">
            <v>胖大海</v>
          </cell>
          <cell r="H4217" t="str">
            <v>중국산</v>
          </cell>
          <cell r="I4217" t="str">
            <v>29.21±0.14</v>
          </cell>
        </row>
        <row r="4218">
          <cell r="A4218" t="str">
            <v>CW01-072</v>
          </cell>
          <cell r="B4218" t="str">
            <v>PBC-133W</v>
          </cell>
          <cell r="C4218" t="str">
            <v>반하</v>
          </cell>
          <cell r="D4218" t="str">
            <v>Pinelliae Tuber</v>
          </cell>
          <cell r="E4218" t="str">
            <v>半夏</v>
          </cell>
          <cell r="H4218" t="str">
            <v>중국산</v>
          </cell>
          <cell r="I4218" t="str">
            <v>20.98±0.15</v>
          </cell>
        </row>
        <row r="4219">
          <cell r="A4219" t="str">
            <v>CW01-073</v>
          </cell>
          <cell r="B4219" t="str">
            <v>PBC-139W</v>
          </cell>
          <cell r="C4219" t="str">
            <v>백개자</v>
          </cell>
          <cell r="D4219" t="str">
            <v>Sinapis Semen</v>
          </cell>
          <cell r="E4219" t="str">
            <v>白芥子</v>
          </cell>
          <cell r="H4219" t="str">
            <v>중국산</v>
          </cell>
          <cell r="I4219" t="str">
            <v>20.08±0.21</v>
          </cell>
        </row>
        <row r="4220">
          <cell r="A4220" t="str">
            <v>CW01-074</v>
          </cell>
          <cell r="B4220" t="str">
            <v>PBC-142W</v>
          </cell>
          <cell r="C4220" t="str">
            <v>백급</v>
          </cell>
          <cell r="D4220" t="str">
            <v>Bletillae Rhizoma</v>
          </cell>
          <cell r="E4220" t="str">
            <v>白芨</v>
          </cell>
          <cell r="H4220" t="str">
            <v>중국산</v>
          </cell>
          <cell r="I4220" t="str">
            <v>19.16±0.11</v>
          </cell>
        </row>
        <row r="4221">
          <cell r="A4221" t="str">
            <v>CW01-075</v>
          </cell>
          <cell r="B4221" t="str">
            <v>PBC-145W</v>
          </cell>
          <cell r="C4221" t="str">
            <v>백두구(초)</v>
          </cell>
          <cell r="D4221" t="str">
            <v>Amomi Cardamomi Fructus</v>
          </cell>
          <cell r="E4221" t="str">
            <v>白豆寇(炒)</v>
          </cell>
          <cell r="H4221" t="str">
            <v>중국산</v>
          </cell>
          <cell r="I4221" t="str">
            <v>19.26±0.09</v>
          </cell>
        </row>
        <row r="4222">
          <cell r="A4222" t="str">
            <v>CW01-076</v>
          </cell>
          <cell r="B4222" t="str">
            <v>PBC-146W</v>
          </cell>
          <cell r="C4222" t="str">
            <v>백두옹</v>
          </cell>
          <cell r="D4222" t="str">
            <v>Pulsatillae Radix</v>
          </cell>
          <cell r="E4222" t="str">
            <v>白頭翁</v>
          </cell>
          <cell r="H4222" t="str">
            <v>중국산</v>
          </cell>
          <cell r="I4222" t="str">
            <v>20.86±0.11</v>
          </cell>
        </row>
        <row r="4223">
          <cell r="A4223" t="str">
            <v>CW01-077</v>
          </cell>
          <cell r="B4223" t="str">
            <v>PBC-154W</v>
          </cell>
          <cell r="C4223" t="str">
            <v>백렴</v>
          </cell>
          <cell r="D4223" t="str">
            <v>Ampelopsis Radix</v>
          </cell>
          <cell r="E4223" t="str">
            <v>白斂</v>
          </cell>
          <cell r="H4223" t="str">
            <v>중국산</v>
          </cell>
          <cell r="I4223" t="str">
            <v>20.33±0.32</v>
          </cell>
        </row>
        <row r="4224">
          <cell r="A4224" t="str">
            <v>CW01-078</v>
          </cell>
          <cell r="B4224" t="str">
            <v>PBC-148W</v>
          </cell>
          <cell r="C4224" t="str">
            <v>백미</v>
          </cell>
          <cell r="D4224" t="str">
            <v>Cynanchi Radix</v>
          </cell>
          <cell r="E4224" t="str">
            <v>白薇</v>
          </cell>
          <cell r="H4224" t="str">
            <v>중국산</v>
          </cell>
          <cell r="I4224" t="str">
            <v>20.04±0.11</v>
          </cell>
        </row>
        <row r="4225">
          <cell r="A4225" t="str">
            <v>CW01-079</v>
          </cell>
          <cell r="B4225" t="str">
            <v>PBC-155W</v>
          </cell>
          <cell r="C4225" t="str">
            <v>백자인</v>
          </cell>
          <cell r="D4225" t="str">
            <v>Thujae Semen</v>
          </cell>
          <cell r="E4225" t="str">
            <v>栢子仁</v>
          </cell>
          <cell r="H4225" t="str">
            <v>중국산</v>
          </cell>
          <cell r="I4225" t="str">
            <v>24.09±0.16</v>
          </cell>
        </row>
        <row r="4226">
          <cell r="A4226" t="str">
            <v>CW01-080</v>
          </cell>
          <cell r="B4226" t="str">
            <v>PBC-160W</v>
          </cell>
          <cell r="C4226" t="str">
            <v>백작약(초)</v>
          </cell>
          <cell r="D4226" t="str">
            <v>Paeoniae Radix alba</v>
          </cell>
          <cell r="E4226" t="str">
            <v>白芍藥(炒)</v>
          </cell>
          <cell r="H4226" t="str">
            <v>중국산</v>
          </cell>
          <cell r="I4226" t="str">
            <v>17.44±0.14</v>
          </cell>
        </row>
        <row r="4227">
          <cell r="A4227" t="str">
            <v>CW01-081</v>
          </cell>
          <cell r="B4227" t="str">
            <v>PBC-158W</v>
          </cell>
          <cell r="C4227" t="str">
            <v>백작약(토)</v>
          </cell>
          <cell r="D4227" t="str">
            <v>Paeoniae Radix alba</v>
          </cell>
          <cell r="E4227" t="str">
            <v>白芍藥(土)</v>
          </cell>
          <cell r="H4227" t="str">
            <v>국산</v>
          </cell>
          <cell r="I4227" t="str">
            <v>20.60±0.13</v>
          </cell>
        </row>
        <row r="4228">
          <cell r="A4228" t="str">
            <v>CW01-082</v>
          </cell>
          <cell r="B4228" t="str">
            <v>PBC-157W</v>
          </cell>
          <cell r="C4228" t="str">
            <v>백작약(햇볕건조)</v>
          </cell>
          <cell r="D4228" t="str">
            <v>Paeoniae Radix alba</v>
          </cell>
          <cell r="E4228" t="str">
            <v>白芍藥(曝乾)</v>
          </cell>
          <cell r="H4228" t="str">
            <v>국산</v>
          </cell>
          <cell r="I4228" t="str">
            <v>22.73±0.17</v>
          </cell>
        </row>
        <row r="4229">
          <cell r="A4229" t="str">
            <v>CW01-083</v>
          </cell>
          <cell r="B4229" t="str">
            <v>PBC-161W</v>
          </cell>
          <cell r="C4229" t="str">
            <v>백지(토)</v>
          </cell>
          <cell r="D4229" t="str">
            <v>Angelicae Dahuricae Radix</v>
          </cell>
          <cell r="E4229" t="str">
            <v>白芷(土)</v>
          </cell>
          <cell r="H4229" t="str">
            <v>국산</v>
          </cell>
          <cell r="I4229" t="str">
            <v>22.33±0.20</v>
          </cell>
        </row>
        <row r="4230">
          <cell r="A4230" t="str">
            <v>CW01-084</v>
          </cell>
          <cell r="B4230" t="str">
            <v>PBC-166W</v>
          </cell>
          <cell r="C4230" t="str">
            <v>백축</v>
          </cell>
          <cell r="D4230" t="str">
            <v>Pharbitidis Semen</v>
          </cell>
          <cell r="E4230" t="str">
            <v>白蓄(牽牛子)</v>
          </cell>
          <cell r="H4230" t="str">
            <v>중국산</v>
          </cell>
          <cell r="I4230" t="str">
            <v>20.63±0.43</v>
          </cell>
        </row>
        <row r="4231">
          <cell r="A4231" t="str">
            <v>CW01-085</v>
          </cell>
          <cell r="B4231" t="str">
            <v>PBC-168W</v>
          </cell>
          <cell r="C4231" t="str">
            <v>백출</v>
          </cell>
          <cell r="D4231" t="str">
            <v>Atractylodis Rhizoma alba</v>
          </cell>
          <cell r="E4231" t="str">
            <v>白朮</v>
          </cell>
          <cell r="H4231" t="str">
            <v>중국산</v>
          </cell>
          <cell r="I4231" t="str">
            <v>26.49±0.11</v>
          </cell>
        </row>
        <row r="4232">
          <cell r="A4232" t="str">
            <v>CW01-086</v>
          </cell>
          <cell r="B4232" t="str">
            <v>PBC-169W</v>
          </cell>
          <cell r="C4232" t="str">
            <v>백출(토)</v>
          </cell>
          <cell r="D4232" t="str">
            <v>Atractylodis Rhizoma alba</v>
          </cell>
          <cell r="E4232" t="str">
            <v>白朮(土)</v>
          </cell>
          <cell r="H4232" t="str">
            <v>국산</v>
          </cell>
          <cell r="I4232" t="str">
            <v>24.03±0.10</v>
          </cell>
        </row>
        <row r="4233">
          <cell r="A4233" t="str">
            <v>CW01-087</v>
          </cell>
          <cell r="B4233" t="str">
            <v>PBC-175W</v>
          </cell>
          <cell r="C4233" t="str">
            <v>백합</v>
          </cell>
          <cell r="D4233" t="str">
            <v>Lilie Bulbus</v>
          </cell>
          <cell r="E4233" t="str">
            <v>百合</v>
          </cell>
          <cell r="H4233" t="str">
            <v>중국산</v>
          </cell>
          <cell r="I4233" t="str">
            <v>20.20±0.19</v>
          </cell>
        </row>
        <row r="4234">
          <cell r="A4234" t="str">
            <v>CW01-088</v>
          </cell>
          <cell r="B4234" t="str">
            <v>PBC-182W</v>
          </cell>
          <cell r="C4234" t="str">
            <v>봉출</v>
          </cell>
          <cell r="D4234" t="str">
            <v>Zedoariae Rhizoma</v>
          </cell>
          <cell r="E4234" t="str">
            <v>蓬朮</v>
          </cell>
          <cell r="H4234" t="str">
            <v>중국산</v>
          </cell>
          <cell r="I4234" t="str">
            <v>27.85±0.25</v>
          </cell>
        </row>
        <row r="4235">
          <cell r="A4235" t="str">
            <v>CW01-089</v>
          </cell>
          <cell r="B4235" t="str">
            <v>PBC-081W</v>
          </cell>
          <cell r="C4235" t="str">
            <v>부자(당포)</v>
          </cell>
          <cell r="D4235" t="str">
            <v>Aconiti Tuber</v>
          </cell>
          <cell r="E4235" t="str">
            <v>附子(唐炮)</v>
          </cell>
          <cell r="H4235" t="str">
            <v>중국산</v>
          </cell>
          <cell r="I4235" t="str">
            <v>23.23±0.24</v>
          </cell>
        </row>
        <row r="4236">
          <cell r="A4236" t="str">
            <v>CW01-090</v>
          </cell>
          <cell r="B4236" t="str">
            <v>PBC-138W</v>
          </cell>
          <cell r="C4236" t="str">
            <v>비자(=배자)</v>
          </cell>
          <cell r="D4236" t="str">
            <v>Torreyae Semen</v>
          </cell>
          <cell r="E4236" t="str">
            <v>榧子</v>
          </cell>
          <cell r="H4236" t="str">
            <v>중국산</v>
          </cell>
          <cell r="I4236" t="str">
            <v>22.01±0.16</v>
          </cell>
        </row>
        <row r="4237">
          <cell r="A4237" t="str">
            <v>CW01-091</v>
          </cell>
          <cell r="B4237" t="str">
            <v>PBC-188W</v>
          </cell>
          <cell r="C4237" t="str">
            <v>빈랑</v>
          </cell>
          <cell r="D4237" t="str">
            <v>Arecae Semen</v>
          </cell>
          <cell r="E4237" t="str">
            <v>檳榔</v>
          </cell>
          <cell r="H4237" t="str">
            <v>중국산</v>
          </cell>
          <cell r="I4237" t="str">
            <v>23.88±0.09</v>
          </cell>
        </row>
        <row r="4238">
          <cell r="A4238" t="str">
            <v>CW01-092</v>
          </cell>
          <cell r="B4238" t="str">
            <v>PBC-193W</v>
          </cell>
          <cell r="C4238" t="str">
            <v>사삼(토)</v>
          </cell>
          <cell r="D4238" t="str">
            <v>Adenophorae Radix</v>
          </cell>
          <cell r="E4238" t="str">
            <v>沙蔘(土)</v>
          </cell>
          <cell r="H4238" t="str">
            <v>국산</v>
          </cell>
          <cell r="I4238" t="str">
            <v>21.58±0.22</v>
          </cell>
        </row>
        <row r="4239">
          <cell r="A4239" t="str">
            <v>CW01-093</v>
          </cell>
          <cell r="B4239" t="str">
            <v>PBC-196W</v>
          </cell>
          <cell r="C4239" t="str">
            <v>산사</v>
          </cell>
          <cell r="D4239" t="str">
            <v>Crataegi Fructus</v>
          </cell>
          <cell r="E4239" t="str">
            <v>山査</v>
          </cell>
          <cell r="H4239" t="str">
            <v>중국산</v>
          </cell>
          <cell r="I4239" t="str">
            <v>24.16±0.30</v>
          </cell>
        </row>
        <row r="4240">
          <cell r="A4240" t="str">
            <v>CW01-094</v>
          </cell>
          <cell r="B4240" t="str">
            <v>PBC-201W</v>
          </cell>
          <cell r="C4240" t="str">
            <v>산조인(초)</v>
          </cell>
          <cell r="D4240" t="str">
            <v>Zizyphi Spinosi Semen</v>
          </cell>
          <cell r="E4240" t="str">
            <v>山棗仁(炒)</v>
          </cell>
          <cell r="H4240" t="str">
            <v>중국산</v>
          </cell>
          <cell r="I4240" t="str">
            <v>20.86±0.13</v>
          </cell>
        </row>
        <row r="4241">
          <cell r="A4241" t="str">
            <v>CW01-095</v>
          </cell>
          <cell r="B4241" t="str">
            <v>PBC-211W</v>
          </cell>
          <cell r="C4241" t="str">
            <v>원지</v>
          </cell>
          <cell r="D4241" t="str">
            <v>Polygalae Radix</v>
          </cell>
          <cell r="E4241" t="str">
            <v>遠志</v>
          </cell>
          <cell r="H4241" t="str">
            <v>중국산</v>
          </cell>
          <cell r="I4241" t="str">
            <v>24.04±0.09</v>
          </cell>
        </row>
        <row r="4242">
          <cell r="A4242" t="str">
            <v>CW01-096</v>
          </cell>
          <cell r="B4242" t="str">
            <v>PBC-018W</v>
          </cell>
          <cell r="C4242" t="str">
            <v>원지(거심)</v>
          </cell>
          <cell r="D4242" t="str">
            <v>Polygalae Radix</v>
          </cell>
          <cell r="E4242" t="str">
            <v>遠志(去心)</v>
          </cell>
          <cell r="H4242" t="str">
            <v>중국산</v>
          </cell>
          <cell r="I4242" t="str">
            <v>22.45± 0.19</v>
          </cell>
        </row>
        <row r="4243">
          <cell r="A4243" t="str">
            <v>CW01-097</v>
          </cell>
          <cell r="B4243" t="str">
            <v>PBC-322W</v>
          </cell>
          <cell r="C4243" t="str">
            <v>적작약</v>
          </cell>
          <cell r="D4243" t="str">
            <v>Paeoniae Radix rubra</v>
          </cell>
          <cell r="E4243" t="str">
            <v>赤芍藥</v>
          </cell>
          <cell r="H4243" t="str">
            <v>국산</v>
          </cell>
          <cell r="I4243" t="str">
            <v>22.80± 0.13</v>
          </cell>
        </row>
        <row r="4244">
          <cell r="A4244" t="str">
            <v>CW01-098</v>
          </cell>
          <cell r="B4244" t="str">
            <v>PBC-364W</v>
          </cell>
          <cell r="C4244" t="str">
            <v>천궁(토)</v>
          </cell>
          <cell r="D4244" t="str">
            <v>Cnidii Rhizoma</v>
          </cell>
          <cell r="E4244" t="str">
            <v>川芎(土)</v>
          </cell>
          <cell r="H4244" t="str">
            <v>국산</v>
          </cell>
          <cell r="I4244" t="str">
            <v>22.30± 0.13</v>
          </cell>
        </row>
        <row r="4245">
          <cell r="A4245" t="str">
            <v>CW01-099</v>
          </cell>
          <cell r="B4245" t="str">
            <v>PBC-020W</v>
          </cell>
          <cell r="C4245" t="str">
            <v>파극천(거심)</v>
          </cell>
          <cell r="D4245" t="str">
            <v>Morindae Radix</v>
          </cell>
          <cell r="E4245" t="str">
            <v>巴戟天</v>
          </cell>
          <cell r="H4245" t="str">
            <v>중국산</v>
          </cell>
          <cell r="I4245" t="str">
            <v>21.43± 0.10</v>
          </cell>
        </row>
        <row r="4246">
          <cell r="A4246" t="str">
            <v>CW01-100</v>
          </cell>
          <cell r="B4246" t="str">
            <v>PBC-402W</v>
          </cell>
          <cell r="C4246" t="str">
            <v>파두</v>
          </cell>
          <cell r="D4246" t="str">
            <v>Tiglii Semen</v>
          </cell>
          <cell r="E4246" t="str">
            <v>巴豆</v>
          </cell>
          <cell r="H4246" t="str">
            <v>중국산</v>
          </cell>
          <cell r="I4246" t="str">
            <v>19.68±0.07</v>
          </cell>
        </row>
        <row r="4247">
          <cell r="A4247" t="str">
            <v>CW02-001</v>
          </cell>
          <cell r="B4247" t="str">
            <v>PBC-024W</v>
          </cell>
          <cell r="C4247" t="str">
            <v>건지황</v>
          </cell>
          <cell r="D4247" t="str">
            <v>Rhemaniae Radix</v>
          </cell>
          <cell r="E4247" t="str">
            <v>乾地黃</v>
          </cell>
          <cell r="H4247" t="str">
            <v>중국산</v>
          </cell>
          <cell r="I4247" t="str">
            <v>22.04±0.18</v>
          </cell>
        </row>
        <row r="4248">
          <cell r="A4248" t="str">
            <v>CW02-002</v>
          </cell>
          <cell r="B4248" t="str">
            <v>PBC-257W</v>
          </cell>
          <cell r="C4248" t="str">
            <v>고량강</v>
          </cell>
          <cell r="D4248" t="str">
            <v>Alpiniae Officinari Rhizoma</v>
          </cell>
          <cell r="E4248" t="str">
            <v>高良薑</v>
          </cell>
          <cell r="H4248" t="str">
            <v>중국산</v>
          </cell>
          <cell r="I4248" t="str">
            <v>22.44±0.17</v>
          </cell>
        </row>
        <row r="4249">
          <cell r="A4249" t="str">
            <v>CW02-003</v>
          </cell>
          <cell r="B4249" t="str">
            <v>PBC-043W</v>
          </cell>
          <cell r="C4249" t="str">
            <v>과체</v>
          </cell>
          <cell r="D4249" t="str">
            <v>Melonis Calyx</v>
          </cell>
          <cell r="E4249" t="str">
            <v>瓜蒂</v>
          </cell>
          <cell r="H4249" t="str">
            <v>국산</v>
          </cell>
          <cell r="I4249" t="str">
            <v>20.41± 0.15</v>
          </cell>
        </row>
        <row r="4250">
          <cell r="A4250" t="str">
            <v>CW02-004</v>
          </cell>
          <cell r="B4250" t="str">
            <v>PBC-060W</v>
          </cell>
          <cell r="C4250" t="str">
            <v>금앵자</v>
          </cell>
          <cell r="D4250" t="str">
            <v>Rosae laevigatae Fructus</v>
          </cell>
          <cell r="E4250" t="str">
            <v>金櫻子</v>
          </cell>
          <cell r="H4250" t="str">
            <v>중국산</v>
          </cell>
          <cell r="I4250" t="str">
            <v>24.36±0.33</v>
          </cell>
        </row>
        <row r="4251">
          <cell r="A4251" t="str">
            <v>CW02-005</v>
          </cell>
          <cell r="B4251" t="str">
            <v>PBC-061W</v>
          </cell>
          <cell r="C4251" t="str">
            <v>금은화</v>
          </cell>
          <cell r="D4251" t="str">
            <v>Lonicerae Flos</v>
          </cell>
          <cell r="E4251" t="str">
            <v>金銀花</v>
          </cell>
          <cell r="H4251" t="str">
            <v>중국산</v>
          </cell>
          <cell r="I4251" t="str">
            <v>19.45±0.09</v>
          </cell>
        </row>
        <row r="4252">
          <cell r="A4252" t="str">
            <v>CW02-006</v>
          </cell>
          <cell r="B4252" t="str">
            <v>PBC-281W</v>
          </cell>
          <cell r="C4252" t="str">
            <v>남성(우담)</v>
          </cell>
          <cell r="D4252" t="str">
            <v>Arisaematis Rhizoma  </v>
          </cell>
          <cell r="E4252" t="str">
            <v>南星(牛膽修)</v>
          </cell>
          <cell r="H4252" t="str">
            <v>국산</v>
          </cell>
          <cell r="I4252" t="str">
            <v>21.99±0.11</v>
          </cell>
        </row>
        <row r="4253">
          <cell r="A4253" t="str">
            <v>CW02-007</v>
          </cell>
          <cell r="B4253" t="str">
            <v>PBC-083W</v>
          </cell>
          <cell r="C4253" t="str">
            <v>대계근</v>
          </cell>
          <cell r="D4253" t="str">
            <v>Cirsii Radix</v>
          </cell>
          <cell r="E4253" t="str">
            <v>大薊根</v>
          </cell>
          <cell r="H4253" t="str">
            <v>국산</v>
          </cell>
          <cell r="I4253" t="str">
            <v>22.81±0.10</v>
          </cell>
        </row>
        <row r="4254">
          <cell r="A4254" t="str">
            <v>CW02-008</v>
          </cell>
          <cell r="B4254" t="str">
            <v>PBC-087W</v>
          </cell>
          <cell r="C4254" t="str">
            <v>대풍자</v>
          </cell>
          <cell r="D4254" t="str">
            <v>Hydnocarpi Semen</v>
          </cell>
          <cell r="E4254" t="str">
            <v>大風子</v>
          </cell>
          <cell r="H4254" t="str">
            <v>중국산</v>
          </cell>
          <cell r="I4254" t="str">
            <v>26.44±0.11</v>
          </cell>
        </row>
        <row r="4255">
          <cell r="A4255" t="str">
            <v>CW02-009</v>
          </cell>
          <cell r="B4255" t="str">
            <v>PBC-192W</v>
          </cell>
          <cell r="C4255" t="str">
            <v>더덕(=양유)</v>
          </cell>
          <cell r="D4255" t="str">
            <v>Codonopsitis Lanceolatae Radix</v>
          </cell>
          <cell r="E4255" t="str">
            <v>더덕(羊乳)</v>
          </cell>
          <cell r="H4255" t="str">
            <v>중국산</v>
          </cell>
          <cell r="I4255" t="str">
            <v>23.84±0.15</v>
          </cell>
        </row>
        <row r="4256">
          <cell r="A4256" t="str">
            <v>CW02-010</v>
          </cell>
          <cell r="B4256" t="str">
            <v>PBC-096W</v>
          </cell>
          <cell r="C4256" t="str">
            <v>두충</v>
          </cell>
          <cell r="D4256" t="str">
            <v>Eucomiae Cortex</v>
          </cell>
          <cell r="E4256" t="str">
            <v>杜冲</v>
          </cell>
          <cell r="H4256" t="str">
            <v>국산</v>
          </cell>
          <cell r="I4256" t="str">
            <v>20.60±0.12</v>
          </cell>
        </row>
        <row r="4257">
          <cell r="A4257" t="str">
            <v>CW02-011</v>
          </cell>
          <cell r="B4257" t="str">
            <v>PBC-098W</v>
          </cell>
          <cell r="C4257" t="str">
            <v>두충지</v>
          </cell>
          <cell r="D4257" t="str">
            <v>Eucomiae Ramulus</v>
          </cell>
          <cell r="E4257" t="str">
            <v>杜冲枝</v>
          </cell>
          <cell r="H4257" t="str">
            <v>국산</v>
          </cell>
          <cell r="I4257" t="str">
            <v>19.55±0.21</v>
          </cell>
        </row>
        <row r="4258">
          <cell r="A4258" t="str">
            <v>CW02-012</v>
          </cell>
          <cell r="B4258" t="str">
            <v>PBC-107W</v>
          </cell>
          <cell r="C4258" t="str">
            <v>마황근</v>
          </cell>
          <cell r="D4258" t="str">
            <v>Ephedrae Radix</v>
          </cell>
          <cell r="E4258" t="str">
            <v>麻黃根</v>
          </cell>
          <cell r="H4258" t="str">
            <v>중국산</v>
          </cell>
          <cell r="I4258" t="str">
            <v>20.21±0.10</v>
          </cell>
        </row>
        <row r="4259">
          <cell r="A4259" t="str">
            <v>CW02-013</v>
          </cell>
          <cell r="B4259" t="str">
            <v>PBC-113W</v>
          </cell>
          <cell r="C4259" t="str">
            <v>맥아</v>
          </cell>
          <cell r="D4259" t="str">
            <v>Hordei Fructus Germinatus</v>
          </cell>
          <cell r="E4259" t="str">
            <v>麥芽</v>
          </cell>
          <cell r="H4259" t="str">
            <v>중국산</v>
          </cell>
          <cell r="I4259" t="str">
            <v>18.94±0.21</v>
          </cell>
        </row>
        <row r="4260">
          <cell r="A4260" t="str">
            <v>CW02-014</v>
          </cell>
          <cell r="B4260" t="str">
            <v>PBC-120W</v>
          </cell>
          <cell r="C4260" t="str">
            <v>목진피</v>
          </cell>
          <cell r="D4260" t="str">
            <v>Fraxini Cortex</v>
          </cell>
          <cell r="E4260" t="str">
            <v>木秦皮</v>
          </cell>
          <cell r="H4260" t="str">
            <v>중국산</v>
          </cell>
          <cell r="I4260" t="str">
            <v>20.09±0.18</v>
          </cell>
        </row>
        <row r="4261">
          <cell r="A4261" t="str">
            <v>CW02-015</v>
          </cell>
          <cell r="B4261" t="str">
            <v>PBC-122W</v>
          </cell>
          <cell r="C4261" t="str">
            <v>목향</v>
          </cell>
          <cell r="D4261" t="str">
            <v>Saussureae Radix</v>
          </cell>
          <cell r="E4261" t="str">
            <v>木香</v>
          </cell>
          <cell r="H4261" t="str">
            <v>중국산</v>
          </cell>
          <cell r="I4261" t="str">
            <v>20.74±0.07</v>
          </cell>
        </row>
        <row r="4262">
          <cell r="A4262" t="str">
            <v>CW02-016</v>
          </cell>
          <cell r="B4262" t="str">
            <v>PBC-123W</v>
          </cell>
          <cell r="C4262" t="str">
            <v>목향(초)</v>
          </cell>
          <cell r="D4262" t="str">
            <v>Saussureae Radix</v>
          </cell>
          <cell r="E4262" t="str">
            <v>木香(炒)</v>
          </cell>
          <cell r="H4262" t="str">
            <v>중국산</v>
          </cell>
          <cell r="I4262" t="str">
            <v>21.51±0.20</v>
          </cell>
        </row>
        <row r="4263">
          <cell r="A4263" t="str">
            <v>CW02-017</v>
          </cell>
          <cell r="B4263" t="str">
            <v>PBC-125W</v>
          </cell>
          <cell r="C4263" t="str">
            <v>무이</v>
          </cell>
          <cell r="D4263" t="str">
            <v>Ulmi Pasta Semen</v>
          </cell>
          <cell r="E4263" t="str">
            <v>蕪荑</v>
          </cell>
          <cell r="H4263" t="str">
            <v>중국산</v>
          </cell>
          <cell r="I4263" t="str">
            <v>25.01±0.19</v>
          </cell>
        </row>
        <row r="4264">
          <cell r="A4264" t="str">
            <v>CW02-018</v>
          </cell>
          <cell r="B4264" t="str">
            <v>PBC-126W</v>
          </cell>
          <cell r="C4264" t="str">
            <v>미후도</v>
          </cell>
          <cell r="D4264" t="str">
            <v>Actinidiae Fructus</v>
          </cell>
          <cell r="E4264" t="str">
            <v>獼猴桃</v>
          </cell>
          <cell r="H4264" t="str">
            <v>중국산</v>
          </cell>
          <cell r="I4264" t="str">
            <v>19.89±0.11</v>
          </cell>
        </row>
        <row r="4265">
          <cell r="A4265" t="str">
            <v>CW02-019</v>
          </cell>
          <cell r="B4265" t="str">
            <v>PBC-130W</v>
          </cell>
          <cell r="C4265" t="str">
            <v>박하(토)</v>
          </cell>
          <cell r="D4265" t="str">
            <v>Menthae Herba</v>
          </cell>
          <cell r="E4265" t="str">
            <v>薄荷(土)</v>
          </cell>
          <cell r="H4265" t="str">
            <v>국산</v>
          </cell>
          <cell r="I4265" t="str">
            <v>20.94±0.15</v>
          </cell>
        </row>
        <row r="4266">
          <cell r="A4266" t="str">
            <v>CW02-020</v>
          </cell>
          <cell r="B4266" t="str">
            <v>PBC-132W</v>
          </cell>
          <cell r="C4266" t="str">
            <v>반지련</v>
          </cell>
          <cell r="D4266" t="str">
            <v>Potulacae Grandiflorae Herba</v>
          </cell>
          <cell r="E4266" t="str">
            <v>半支蓮</v>
          </cell>
          <cell r="H4266" t="str">
            <v>중국산</v>
          </cell>
          <cell r="I4266" t="str">
            <v>22.23±0.21</v>
          </cell>
        </row>
        <row r="4267">
          <cell r="A4267" t="str">
            <v>CW02-021</v>
          </cell>
          <cell r="B4267" t="str">
            <v>PBC-286W</v>
          </cell>
          <cell r="C4267" t="str">
            <v>방풍</v>
          </cell>
          <cell r="D4267" t="str">
            <v>Ledebouriellae Radix</v>
          </cell>
          <cell r="E4267" t="str">
            <v>防風</v>
          </cell>
          <cell r="H4267" t="str">
            <v>중국산</v>
          </cell>
          <cell r="I4267" t="str">
            <v>23.03±0.23</v>
          </cell>
        </row>
        <row r="4268">
          <cell r="A4268" t="str">
            <v>CW02-022</v>
          </cell>
          <cell r="B4268" t="str">
            <v>PBC-287W</v>
          </cell>
          <cell r="C4268" t="str">
            <v>방풍(토)</v>
          </cell>
          <cell r="D4268" t="str">
            <v>Ledebouriellae Radix</v>
          </cell>
          <cell r="E4268" t="str">
            <v>防風(土)</v>
          </cell>
          <cell r="H4268" t="str">
            <v>국산</v>
          </cell>
          <cell r="I4268" t="str">
            <v>25.90±0.17</v>
          </cell>
        </row>
        <row r="4269">
          <cell r="A4269" t="str">
            <v>CW02-023</v>
          </cell>
          <cell r="B4269" t="str">
            <v>PBC-141W</v>
          </cell>
          <cell r="C4269" t="str">
            <v>백굴채</v>
          </cell>
          <cell r="D4269" t="str">
            <v>Chelidoni Herba</v>
          </cell>
          <cell r="E4269" t="str">
            <v>白屈菜</v>
          </cell>
          <cell r="H4269" t="str">
            <v>중국산</v>
          </cell>
          <cell r="I4269" t="str">
            <v>22.04±0.15</v>
          </cell>
        </row>
        <row r="4270">
          <cell r="A4270" t="str">
            <v>CW02-024</v>
          </cell>
          <cell r="B4270" t="str">
            <v>PBC-288W</v>
          </cell>
          <cell r="C4270" t="str">
            <v>백두구</v>
          </cell>
          <cell r="D4270" t="str">
            <v>Amomi Cardamomi Fructus</v>
          </cell>
          <cell r="E4270" t="str">
            <v>白豆寇</v>
          </cell>
          <cell r="H4270" t="str">
            <v>중국산</v>
          </cell>
          <cell r="I4270" t="str">
            <v>19.83±0.10</v>
          </cell>
        </row>
        <row r="4271">
          <cell r="A4271" t="str">
            <v>CW02-025</v>
          </cell>
          <cell r="B4271" t="str">
            <v>PBC-151W</v>
          </cell>
          <cell r="C4271" t="str">
            <v>백부근</v>
          </cell>
          <cell r="D4271" t="str">
            <v>Stemonae Radix</v>
          </cell>
          <cell r="E4271" t="str">
            <v>白部根</v>
          </cell>
          <cell r="H4271" t="str">
            <v>중국산</v>
          </cell>
          <cell r="I4271" t="str">
            <v>23.75±0.14</v>
          </cell>
        </row>
        <row r="4272">
          <cell r="A4272" t="str">
            <v>CW02-026</v>
          </cell>
          <cell r="B4272" t="str">
            <v>PBC-156W</v>
          </cell>
          <cell r="C4272" t="str">
            <v>백작약</v>
          </cell>
          <cell r="D4272" t="str">
            <v>Paeoniae Radix alba</v>
          </cell>
          <cell r="E4272" t="str">
            <v>白芍藥</v>
          </cell>
          <cell r="H4272" t="str">
            <v>중국산</v>
          </cell>
          <cell r="I4272" t="str">
            <v>21.73±0.16</v>
          </cell>
        </row>
        <row r="4273">
          <cell r="A4273" t="str">
            <v>CW02-027</v>
          </cell>
          <cell r="B4273" t="str">
            <v>PBC-159W</v>
          </cell>
          <cell r="C4273" t="str">
            <v>백작약(주초)</v>
          </cell>
          <cell r="D4273" t="str">
            <v>Paeoniae Radix alba</v>
          </cell>
          <cell r="E4273" t="str">
            <v>白芍藥(酒蕉)</v>
          </cell>
          <cell r="H4273" t="str">
            <v>국산</v>
          </cell>
          <cell r="I4273" t="str">
            <v>21.04±0.11</v>
          </cell>
        </row>
        <row r="4274">
          <cell r="A4274" t="str">
            <v>CW02-028</v>
          </cell>
          <cell r="B4274" t="str">
            <v>PBC-165W</v>
          </cell>
          <cell r="C4274" t="str">
            <v>백질여(초)</v>
          </cell>
          <cell r="D4274" t="str">
            <v>Tribuli Semen</v>
          </cell>
          <cell r="E4274" t="str">
            <v>白蒺藜(蒺藜子)(炒)</v>
          </cell>
          <cell r="H4274" t="str">
            <v>중국산</v>
          </cell>
          <cell r="I4274" t="str">
            <v>23.13±0.15</v>
          </cell>
        </row>
        <row r="4275">
          <cell r="A4275" t="str">
            <v>CW02-029</v>
          </cell>
          <cell r="B4275" t="str">
            <v>PBC-170W</v>
          </cell>
          <cell r="C4275" t="str">
            <v>백출(초)</v>
          </cell>
          <cell r="D4275" t="str">
            <v>Atractylodis Rhizoma alba</v>
          </cell>
          <cell r="E4275" t="str">
            <v>白朮(炒)</v>
          </cell>
          <cell r="H4275" t="str">
            <v>중국산</v>
          </cell>
          <cell r="I4275" t="str">
            <v>26.54±0.13</v>
          </cell>
        </row>
        <row r="4276">
          <cell r="A4276" t="str">
            <v>CW02-030</v>
          </cell>
          <cell r="B4276" t="str">
            <v>PBC-171W</v>
          </cell>
          <cell r="C4276" t="str">
            <v>백편두</v>
          </cell>
          <cell r="D4276" t="str">
            <v>Dolichoris Semen</v>
          </cell>
          <cell r="E4276" t="str">
            <v>白扁豆</v>
          </cell>
          <cell r="H4276" t="str">
            <v>중국산</v>
          </cell>
          <cell r="I4276" t="str">
            <v>19.86±0.14</v>
          </cell>
        </row>
        <row r="4277">
          <cell r="A4277" t="str">
            <v>CW02-031</v>
          </cell>
          <cell r="B4277" t="str">
            <v>PBC-172W</v>
          </cell>
          <cell r="C4277" t="str">
            <v>백편두(초)</v>
          </cell>
          <cell r="D4277" t="str">
            <v>Dolichoris Semen</v>
          </cell>
          <cell r="E4277" t="str">
            <v>白扁豆(炒)</v>
          </cell>
          <cell r="H4277" t="str">
            <v>중국산</v>
          </cell>
          <cell r="I4277" t="str">
            <v>23.19±0.14</v>
          </cell>
        </row>
        <row r="4278">
          <cell r="A4278" t="str">
            <v>CW02-032</v>
          </cell>
          <cell r="B4278" t="str">
            <v>PBC-173W</v>
          </cell>
          <cell r="C4278" t="str">
            <v>백하수오</v>
          </cell>
          <cell r="D4278" t="str">
            <v>Cynanchi Wilfordii Radix</v>
          </cell>
          <cell r="E4278" t="str">
            <v>白何首烏</v>
          </cell>
          <cell r="H4278" t="str">
            <v>중국산</v>
          </cell>
          <cell r="I4278" t="str">
            <v>19.23±0.17</v>
          </cell>
        </row>
        <row r="4279">
          <cell r="A4279" t="str">
            <v>CW02-033</v>
          </cell>
          <cell r="B4279" t="str">
            <v>PBC-174W</v>
          </cell>
          <cell r="C4279" t="str">
            <v>백하수오(토)</v>
          </cell>
          <cell r="D4279" t="str">
            <v>Cynanchi Wilfordii Radix</v>
          </cell>
          <cell r="E4279" t="str">
            <v>白何首烏(土)</v>
          </cell>
          <cell r="H4279" t="str">
            <v>국산</v>
          </cell>
          <cell r="I4279" t="str">
            <v>23.93±0.14</v>
          </cell>
        </row>
        <row r="4280">
          <cell r="A4280" t="str">
            <v>CW02-034</v>
          </cell>
          <cell r="B4280" t="str">
            <v>PBC-176W</v>
          </cell>
          <cell r="C4280" t="str">
            <v>백화사설초</v>
          </cell>
          <cell r="D4280" t="str">
            <v>Hedyotidis Diffusae Herba</v>
          </cell>
          <cell r="E4280" t="str">
            <v>白花蛇舌草</v>
          </cell>
          <cell r="H4280" t="str">
            <v>중국산</v>
          </cell>
          <cell r="I4280" t="str">
            <v>19.48±0.08</v>
          </cell>
        </row>
        <row r="4281">
          <cell r="A4281" t="str">
            <v>CW02-035</v>
          </cell>
          <cell r="B4281" t="str">
            <v>PBC-177W</v>
          </cell>
          <cell r="C4281" t="str">
            <v>보두</v>
          </cell>
          <cell r="D4281" t="str">
            <v>Strychni Ignatii Semen</v>
          </cell>
          <cell r="E4281" t="str">
            <v>寶豆</v>
          </cell>
          <cell r="H4281" t="str">
            <v>중국산</v>
          </cell>
          <cell r="I4281" t="str">
            <v>22.55±0.14</v>
          </cell>
        </row>
        <row r="4282">
          <cell r="A4282" t="str">
            <v>CW02-036</v>
          </cell>
          <cell r="B4282" t="str">
            <v>PBC-180W</v>
          </cell>
          <cell r="C4282" t="str">
            <v>복분자</v>
          </cell>
          <cell r="D4282" t="str">
            <v>Rubi Fructus</v>
          </cell>
          <cell r="E4282" t="str">
            <v>覆盆子</v>
          </cell>
          <cell r="H4282" t="str">
            <v>중국산</v>
          </cell>
          <cell r="I4282" t="str">
            <v>24.31±0.22</v>
          </cell>
        </row>
        <row r="4283">
          <cell r="A4283" t="str">
            <v>CW02-037</v>
          </cell>
          <cell r="B4283" t="str">
            <v>PBC-181W</v>
          </cell>
          <cell r="C4283" t="str">
            <v>복분자(토)</v>
          </cell>
          <cell r="D4283" t="str">
            <v>Rubi Fructus</v>
          </cell>
          <cell r="E4283" t="str">
            <v>覆盆子(土)</v>
          </cell>
          <cell r="H4283" t="str">
            <v>국산</v>
          </cell>
          <cell r="I4283" t="str">
            <v>17.96±0.16</v>
          </cell>
        </row>
        <row r="4284">
          <cell r="A4284" t="str">
            <v>CW02-038</v>
          </cell>
          <cell r="B4284" t="str">
            <v>PBC-184W</v>
          </cell>
          <cell r="C4284" t="str">
            <v>부소맥</v>
          </cell>
          <cell r="D4284" t="str">
            <v>Tritici Immatri Semen</v>
          </cell>
          <cell r="E4284" t="str">
            <v>浮小麥</v>
          </cell>
          <cell r="H4284" t="str">
            <v>중국산</v>
          </cell>
          <cell r="I4284" t="str">
            <v>20.28±0.15</v>
          </cell>
        </row>
        <row r="4285">
          <cell r="A4285" t="str">
            <v>CW02-039</v>
          </cell>
          <cell r="B4285" t="str">
            <v>PBC-185W</v>
          </cell>
          <cell r="C4285" t="str">
            <v>부평(초)</v>
          </cell>
          <cell r="D4285" t="str">
            <v>Spirodelae Herba</v>
          </cell>
          <cell r="E4285" t="str">
            <v>浮萍(炒)</v>
          </cell>
          <cell r="H4285" t="str">
            <v>중국산</v>
          </cell>
          <cell r="I4285" t="str">
            <v>23.02±0.53</v>
          </cell>
        </row>
        <row r="4286">
          <cell r="A4286" t="str">
            <v>CW02-040</v>
          </cell>
          <cell r="B4286" t="str">
            <v>PBC-186W</v>
          </cell>
          <cell r="C4286" t="str">
            <v>비파엽</v>
          </cell>
          <cell r="D4286" t="str">
            <v>Eriobotriae Folium</v>
          </cell>
          <cell r="E4286" t="str">
            <v>秕杷葉</v>
          </cell>
          <cell r="H4286" t="str">
            <v>중국산</v>
          </cell>
          <cell r="I4286" t="str">
            <v>19.55±0.19</v>
          </cell>
        </row>
        <row r="4287">
          <cell r="A4287" t="str">
            <v>CW02-041</v>
          </cell>
          <cell r="B4287" t="str">
            <v>PBC-187W</v>
          </cell>
          <cell r="C4287" t="str">
            <v>비해</v>
          </cell>
          <cell r="D4287" t="str">
            <v>Tokoro Rhizoma</v>
          </cell>
          <cell r="E4287" t="str">
            <v>萆解</v>
          </cell>
          <cell r="H4287" t="str">
            <v>중국산</v>
          </cell>
          <cell r="I4287" t="str">
            <v>24.63±0.18</v>
          </cell>
        </row>
        <row r="4288">
          <cell r="A4288" t="str">
            <v>CW02-042</v>
          </cell>
          <cell r="B4288" t="str">
            <v>PBC-189W</v>
          </cell>
          <cell r="C4288" t="str">
            <v>사간</v>
          </cell>
          <cell r="D4288" t="str">
            <v>Belamcandae Rhizoma</v>
          </cell>
          <cell r="E4288" t="str">
            <v>射干</v>
          </cell>
          <cell r="H4288" t="str">
            <v>중국산</v>
          </cell>
          <cell r="I4288" t="str">
            <v>22.29±0.16</v>
          </cell>
        </row>
        <row r="4289">
          <cell r="A4289" t="str">
            <v>CW02-043</v>
          </cell>
          <cell r="B4289" t="str">
            <v>PBC-190W</v>
          </cell>
          <cell r="C4289" t="str">
            <v>사과락</v>
          </cell>
          <cell r="D4289" t="str">
            <v>Luffae Fructus Retinervus</v>
          </cell>
          <cell r="E4289" t="str">
            <v>絲瓜絡</v>
          </cell>
          <cell r="H4289" t="str">
            <v>중국산</v>
          </cell>
          <cell r="I4289" t="str">
            <v>21.10±0.19</v>
          </cell>
        </row>
        <row r="4290">
          <cell r="A4290" t="str">
            <v>CW02-044</v>
          </cell>
          <cell r="B4290" t="str">
            <v>PBC-191W</v>
          </cell>
          <cell r="C4290" t="str">
            <v>사군자</v>
          </cell>
          <cell r="D4290" t="str">
            <v>Quisqalis Fructus</v>
          </cell>
          <cell r="E4290" t="str">
            <v>使君子</v>
          </cell>
          <cell r="H4290" t="str">
            <v>중국산</v>
          </cell>
          <cell r="I4290" t="str">
            <v>23.50±0.19</v>
          </cell>
        </row>
        <row r="4291">
          <cell r="A4291" t="str">
            <v>CW02-045</v>
          </cell>
          <cell r="B4291" t="str">
            <v>PBC-314W</v>
          </cell>
          <cell r="C4291" t="str">
            <v>사삼(잔대)</v>
          </cell>
          <cell r="D4291" t="str">
            <v>Adenophorae Radix</v>
          </cell>
          <cell r="E4291" t="str">
            <v>沙蔘</v>
          </cell>
          <cell r="H4291" t="str">
            <v>중국산</v>
          </cell>
          <cell r="I4291" t="str">
            <v>22.94±0.34</v>
          </cell>
        </row>
        <row r="4292">
          <cell r="A4292" t="str">
            <v>CW02-046</v>
          </cell>
          <cell r="B4292" t="str">
            <v>PBC-195W</v>
          </cell>
          <cell r="C4292" t="str">
            <v>산두근</v>
          </cell>
          <cell r="D4292" t="str">
            <v>Sophorae Subprostratae Radix</v>
          </cell>
          <cell r="E4292" t="str">
            <v>山豆根</v>
          </cell>
          <cell r="H4292" t="str">
            <v>중국산</v>
          </cell>
          <cell r="I4292" t="str">
            <v>21.26±0.19</v>
          </cell>
        </row>
        <row r="4293">
          <cell r="A4293" t="str">
            <v>CW02-047</v>
          </cell>
          <cell r="B4293" t="str">
            <v>PBC-198W</v>
          </cell>
          <cell r="C4293" t="str">
            <v>산사(초)</v>
          </cell>
          <cell r="D4293" t="str">
            <v>Crataegi Fructus</v>
          </cell>
          <cell r="E4293" t="str">
            <v>山査(炒)</v>
          </cell>
          <cell r="H4293" t="str">
            <v>중국산</v>
          </cell>
          <cell r="I4293" t="str">
            <v>24.65±0.18</v>
          </cell>
        </row>
        <row r="4294">
          <cell r="A4294" t="str">
            <v>CW02-048</v>
          </cell>
          <cell r="B4294" t="str">
            <v>PBC-197W</v>
          </cell>
          <cell r="C4294" t="str">
            <v>산사(토)</v>
          </cell>
          <cell r="D4294" t="str">
            <v>Crataegi Fructus</v>
          </cell>
          <cell r="E4294" t="str">
            <v>山査(土)</v>
          </cell>
          <cell r="H4294" t="str">
            <v>국산</v>
          </cell>
          <cell r="I4294" t="str">
            <v>22.78±0.18</v>
          </cell>
        </row>
        <row r="4295">
          <cell r="A4295" t="str">
            <v>CW02-049</v>
          </cell>
          <cell r="B4295" t="str">
            <v>PBC-199W</v>
          </cell>
          <cell r="C4295" t="str">
            <v>산수유(수)</v>
          </cell>
          <cell r="D4295" t="str">
            <v>Corni Fructus</v>
          </cell>
          <cell r="E4295" t="str">
            <v>山茱萸(修)</v>
          </cell>
          <cell r="H4295" t="str">
            <v>중국산</v>
          </cell>
          <cell r="I4295" t="str">
            <v>28.08±0.27</v>
          </cell>
        </row>
        <row r="4296">
          <cell r="A4296" t="str">
            <v>CW02-050</v>
          </cell>
          <cell r="B4296" t="str">
            <v>PBC-200W</v>
          </cell>
          <cell r="C4296" t="str">
            <v>산수유(토)</v>
          </cell>
          <cell r="D4296" t="str">
            <v>Corni Fructus</v>
          </cell>
          <cell r="E4296" t="str">
            <v>山茱萸(土)</v>
          </cell>
          <cell r="H4296" t="str">
            <v>국산</v>
          </cell>
          <cell r="I4296" t="str">
            <v>21.33±0.10</v>
          </cell>
        </row>
        <row r="4297">
          <cell r="A4297" t="str">
            <v>CW02-051</v>
          </cell>
          <cell r="B4297" t="str">
            <v>PBC-249W</v>
          </cell>
          <cell r="C4297" t="str">
            <v>산약(식,초)</v>
          </cell>
          <cell r="D4297" t="str">
            <v>Dioscoreae Rhizoma</v>
          </cell>
          <cell r="E4297" t="str">
            <v>山藥(植, 炒)</v>
          </cell>
          <cell r="H4297" t="str">
            <v>국산</v>
          </cell>
          <cell r="I4297" t="str">
            <v>21.48±0.16</v>
          </cell>
        </row>
        <row r="4298">
          <cell r="A4298" t="str">
            <v>CW02-052</v>
          </cell>
          <cell r="B4298" t="str">
            <v>PBC-215W</v>
          </cell>
          <cell r="C4298" t="str">
            <v>산조인(생)</v>
          </cell>
          <cell r="D4298" t="str">
            <v>Zizyphi Spinosi Semen crudus</v>
          </cell>
          <cell r="E4298" t="str">
            <v>山棗仁(生)</v>
          </cell>
          <cell r="H4298" t="str">
            <v>중국산</v>
          </cell>
          <cell r="I4298" t="str">
            <v>19.01±0.20</v>
          </cell>
        </row>
        <row r="4299">
          <cell r="A4299" t="str">
            <v>CW02-053</v>
          </cell>
          <cell r="B4299" t="str">
            <v>PBC-289W</v>
          </cell>
          <cell r="C4299" t="str">
            <v>산조인(초)</v>
          </cell>
          <cell r="D4299" t="str">
            <v>Zizyphi Spinosi Semen</v>
          </cell>
          <cell r="E4299" t="str">
            <v>山棗仁(炒)</v>
          </cell>
          <cell r="H4299" t="str">
            <v>중국산</v>
          </cell>
          <cell r="I4299" t="str">
            <v>21.80±0.09</v>
          </cell>
        </row>
        <row r="4300">
          <cell r="A4300" t="str">
            <v>CW02-054</v>
          </cell>
          <cell r="B4300" t="str">
            <v>PBC-204W</v>
          </cell>
          <cell r="C4300" t="str">
            <v>삼릉(초)</v>
          </cell>
          <cell r="D4300" t="str">
            <v>Scirpi Rhizoma</v>
          </cell>
          <cell r="E4300" t="str">
            <v>三稜(炒)</v>
          </cell>
          <cell r="H4300" t="str">
            <v>중국산</v>
          </cell>
          <cell r="I4300" t="str">
            <v>22.50±0.17</v>
          </cell>
        </row>
        <row r="4301">
          <cell r="A4301" t="str">
            <v>CW02-055</v>
          </cell>
          <cell r="B4301" t="str">
            <v>PBC-205W</v>
          </cell>
          <cell r="C4301" t="str">
            <v>삼백초</v>
          </cell>
          <cell r="D4301" t="str">
            <v>Saururi Herba</v>
          </cell>
          <cell r="E4301" t="str">
            <v>三白草</v>
          </cell>
          <cell r="H4301" t="str">
            <v>중국산</v>
          </cell>
          <cell r="I4301" t="str">
            <v>21.81±0.17</v>
          </cell>
        </row>
        <row r="4302">
          <cell r="A4302" t="str">
            <v>CW02-056</v>
          </cell>
          <cell r="B4302" t="str">
            <v>PBC-207W</v>
          </cell>
          <cell r="C4302" t="str">
            <v>상기생</v>
          </cell>
          <cell r="D4302" t="str">
            <v>Loranthi Ramulus</v>
          </cell>
          <cell r="E4302" t="str">
            <v>桑寄生</v>
          </cell>
          <cell r="H4302" t="str">
            <v>중국산</v>
          </cell>
          <cell r="I4302" t="str">
            <v>23.56±0.11</v>
          </cell>
        </row>
        <row r="4303">
          <cell r="A4303" t="str">
            <v>CW02-057</v>
          </cell>
          <cell r="B4303" t="str">
            <v>PBC-208W</v>
          </cell>
          <cell r="C4303" t="str">
            <v>상백피</v>
          </cell>
          <cell r="D4303" t="str">
            <v>Mori Radicis Cortex</v>
          </cell>
          <cell r="E4303" t="str">
            <v>桑白皮</v>
          </cell>
          <cell r="H4303" t="str">
            <v>중국산</v>
          </cell>
          <cell r="I4303" t="str">
            <v>21.29±0.16</v>
          </cell>
        </row>
        <row r="4304">
          <cell r="A4304" t="str">
            <v>CW02-058</v>
          </cell>
          <cell r="B4304" t="str">
            <v>PBC-209W</v>
          </cell>
          <cell r="C4304" t="str">
            <v>상심자</v>
          </cell>
          <cell r="D4304" t="str">
            <v>Mori Fructus</v>
          </cell>
          <cell r="E4304" t="str">
            <v>桑甚子</v>
          </cell>
          <cell r="H4304" t="str">
            <v>중국산</v>
          </cell>
          <cell r="I4304" t="str">
            <v>26.81±0.25</v>
          </cell>
        </row>
        <row r="4305">
          <cell r="A4305" t="str">
            <v>CW02-059</v>
          </cell>
          <cell r="B4305" t="str">
            <v>PBC-212W</v>
          </cell>
          <cell r="C4305" t="str">
            <v>상육</v>
          </cell>
          <cell r="D4305" t="str">
            <v>Phytolacae Radix</v>
          </cell>
          <cell r="E4305" t="str">
            <v>商陸</v>
          </cell>
          <cell r="H4305" t="str">
            <v>중국산</v>
          </cell>
          <cell r="I4305" t="str">
            <v>22.79±0.12</v>
          </cell>
        </row>
        <row r="4306">
          <cell r="A4306" t="str">
            <v>CW02-060</v>
          </cell>
          <cell r="B4306" t="str">
            <v>PBC-213W</v>
          </cell>
          <cell r="C4306" t="str">
            <v>상지</v>
          </cell>
          <cell r="D4306" t="str">
            <v>Mori Ramulus</v>
          </cell>
          <cell r="E4306" t="str">
            <v>桑枝</v>
          </cell>
          <cell r="H4306" t="str">
            <v>국산</v>
          </cell>
          <cell r="I4306" t="str">
            <v>21.78±0.12</v>
          </cell>
        </row>
        <row r="4307">
          <cell r="A4307" t="str">
            <v>CW02-061</v>
          </cell>
          <cell r="B4307" t="str">
            <v>PBC-219W</v>
          </cell>
          <cell r="C4307" t="str">
            <v>석곡</v>
          </cell>
          <cell r="D4307" t="str">
            <v>Dendrobii Herba</v>
          </cell>
          <cell r="E4307" t="str">
            <v>石斛</v>
          </cell>
          <cell r="H4307" t="str">
            <v>중국산</v>
          </cell>
          <cell r="I4307" t="str">
            <v>22.54±0.17</v>
          </cell>
        </row>
        <row r="4308">
          <cell r="A4308" t="str">
            <v>CW02-062</v>
          </cell>
          <cell r="B4308" t="str">
            <v>PBC-220W</v>
          </cell>
          <cell r="C4308" t="str">
            <v>석위(초)</v>
          </cell>
          <cell r="D4308" t="str">
            <v>Pyrrosiae Folium</v>
          </cell>
          <cell r="E4308" t="str">
            <v>石韋(炒)</v>
          </cell>
          <cell r="H4308" t="str">
            <v>중국산</v>
          </cell>
          <cell r="I4308" t="str">
            <v>21.66±0.14</v>
          </cell>
        </row>
        <row r="4309">
          <cell r="A4309" t="str">
            <v>CW02-063</v>
          </cell>
          <cell r="B4309" t="str">
            <v>PBC-221W</v>
          </cell>
          <cell r="C4309" t="str">
            <v>석창포</v>
          </cell>
          <cell r="D4309" t="str">
            <v>Acori Graminei Rhizoma</v>
          </cell>
          <cell r="E4309" t="str">
            <v>石菖蒲</v>
          </cell>
          <cell r="H4309" t="str">
            <v>중국산</v>
          </cell>
          <cell r="I4309" t="str">
            <v>21.93±0.10</v>
          </cell>
        </row>
        <row r="4310">
          <cell r="A4310" t="str">
            <v>CW02-064</v>
          </cell>
          <cell r="B4310" t="str">
            <v>PBC-226W</v>
          </cell>
          <cell r="C4310" t="str">
            <v>세신(근)</v>
          </cell>
          <cell r="D4310" t="str">
            <v>Asiasari Radix</v>
          </cell>
          <cell r="E4310" t="str">
            <v>細辛(根)</v>
          </cell>
          <cell r="H4310" t="str">
            <v>중국산</v>
          </cell>
          <cell r="I4310" t="str">
            <v>22.83±0.15</v>
          </cell>
        </row>
        <row r="4311">
          <cell r="A4311" t="str">
            <v>CW02-065</v>
          </cell>
          <cell r="B4311" t="str">
            <v>PBC-253W</v>
          </cell>
          <cell r="C4311" t="str">
            <v>애엽</v>
          </cell>
          <cell r="D4311" t="str">
            <v>Artemisiae Argyi Folium</v>
          </cell>
          <cell r="E4311" t="str">
            <v>艾葉</v>
          </cell>
          <cell r="H4311" t="str">
            <v>국산</v>
          </cell>
          <cell r="I4311" t="str">
            <v>22.29±0.10</v>
          </cell>
        </row>
        <row r="4312">
          <cell r="A4312" t="str">
            <v>CW02-066</v>
          </cell>
          <cell r="B4312" t="str">
            <v>PBC-259W</v>
          </cell>
          <cell r="C4312" t="str">
            <v>여로</v>
          </cell>
          <cell r="D4312" t="str">
            <v>Veratri Rhizoma</v>
          </cell>
          <cell r="E4312" t="str">
            <v>黎蘆</v>
          </cell>
          <cell r="H4312" t="str">
            <v>중국산</v>
          </cell>
          <cell r="I4312" t="str">
            <v>23.18±0.19</v>
          </cell>
        </row>
        <row r="4313">
          <cell r="A4313" t="str">
            <v>CW02-067</v>
          </cell>
          <cell r="B4313" t="str">
            <v>PBC-260W</v>
          </cell>
          <cell r="C4313" t="str">
            <v>여정실</v>
          </cell>
          <cell r="D4313" t="str">
            <v>Ligustri Fructus</v>
          </cell>
          <cell r="E4313" t="str">
            <v>女貞實</v>
          </cell>
          <cell r="H4313" t="str">
            <v>중국산</v>
          </cell>
          <cell r="I4313" t="str">
            <v>22.61±0.10</v>
          </cell>
        </row>
        <row r="4314">
          <cell r="A4314" t="str">
            <v>CW02-068</v>
          </cell>
          <cell r="B4314" t="str">
            <v>PBC-262W</v>
          </cell>
          <cell r="C4314" t="str">
            <v>연교</v>
          </cell>
          <cell r="D4314" t="str">
            <v>Forsythiae Fructus</v>
          </cell>
          <cell r="E4314" t="str">
            <v>連翹</v>
          </cell>
          <cell r="H4314" t="str">
            <v>중국산</v>
          </cell>
          <cell r="I4314" t="str">
            <v>21.84±0.23</v>
          </cell>
        </row>
        <row r="4315">
          <cell r="A4315" t="str">
            <v>CW02-069</v>
          </cell>
          <cell r="B4315" t="str">
            <v>PBC-263W</v>
          </cell>
          <cell r="C4315" t="str">
            <v>연교(토)</v>
          </cell>
          <cell r="D4315" t="str">
            <v>Forsythiae Fructus</v>
          </cell>
          <cell r="E4315" t="str">
            <v>連翹(土)</v>
          </cell>
          <cell r="H4315" t="str">
            <v>국산</v>
          </cell>
          <cell r="I4315" t="str">
            <v>18.99±0.23</v>
          </cell>
        </row>
        <row r="4316">
          <cell r="A4316" t="str">
            <v>CW02-070</v>
          </cell>
          <cell r="B4316" t="str">
            <v>PBC-264W</v>
          </cell>
          <cell r="C4316" t="str">
            <v>연자육</v>
          </cell>
          <cell r="D4316" t="str">
            <v>Nelumbinis Semen</v>
          </cell>
          <cell r="E4316" t="str">
            <v>蓮子肉</v>
          </cell>
          <cell r="H4316" t="str">
            <v>중국산</v>
          </cell>
          <cell r="I4316" t="str">
            <v>23.63±0.16</v>
          </cell>
        </row>
        <row r="4317">
          <cell r="A4317" t="str">
            <v>CW02-071</v>
          </cell>
          <cell r="B4317" t="str">
            <v>PBC-265W</v>
          </cell>
          <cell r="C4317" t="str">
            <v>영릉향</v>
          </cell>
          <cell r="D4317" t="str">
            <v>Lysimachiae Foenumgraeci Herba</v>
          </cell>
          <cell r="E4317" t="str">
            <v>零陵香</v>
          </cell>
          <cell r="H4317" t="str">
            <v>중국산</v>
          </cell>
          <cell r="I4317" t="str">
            <v>26.46±0.10</v>
          </cell>
        </row>
        <row r="4318">
          <cell r="A4318" t="str">
            <v>CW02-072</v>
          </cell>
          <cell r="B4318" t="str">
            <v>PBC-266W</v>
          </cell>
          <cell r="C4318" t="str">
            <v>영실</v>
          </cell>
          <cell r="D4318" t="str">
            <v>Rosae Fructus</v>
          </cell>
          <cell r="E4318" t="str">
            <v>營實</v>
          </cell>
          <cell r="H4318" t="str">
            <v>중국산</v>
          </cell>
          <cell r="I4318" t="str">
            <v>18.29±0.15</v>
          </cell>
        </row>
        <row r="4319">
          <cell r="A4319" t="str">
            <v>CW02-073</v>
          </cell>
          <cell r="B4319" t="str">
            <v>PBC-268W</v>
          </cell>
          <cell r="C4319" t="str">
            <v>오매</v>
          </cell>
          <cell r="D4319" t="str">
            <v>Mume Fructus</v>
          </cell>
          <cell r="E4319" t="str">
            <v>烏梅</v>
          </cell>
          <cell r="H4319" t="str">
            <v>중국산</v>
          </cell>
          <cell r="I4319" t="str">
            <v>22.25±0.12</v>
          </cell>
        </row>
        <row r="4320">
          <cell r="A4320" t="str">
            <v>CW02-074</v>
          </cell>
          <cell r="B4320" t="str">
            <v>PBC-270W</v>
          </cell>
          <cell r="C4320" t="str">
            <v>오미자(토)</v>
          </cell>
          <cell r="D4320" t="str">
            <v>Schizandrae Fructus</v>
          </cell>
          <cell r="E4320" t="str">
            <v>五味子(土)</v>
          </cell>
          <cell r="H4320" t="str">
            <v>국산</v>
          </cell>
          <cell r="I4320" t="str">
            <v>21.48±0.10</v>
          </cell>
        </row>
        <row r="4321">
          <cell r="A4321" t="str">
            <v>CW02-075</v>
          </cell>
          <cell r="B4321" t="str">
            <v>PBC-272W</v>
          </cell>
          <cell r="C4321" t="str">
            <v>오수유</v>
          </cell>
          <cell r="D4321" t="str">
            <v>Evodiae Fructus</v>
          </cell>
          <cell r="E4321" t="str">
            <v>吳茱萸</v>
          </cell>
          <cell r="H4321" t="str">
            <v>중국산</v>
          </cell>
          <cell r="I4321" t="str">
            <v>27.56±0.10</v>
          </cell>
        </row>
        <row r="4322">
          <cell r="A4322" t="str">
            <v>CW02-076</v>
          </cell>
          <cell r="B4322" t="str">
            <v>PBC-273W</v>
          </cell>
          <cell r="C4322" t="str">
            <v>오약</v>
          </cell>
          <cell r="D4322" t="str">
            <v>Linderae Radix</v>
          </cell>
          <cell r="E4322" t="str">
            <v>烏藥</v>
          </cell>
          <cell r="H4322" t="str">
            <v>중국산</v>
          </cell>
          <cell r="I4322" t="str">
            <v>20.64±0.34</v>
          </cell>
        </row>
        <row r="4323">
          <cell r="A4323" t="str">
            <v>CW02-077</v>
          </cell>
          <cell r="B4323" t="str">
            <v>PBC-100W</v>
          </cell>
          <cell r="C4323" t="str">
            <v>옥죽(둥굴레)</v>
          </cell>
          <cell r="D4323" t="str">
            <v>Polygonati Officinalis Rhizoma</v>
          </cell>
          <cell r="E4323" t="str">
            <v>玉竹</v>
          </cell>
          <cell r="H4323" t="str">
            <v>국산</v>
          </cell>
          <cell r="I4323" t="str">
            <v>19.58±0.16</v>
          </cell>
        </row>
        <row r="4324">
          <cell r="A4324" t="str">
            <v>CW02-078</v>
          </cell>
          <cell r="B4324" t="str">
            <v>PBC-275W</v>
          </cell>
          <cell r="C4324" t="str">
            <v>와송</v>
          </cell>
          <cell r="D4324" t="str">
            <v>Orostachys Herba</v>
          </cell>
          <cell r="E4324" t="str">
            <v>瓦松</v>
          </cell>
          <cell r="H4324" t="str">
            <v>중국산</v>
          </cell>
          <cell r="I4324" t="str">
            <v>20.05±0.17</v>
          </cell>
        </row>
        <row r="4325">
          <cell r="A4325" t="str">
            <v>CW02-079</v>
          </cell>
          <cell r="B4325" t="str">
            <v>PBC-277W</v>
          </cell>
          <cell r="C4325" t="str">
            <v>용규</v>
          </cell>
          <cell r="D4325" t="str">
            <v>Solani Nigri Herba</v>
          </cell>
          <cell r="E4325" t="str">
            <v>龍葵</v>
          </cell>
          <cell r="H4325" t="str">
            <v>중국산</v>
          </cell>
          <cell r="I4325" t="str">
            <v>20.55±0.16</v>
          </cell>
        </row>
        <row r="4326">
          <cell r="A4326" t="str">
            <v>CW02-080</v>
          </cell>
          <cell r="B4326" t="str">
            <v>PBC-278W</v>
          </cell>
          <cell r="C4326" t="str">
            <v>용뇌</v>
          </cell>
          <cell r="D4326" t="str">
            <v>Borneolum</v>
          </cell>
          <cell r="E4326" t="str">
            <v>龍腦</v>
          </cell>
          <cell r="H4326" t="str">
            <v>중국산</v>
          </cell>
          <cell r="I4326" t="str">
            <v>26.84±0.26</v>
          </cell>
        </row>
        <row r="4327">
          <cell r="A4327" t="str">
            <v>CW02-081</v>
          </cell>
          <cell r="B4327" t="str">
            <v>PBC-280W</v>
          </cell>
          <cell r="C4327" t="str">
            <v>용안육(말린것)</v>
          </cell>
          <cell r="D4327" t="str">
            <v>Longanae Arillus</v>
          </cell>
          <cell r="E4327" t="str">
            <v>龍眼肉</v>
          </cell>
          <cell r="H4327" t="str">
            <v>베트남</v>
          </cell>
          <cell r="I4327" t="str">
            <v>23.40±0.12</v>
          </cell>
        </row>
        <row r="4328">
          <cell r="A4328" t="str">
            <v>CW02-082</v>
          </cell>
          <cell r="B4328" t="str">
            <v>PBC-282W</v>
          </cell>
          <cell r="C4328" t="str">
            <v>우방자</v>
          </cell>
          <cell r="D4328" t="str">
            <v>Arctii Semen</v>
          </cell>
          <cell r="E4328" t="str">
            <v>牛蒡子</v>
          </cell>
          <cell r="H4328" t="str">
            <v>중국산</v>
          </cell>
          <cell r="I4328" t="str">
            <v>20.49±0.09</v>
          </cell>
        </row>
        <row r="4329">
          <cell r="A4329" t="str">
            <v>CW02-083</v>
          </cell>
          <cell r="B4329" t="str">
            <v>PBC-283W</v>
          </cell>
          <cell r="C4329" t="str">
            <v>우슬(토)</v>
          </cell>
          <cell r="D4329" t="str">
            <v>Achuranthis Radix</v>
          </cell>
          <cell r="E4329" t="str">
            <v>牛膝(土)</v>
          </cell>
          <cell r="H4329" t="str">
            <v>국산</v>
          </cell>
          <cell r="I4329" t="str">
            <v>18.99±0.20</v>
          </cell>
        </row>
        <row r="4330">
          <cell r="A4330" t="str">
            <v>CW02-084</v>
          </cell>
          <cell r="B4330" t="str">
            <v>PBC-284W</v>
          </cell>
          <cell r="C4330" t="str">
            <v>욱리인</v>
          </cell>
          <cell r="D4330" t="str">
            <v>Pruni Nakaii Semen</v>
          </cell>
          <cell r="E4330" t="str">
            <v>郁李仁</v>
          </cell>
          <cell r="H4330" t="str">
            <v>중국산</v>
          </cell>
          <cell r="I4330" t="str">
            <v>22.28±0.16</v>
          </cell>
        </row>
        <row r="4331">
          <cell r="A4331" t="str">
            <v>CW02-085</v>
          </cell>
          <cell r="B4331" t="str">
            <v>PBC-255W</v>
          </cell>
          <cell r="C4331" t="str">
            <v>욱리인(앵도)</v>
          </cell>
          <cell r="D4331" t="str">
            <v>Pruni Humilidis Semen</v>
          </cell>
          <cell r="E4331" t="str">
            <v>郁李仁(櫻桃)</v>
          </cell>
          <cell r="H4331" t="str">
            <v>국산</v>
          </cell>
          <cell r="I4331" t="str">
            <v>22.20±0.19</v>
          </cell>
        </row>
        <row r="4332">
          <cell r="A4332" t="str">
            <v>CW02-086</v>
          </cell>
          <cell r="B4332" t="str">
            <v>PBC-285W</v>
          </cell>
          <cell r="C4332" t="str">
            <v>울금</v>
          </cell>
          <cell r="D4332" t="str">
            <v>Curcumae longae Rhizoma</v>
          </cell>
          <cell r="E4332" t="str">
            <v>鬱金</v>
          </cell>
          <cell r="H4332" t="str">
            <v>중국산</v>
          </cell>
          <cell r="I4332" t="str">
            <v>20.41±0.10</v>
          </cell>
        </row>
        <row r="4333">
          <cell r="A4333" t="str">
            <v>CW02-087</v>
          </cell>
          <cell r="B4333" t="str">
            <v>PBC-290W</v>
          </cell>
          <cell r="C4333" t="str">
            <v>위령선</v>
          </cell>
          <cell r="D4333" t="str">
            <v>Clematidis Radix</v>
          </cell>
          <cell r="E4333" t="str">
            <v>威靈仙</v>
          </cell>
          <cell r="H4333" t="str">
            <v>중국산</v>
          </cell>
          <cell r="I4333" t="str">
            <v>21.13±0.24</v>
          </cell>
        </row>
        <row r="4334">
          <cell r="A4334" t="str">
            <v>CW02-088</v>
          </cell>
          <cell r="B4334" t="str">
            <v>PBC-296W</v>
          </cell>
          <cell r="C4334" t="str">
            <v>육계</v>
          </cell>
          <cell r="D4334" t="str">
            <v>Cinnamomi Cortex Spissus</v>
          </cell>
          <cell r="E4334" t="str">
            <v>肉桂</v>
          </cell>
          <cell r="H4334" t="str">
            <v>중국산</v>
          </cell>
          <cell r="I4334" t="str">
            <v>19.39±0.12</v>
          </cell>
        </row>
        <row r="4335">
          <cell r="A4335" t="str">
            <v>CW02-089</v>
          </cell>
          <cell r="B4335" t="str">
            <v>PBC-299W</v>
          </cell>
          <cell r="C4335" t="str">
            <v>음양곽</v>
          </cell>
          <cell r="D4335" t="str">
            <v>Epimedii Herba</v>
          </cell>
          <cell r="E4335" t="str">
            <v>淫羊藿</v>
          </cell>
          <cell r="H4335" t="str">
            <v>중국산</v>
          </cell>
          <cell r="I4335" t="str">
            <v>20.28±0.16</v>
          </cell>
        </row>
        <row r="4336">
          <cell r="A4336" t="str">
            <v>CW02-090</v>
          </cell>
          <cell r="B4336" t="str">
            <v>PBC-304W</v>
          </cell>
          <cell r="C4336" t="str">
            <v>익모초</v>
          </cell>
          <cell r="D4336" t="str">
            <v>Leonuri Herba</v>
          </cell>
          <cell r="E4336" t="str">
            <v>益母草</v>
          </cell>
          <cell r="H4336" t="str">
            <v>중국산</v>
          </cell>
          <cell r="I4336" t="str">
            <v>20.31±0.16</v>
          </cell>
        </row>
        <row r="4337">
          <cell r="A4337" t="str">
            <v>CW02-091</v>
          </cell>
          <cell r="B4337" t="str">
            <v>PBC-305W</v>
          </cell>
          <cell r="C4337" t="str">
            <v>익지인</v>
          </cell>
          <cell r="D4337" t="str">
            <v>Alpiniae Semen</v>
          </cell>
          <cell r="E4337" t="str">
            <v>益智仁</v>
          </cell>
          <cell r="H4337" t="str">
            <v>중국산</v>
          </cell>
          <cell r="I4337" t="str">
            <v>21.91±0.21</v>
          </cell>
        </row>
        <row r="4338">
          <cell r="A4338" t="str">
            <v>CW02-092</v>
          </cell>
          <cell r="B4338" t="str">
            <v>PBC-306W</v>
          </cell>
          <cell r="C4338" t="str">
            <v>인동</v>
          </cell>
          <cell r="D4338" t="str">
            <v>Lonicerae Folium</v>
          </cell>
          <cell r="E4338" t="str">
            <v>忍冬</v>
          </cell>
          <cell r="H4338" t="str">
            <v>국산</v>
          </cell>
          <cell r="I4338" t="str">
            <v>20.58±0.10</v>
          </cell>
        </row>
        <row r="4339">
          <cell r="A4339" t="str">
            <v>CW02-093</v>
          </cell>
          <cell r="B4339" t="str">
            <v>PBC-312W</v>
          </cell>
          <cell r="C4339" t="str">
            <v>자초</v>
          </cell>
          <cell r="D4339" t="str">
            <v>Lithospermi Radix</v>
          </cell>
          <cell r="E4339" t="str">
            <v>紫草</v>
          </cell>
          <cell r="H4339" t="str">
            <v>중국산</v>
          </cell>
          <cell r="I4339" t="str">
            <v>21.51±0.11</v>
          </cell>
        </row>
        <row r="4340">
          <cell r="A4340" t="str">
            <v>CW02-094</v>
          </cell>
          <cell r="B4340" t="str">
            <v>PBC-315W</v>
          </cell>
          <cell r="C4340" t="str">
            <v>저근백피</v>
          </cell>
          <cell r="D4340" t="str">
            <v>Ailanthi Radicis Cortex</v>
          </cell>
          <cell r="E4340" t="str">
            <v>樗根白皮</v>
          </cell>
          <cell r="H4340" t="str">
            <v>중국산</v>
          </cell>
          <cell r="I4340" t="str">
            <v>20.35±0.08</v>
          </cell>
        </row>
        <row r="4341">
          <cell r="A4341" t="str">
            <v>CW02-095</v>
          </cell>
          <cell r="B4341" t="str">
            <v>PBC-254W</v>
          </cell>
          <cell r="C4341" t="str">
            <v>지실(작은것)</v>
          </cell>
          <cell r="D4341" t="str">
            <v>Ponciri Fructus</v>
          </cell>
          <cell r="E4341" t="str">
            <v>枳實</v>
          </cell>
          <cell r="H4341" t="str">
            <v>중국산</v>
          </cell>
          <cell r="I4341" t="str">
            <v>22.46±0.11</v>
          </cell>
        </row>
        <row r="4342">
          <cell r="A4342" t="str">
            <v>CW02-096</v>
          </cell>
          <cell r="B4342" t="str">
            <v>PBC-214W</v>
          </cell>
          <cell r="C4342" t="str">
            <v>지황(건)</v>
          </cell>
          <cell r="D4342" t="str">
            <v>Rhemaniae Radix</v>
          </cell>
          <cell r="E4342" t="str">
            <v>地黃(乾)</v>
          </cell>
          <cell r="H4342" t="str">
            <v>중국산</v>
          </cell>
          <cell r="I4342" t="str">
            <v>24.97±0.22</v>
          </cell>
        </row>
        <row r="4343">
          <cell r="A4343" t="str">
            <v>CW02-097</v>
          </cell>
          <cell r="B4343" t="str">
            <v>PBC-244W</v>
          </cell>
          <cell r="C4343" t="str">
            <v>지황(숙,2증)</v>
          </cell>
          <cell r="D4343" t="str">
            <v>Rehmaniae Radix Preparata</v>
          </cell>
          <cell r="E4343" t="str">
            <v>地黃(熟,2烝)</v>
          </cell>
          <cell r="H4343" t="str">
            <v>중국산</v>
          </cell>
          <cell r="I4343" t="str">
            <v>22.03±0.18</v>
          </cell>
        </row>
        <row r="4344">
          <cell r="A4344" t="str">
            <v>CW02-098</v>
          </cell>
          <cell r="B4344" t="str">
            <v>PBC-245W</v>
          </cell>
          <cell r="C4344" t="str">
            <v>지황(숙,5증)</v>
          </cell>
          <cell r="D4344" t="str">
            <v>Rehmaniae Radix Preparata</v>
          </cell>
          <cell r="E4344" t="str">
            <v>地黃(熟,5烝)</v>
          </cell>
          <cell r="H4344" t="str">
            <v>중국산</v>
          </cell>
          <cell r="I4344" t="str">
            <v>21.09±0.09</v>
          </cell>
        </row>
        <row r="4345">
          <cell r="A4345" t="str">
            <v>CW02-099</v>
          </cell>
          <cell r="B4345" t="str">
            <v>PBC-242W</v>
          </cell>
          <cell r="C4345" t="str">
            <v>지황(숙,9증)</v>
          </cell>
          <cell r="D4345" t="str">
            <v>Rehmaniae Radix Preparata</v>
          </cell>
          <cell r="E4345" t="str">
            <v>地黃(熟,9烝)</v>
          </cell>
          <cell r="H4345" t="str">
            <v>중국산</v>
          </cell>
          <cell r="I4345" t="str">
            <v>21.44±0.19</v>
          </cell>
        </row>
        <row r="4346">
          <cell r="A4346" t="str">
            <v>CW02-100</v>
          </cell>
          <cell r="B4346" t="str">
            <v>PBC-217W</v>
          </cell>
          <cell r="C4346" t="str">
            <v>토사자(생)</v>
          </cell>
          <cell r="D4346" t="str">
            <v>Cuscutae Semen crudus</v>
          </cell>
          <cell r="E4346" t="str">
            <v>兎絲子(生)</v>
          </cell>
          <cell r="H4346" t="str">
            <v>중국산</v>
          </cell>
          <cell r="I4346" t="str">
            <v>21.51±0.14</v>
          </cell>
        </row>
        <row r="4347">
          <cell r="A4347" t="str">
            <v>CW03-001</v>
          </cell>
          <cell r="B4347" t="str">
            <v>PBC-009W</v>
          </cell>
          <cell r="C4347" t="str">
            <v>감송향</v>
          </cell>
          <cell r="D4347" t="str">
            <v>Nardostachyos Rhizoma</v>
          </cell>
          <cell r="E4347" t="str">
            <v>甘松香</v>
          </cell>
          <cell r="H4347" t="str">
            <v>중국산</v>
          </cell>
          <cell r="I4347" t="str">
            <v>24.46±0.09</v>
          </cell>
        </row>
        <row r="4348">
          <cell r="A4348" t="str">
            <v>CW03-002</v>
          </cell>
          <cell r="B4348" t="str">
            <v>PBC-010W</v>
          </cell>
          <cell r="C4348" t="str">
            <v>감수</v>
          </cell>
          <cell r="D4348" t="str">
            <v>Euphorbiae kansui Radix</v>
          </cell>
          <cell r="E4348" t="str">
            <v>甘遂</v>
          </cell>
          <cell r="H4348" t="str">
            <v>중국산</v>
          </cell>
          <cell r="I4348" t="str">
            <v>21.86±0.21</v>
          </cell>
        </row>
        <row r="4349">
          <cell r="A4349" t="str">
            <v>CW03-003</v>
          </cell>
          <cell r="B4349" t="str">
            <v>PBC-015W</v>
          </cell>
          <cell r="C4349" t="str">
            <v>강황</v>
          </cell>
          <cell r="D4349" t="str">
            <v>Curcumae longae Rhizoma</v>
          </cell>
          <cell r="E4349" t="str">
            <v>薑黃</v>
          </cell>
          <cell r="H4349" t="str">
            <v>국산</v>
          </cell>
          <cell r="I4349" t="str">
            <v>22.36±0.11</v>
          </cell>
        </row>
        <row r="4350">
          <cell r="A4350" t="str">
            <v>CW03-004</v>
          </cell>
          <cell r="B4350" t="str">
            <v>PBC-022W</v>
          </cell>
          <cell r="C4350" t="str">
            <v>건강(토)</v>
          </cell>
          <cell r="D4350" t="str">
            <v>Zingiberis Rhizoma</v>
          </cell>
          <cell r="E4350" t="str">
            <v>乾薑(土)</v>
          </cell>
          <cell r="H4350" t="str">
            <v>국산</v>
          </cell>
          <cell r="I4350" t="str">
            <v>22.28±0.07</v>
          </cell>
        </row>
        <row r="4351">
          <cell r="A4351" t="str">
            <v>CW03-005</v>
          </cell>
          <cell r="B4351" t="str">
            <v>PBC-026W</v>
          </cell>
          <cell r="C4351" t="str">
            <v>결명자</v>
          </cell>
          <cell r="D4351" t="str">
            <v>Cassiae Semen</v>
          </cell>
          <cell r="E4351" t="str">
            <v>決明子</v>
          </cell>
          <cell r="H4351" t="str">
            <v>중국산</v>
          </cell>
          <cell r="I4351" t="str">
            <v>21.26±0.14</v>
          </cell>
        </row>
        <row r="4352">
          <cell r="A4352" t="str">
            <v>CW03-006</v>
          </cell>
          <cell r="B4352" t="str">
            <v>PBC-031W</v>
          </cell>
          <cell r="C4352" t="str">
            <v>계피</v>
          </cell>
          <cell r="D4352" t="str">
            <v>Cinnamomi Cortex</v>
          </cell>
          <cell r="E4352" t="str">
            <v>桂皮</v>
          </cell>
          <cell r="H4352" t="str">
            <v>중국산</v>
          </cell>
          <cell r="I4352" t="str">
            <v>22.48±0.10</v>
          </cell>
        </row>
        <row r="4353">
          <cell r="A4353" t="str">
            <v>CW03-007</v>
          </cell>
          <cell r="B4353" t="str">
            <v>PBC-034W</v>
          </cell>
          <cell r="C4353" t="str">
            <v>고본</v>
          </cell>
          <cell r="D4353" t="str">
            <v>Ligustici sinensis Rhizoma et Radix</v>
          </cell>
          <cell r="E4353" t="str">
            <v>藁本</v>
          </cell>
          <cell r="H4353" t="str">
            <v>중국산</v>
          </cell>
          <cell r="I4353" t="str">
            <v>24.80±0.12</v>
          </cell>
        </row>
        <row r="4354">
          <cell r="A4354" t="str">
            <v>CW03-008</v>
          </cell>
          <cell r="B4354" t="str">
            <v>PBC-035W</v>
          </cell>
          <cell r="C4354" t="str">
            <v>고본(토)</v>
          </cell>
          <cell r="D4354" t="str">
            <v>Angelicae tenuissimae Radix</v>
          </cell>
          <cell r="E4354" t="str">
            <v>藁本(土)</v>
          </cell>
          <cell r="H4354" t="str">
            <v>국산</v>
          </cell>
          <cell r="I4354" t="str">
            <v>22.65±0.12</v>
          </cell>
        </row>
        <row r="4355">
          <cell r="A4355" t="str">
            <v>CW03-009</v>
          </cell>
          <cell r="B4355" t="str">
            <v>PBC-039W</v>
          </cell>
          <cell r="C4355" t="str">
            <v>골쇄보</v>
          </cell>
          <cell r="D4355" t="str">
            <v>Drynariae Rhizoma</v>
          </cell>
          <cell r="E4355" t="str">
            <v>骨碎補</v>
          </cell>
          <cell r="H4355" t="str">
            <v>중국산</v>
          </cell>
          <cell r="I4355" t="str">
            <v>22.74±0.05</v>
          </cell>
        </row>
        <row r="4356">
          <cell r="A4356" t="str">
            <v>CW03-010</v>
          </cell>
          <cell r="B4356" t="str">
            <v>PBC-378W</v>
          </cell>
          <cell r="C4356" t="str">
            <v>괄루근(천화분)</v>
          </cell>
          <cell r="D4356" t="str">
            <v>Trichosanthis Radix</v>
          </cell>
          <cell r="E4356" t="str">
            <v>括樓根(天花粉)</v>
          </cell>
          <cell r="H4356" t="str">
            <v>중국산</v>
          </cell>
          <cell r="I4356" t="str">
            <v>20.39±0.06</v>
          </cell>
        </row>
        <row r="4357">
          <cell r="A4357" t="str">
            <v>CW03-011</v>
          </cell>
          <cell r="B4357" t="str">
            <v>PBC-049W</v>
          </cell>
          <cell r="C4357" t="str">
            <v>교맥</v>
          </cell>
          <cell r="D4357" t="str">
            <v>Fagopyri Semen</v>
          </cell>
          <cell r="E4357" t="str">
            <v>蕎麥</v>
          </cell>
          <cell r="H4357" t="str">
            <v>국산</v>
          </cell>
          <cell r="I4357" t="str">
            <v>20.85±0.19</v>
          </cell>
        </row>
        <row r="4358">
          <cell r="A4358" t="str">
            <v>CW03-012</v>
          </cell>
          <cell r="B4358" t="str">
            <v>PBC-001W</v>
          </cell>
          <cell r="C4358" t="str">
            <v>구자</v>
          </cell>
          <cell r="D4358" t="str">
            <v>Allii tuberosi Semen</v>
          </cell>
          <cell r="E4358" t="str">
            <v>韮子</v>
          </cell>
          <cell r="H4358" t="str">
            <v>중국산</v>
          </cell>
          <cell r="I4358" t="str">
            <v>23.70±0.14</v>
          </cell>
        </row>
        <row r="4359">
          <cell r="A4359" t="str">
            <v>CW03-013</v>
          </cell>
          <cell r="B4359" t="str">
            <v>PBC-065W</v>
          </cell>
          <cell r="C4359" t="str">
            <v>길경(편, 토)</v>
          </cell>
          <cell r="D4359" t="str">
            <v>Platycodi Radix</v>
          </cell>
          <cell r="E4359" t="str">
            <v>桔梗(片, 土)</v>
          </cell>
          <cell r="H4359" t="str">
            <v>국산</v>
          </cell>
          <cell r="I4359" t="str">
            <v>22.36±0.11</v>
          </cell>
        </row>
        <row r="4360">
          <cell r="A4360" t="str">
            <v>CW03-014</v>
          </cell>
          <cell r="B4360" t="str">
            <v>PBC-075W</v>
          </cell>
          <cell r="C4360" t="str">
            <v>누로</v>
          </cell>
          <cell r="D4360" t="str">
            <v>Echinopsis Radix</v>
          </cell>
          <cell r="E4360" t="str">
            <v>漏蘆</v>
          </cell>
          <cell r="H4360" t="str">
            <v>중국산</v>
          </cell>
          <cell r="I4360" t="str">
            <v>21.91±0.10</v>
          </cell>
        </row>
        <row r="4361">
          <cell r="A4361" t="str">
            <v>CW03-015</v>
          </cell>
          <cell r="B4361" t="str">
            <v>PBC-105W</v>
          </cell>
          <cell r="C4361" t="str">
            <v>마치현</v>
          </cell>
          <cell r="D4361" t="str">
            <v>Portulacae Herba</v>
          </cell>
          <cell r="E4361" t="str">
            <v>馬齒현</v>
          </cell>
          <cell r="H4361" t="str">
            <v>중국산</v>
          </cell>
          <cell r="I4361" t="str">
            <v>22.04±0.04</v>
          </cell>
        </row>
        <row r="4362">
          <cell r="A4362" t="str">
            <v>CW03-016</v>
          </cell>
          <cell r="B4362" t="str">
            <v>PBC-114W</v>
          </cell>
          <cell r="C4362" t="str">
            <v>면화자(=면실자)</v>
          </cell>
          <cell r="D4362" t="str">
            <v>Gossypii Semen</v>
          </cell>
          <cell r="E4362" t="str">
            <v>棉花子(棉實子)</v>
          </cell>
          <cell r="H4362" t="str">
            <v>중국산</v>
          </cell>
          <cell r="I4362" t="str">
            <v>19.24±0.12</v>
          </cell>
        </row>
        <row r="4363">
          <cell r="A4363" t="str">
            <v>CW03-017</v>
          </cell>
          <cell r="B4363" t="str">
            <v>PBC-118W</v>
          </cell>
          <cell r="C4363" t="str">
            <v>목별자</v>
          </cell>
          <cell r="D4363" t="str">
            <v>Momordicae Semen</v>
          </cell>
          <cell r="E4363" t="str">
            <v>木鼈子</v>
          </cell>
          <cell r="H4363" t="str">
            <v>중국산</v>
          </cell>
          <cell r="I4363" t="str">
            <v>22.86±0.13</v>
          </cell>
        </row>
        <row r="4364">
          <cell r="A4364" t="str">
            <v>CW03-018</v>
          </cell>
          <cell r="B4364" t="str">
            <v>PBC-153W</v>
          </cell>
          <cell r="C4364" t="str">
            <v>백선피</v>
          </cell>
          <cell r="D4364" t="str">
            <v>Dictamni Radicis Cortex</v>
          </cell>
          <cell r="E4364" t="str">
            <v>白鮮皮</v>
          </cell>
          <cell r="H4364" t="str">
            <v>중국산</v>
          </cell>
          <cell r="I4364" t="str">
            <v>22.05±0.09</v>
          </cell>
        </row>
        <row r="4365">
          <cell r="A4365" t="str">
            <v>CW03-019</v>
          </cell>
          <cell r="B4365" t="str">
            <v>PBC-164W</v>
          </cell>
          <cell r="C4365" t="str">
            <v>백질려(질려자)</v>
          </cell>
          <cell r="D4365" t="str">
            <v>Tribuli Semen</v>
          </cell>
          <cell r="E4365" t="str">
            <v>白蒺藜(蒺藜子)</v>
          </cell>
          <cell r="H4365" t="str">
            <v>중국산</v>
          </cell>
          <cell r="I4365" t="str">
            <v>23.98±0.24</v>
          </cell>
        </row>
        <row r="4366">
          <cell r="A4366" t="str">
            <v>CW03-020</v>
          </cell>
          <cell r="B4366" t="str">
            <v>PBC-401W</v>
          </cell>
          <cell r="C4366" t="str">
            <v>보골지(파고지)</v>
          </cell>
          <cell r="D4366" t="str">
            <v>Psoraleae Semen</v>
          </cell>
          <cell r="E4366" t="str">
            <v>補骨脂(破古紙)</v>
          </cell>
          <cell r="H4366" t="str">
            <v>중국산</v>
          </cell>
          <cell r="I4366" t="str">
            <v>21.28±0.10</v>
          </cell>
        </row>
        <row r="4367">
          <cell r="A4367" t="str">
            <v>CW03-021</v>
          </cell>
          <cell r="B4367" t="str">
            <v>PBC-183W</v>
          </cell>
          <cell r="C4367" t="str">
            <v>봉출(초)</v>
          </cell>
          <cell r="D4367" t="str">
            <v>Zedoariae Rhizoma</v>
          </cell>
          <cell r="E4367" t="str">
            <v>蓬朮(炒)</v>
          </cell>
          <cell r="H4367" t="str">
            <v>중국산</v>
          </cell>
          <cell r="I4367" t="str">
            <v>23.79±0.19</v>
          </cell>
        </row>
        <row r="4368">
          <cell r="A4368" t="str">
            <v>CW03-022</v>
          </cell>
          <cell r="B4368" t="str">
            <v>PBC-194W</v>
          </cell>
          <cell r="C4368" t="str">
            <v>사상자</v>
          </cell>
          <cell r="D4368" t="str">
            <v>Torilidis Fructus</v>
          </cell>
          <cell r="E4368" t="str">
            <v>蛇床子</v>
          </cell>
          <cell r="H4368" t="str">
            <v>국산</v>
          </cell>
          <cell r="I4368" t="str">
            <v>23.69±0.14</v>
          </cell>
        </row>
        <row r="4369">
          <cell r="A4369" t="str">
            <v>CW03-023</v>
          </cell>
          <cell r="B4369" t="str">
            <v>PBC-040W</v>
          </cell>
          <cell r="C4369" t="str">
            <v>사인</v>
          </cell>
          <cell r="D4369" t="str">
            <v>Amomi Semen</v>
          </cell>
          <cell r="E4369" t="str">
            <v>砂仁</v>
          </cell>
          <cell r="H4369" t="str">
            <v>중국산</v>
          </cell>
          <cell r="I4369" t="str">
            <v>26.38±0.09</v>
          </cell>
        </row>
        <row r="4370">
          <cell r="A4370" t="str">
            <v>CW03-024</v>
          </cell>
          <cell r="B4370" t="str">
            <v>PBC-041W</v>
          </cell>
          <cell r="C4370" t="str">
            <v>사인(추말)</v>
          </cell>
          <cell r="D4370" t="str">
            <v>Amomi Semen</v>
          </cell>
          <cell r="E4370" t="str">
            <v>砂仁</v>
          </cell>
          <cell r="H4370" t="str">
            <v>중국산</v>
          </cell>
          <cell r="I4370" t="str">
            <v>28.08±0.17</v>
          </cell>
        </row>
        <row r="4371">
          <cell r="A4371" t="str">
            <v>CW03-025</v>
          </cell>
          <cell r="B4371" t="str">
            <v>PBC-240W</v>
          </cell>
          <cell r="C4371" t="str">
            <v>산약</v>
          </cell>
          <cell r="D4371" t="str">
            <v>Dioscoreae Rhizoma</v>
          </cell>
          <cell r="E4371" t="str">
            <v>山藥</v>
          </cell>
          <cell r="H4371" t="str">
            <v>중국산</v>
          </cell>
          <cell r="I4371" t="str">
            <v>20.70±0.44</v>
          </cell>
        </row>
        <row r="4372">
          <cell r="A4372" t="str">
            <v>CW03-026</v>
          </cell>
          <cell r="B4372" t="str">
            <v>PBC-222W</v>
          </cell>
          <cell r="C4372" t="str">
            <v>석창포(초)</v>
          </cell>
          <cell r="D4372" t="str">
            <v>Acori Graminei Rhizoma</v>
          </cell>
          <cell r="E4372" t="str">
            <v>石菖蒲(炒)</v>
          </cell>
          <cell r="H4372" t="str">
            <v>중국산</v>
          </cell>
          <cell r="I4372" t="str">
            <v>26.44±0.25</v>
          </cell>
        </row>
        <row r="4373">
          <cell r="A4373" t="str">
            <v>CW03-027</v>
          </cell>
          <cell r="B4373" t="str">
            <v>PBC-224W</v>
          </cell>
          <cell r="C4373" t="str">
            <v>선복화</v>
          </cell>
          <cell r="D4373" t="str">
            <v>Inulae Flos</v>
          </cell>
          <cell r="E4373" t="str">
            <v>旋覆花</v>
          </cell>
          <cell r="H4373" t="str">
            <v>중국산</v>
          </cell>
          <cell r="I4373" t="str">
            <v>24.81±0.35</v>
          </cell>
        </row>
        <row r="4374">
          <cell r="A4374" t="str">
            <v>CW03-028</v>
          </cell>
          <cell r="B4374" t="str">
            <v>PBC-228W</v>
          </cell>
          <cell r="C4374" t="str">
            <v>소맥</v>
          </cell>
          <cell r="D4374" t="str">
            <v>Tritici Semen</v>
          </cell>
          <cell r="E4374" t="str">
            <v>小麥</v>
          </cell>
          <cell r="H4374" t="str">
            <v>중국산</v>
          </cell>
          <cell r="I4374" t="str">
            <v>21.92±0.25</v>
          </cell>
        </row>
        <row r="4375">
          <cell r="A4375" t="str">
            <v>CW03-029</v>
          </cell>
          <cell r="B4375" t="str">
            <v>PBC-310W</v>
          </cell>
          <cell r="C4375" t="str">
            <v>소엽(=자소엽)</v>
          </cell>
          <cell r="D4375" t="str">
            <v>Perillae Herba</v>
          </cell>
          <cell r="E4375" t="str">
            <v>蘇葉(=紫蘇葉)</v>
          </cell>
          <cell r="H4375" t="str">
            <v>중국산</v>
          </cell>
          <cell r="I4375" t="str">
            <v>22.06±0.05</v>
          </cell>
        </row>
        <row r="4376">
          <cell r="A4376" t="str">
            <v>CW03-030</v>
          </cell>
          <cell r="B4376" t="str">
            <v>PBC-352W</v>
          </cell>
          <cell r="C4376" t="str">
            <v>오가피(토)</v>
          </cell>
          <cell r="D4376" t="str">
            <v>Acanthopanacis Cortex</v>
          </cell>
          <cell r="E4376" t="str">
            <v>五加皮(土)</v>
          </cell>
          <cell r="H4376" t="str">
            <v>국산</v>
          </cell>
          <cell r="I4376" t="str">
            <v>44.62±0.23</v>
          </cell>
        </row>
        <row r="4377">
          <cell r="A4377" t="str">
            <v>CW03-031</v>
          </cell>
          <cell r="B4377" t="str">
            <v>PBC-269W</v>
          </cell>
          <cell r="C4377" t="str">
            <v>오미자</v>
          </cell>
          <cell r="D4377" t="str">
            <v>Schizandrae Fructus</v>
          </cell>
          <cell r="E4377" t="str">
            <v>五味子</v>
          </cell>
          <cell r="H4377" t="str">
            <v>중국산</v>
          </cell>
          <cell r="I4377" t="str">
            <v>19.18±0.10</v>
          </cell>
        </row>
        <row r="4378">
          <cell r="A4378" t="str">
            <v>CW03-032</v>
          </cell>
          <cell r="B4378" t="str">
            <v>PBC-271W</v>
          </cell>
          <cell r="C4378" t="str">
            <v>오배자</v>
          </cell>
          <cell r="D4378" t="str">
            <v>Galla Rhois</v>
          </cell>
          <cell r="E4378" t="str">
            <v>五倍子</v>
          </cell>
          <cell r="H4378" t="str">
            <v>중국산</v>
          </cell>
          <cell r="I4378" t="str">
            <v>21.44±0.13</v>
          </cell>
        </row>
        <row r="4379">
          <cell r="A4379" t="str">
            <v>CW03-033</v>
          </cell>
          <cell r="B4379" t="str">
            <v>PBC-276W</v>
          </cell>
          <cell r="C4379" t="str">
            <v>왕불유행</v>
          </cell>
          <cell r="D4379" t="str">
            <v>Melandrii Herba</v>
          </cell>
          <cell r="E4379" t="str">
            <v>王不留行</v>
          </cell>
          <cell r="H4379" t="str">
            <v>중국산</v>
          </cell>
          <cell r="I4379" t="str">
            <v>24.23±0.22</v>
          </cell>
        </row>
        <row r="4380">
          <cell r="A4380" t="str">
            <v>CW03-034</v>
          </cell>
          <cell r="B4380" t="str">
            <v>PBC-019W</v>
          </cell>
          <cell r="C4380" t="str">
            <v>원지(거심,초)</v>
          </cell>
          <cell r="D4380" t="str">
            <v>Polygalae Radix</v>
          </cell>
          <cell r="E4380" t="str">
            <v>遠志(去心, 炒)</v>
          </cell>
          <cell r="H4380" t="str">
            <v>중국산</v>
          </cell>
          <cell r="I4380" t="str">
            <v>22.70±0.15</v>
          </cell>
        </row>
        <row r="4381">
          <cell r="A4381" t="str">
            <v>CW03-035</v>
          </cell>
          <cell r="B4381" t="str">
            <v>PBC-339W</v>
          </cell>
          <cell r="C4381" t="str">
            <v>원지(중)</v>
          </cell>
          <cell r="D4381" t="str">
            <v>Polygalae Radix</v>
          </cell>
          <cell r="E4381" t="str">
            <v>遠志(中)</v>
          </cell>
          <cell r="H4381" t="str">
            <v>중국산</v>
          </cell>
          <cell r="I4381" t="str">
            <v>24.25±0.21</v>
          </cell>
        </row>
        <row r="4382">
          <cell r="A4382" t="str">
            <v>CW03-036</v>
          </cell>
          <cell r="B4382" t="str">
            <v>PBC-344W</v>
          </cell>
          <cell r="C4382" t="str">
            <v>위릉채(지내초)</v>
          </cell>
          <cell r="D4382" t="str">
            <v>Potentillae Radix</v>
          </cell>
          <cell r="E4382" t="str">
            <v>委陵菜</v>
          </cell>
          <cell r="H4382" t="str">
            <v>중국산</v>
          </cell>
          <cell r="I4382" t="str">
            <v>31.25±0.20</v>
          </cell>
        </row>
        <row r="4383">
          <cell r="A4383" t="str">
            <v>CW03-037</v>
          </cell>
          <cell r="B4383" t="str">
            <v>PBC-297W</v>
          </cell>
          <cell r="C4383" t="str">
            <v>육두구</v>
          </cell>
          <cell r="D4383" t="str">
            <v>Myristicae Semen</v>
          </cell>
          <cell r="E4383" t="str">
            <v>肉豆寇</v>
          </cell>
          <cell r="H4383" t="str">
            <v>중국산</v>
          </cell>
          <cell r="I4383" t="str">
            <v>22.54±0.11</v>
          </cell>
        </row>
        <row r="4384">
          <cell r="A4384" t="str">
            <v>CW03-038</v>
          </cell>
          <cell r="B4384" t="str">
            <v>PBC-300W</v>
          </cell>
          <cell r="C4384" t="str">
            <v>음양곽(토)</v>
          </cell>
          <cell r="D4384" t="str">
            <v>Epimedii Herba</v>
          </cell>
          <cell r="E4384" t="str">
            <v>淫羊藿(土)</v>
          </cell>
          <cell r="H4384" t="str">
            <v>국산</v>
          </cell>
          <cell r="I4384" t="str">
            <v>19.86±0.11</v>
          </cell>
        </row>
        <row r="4385">
          <cell r="A4385" t="str">
            <v>CW03-039</v>
          </cell>
          <cell r="B4385" t="str">
            <v>PBC-308W</v>
          </cell>
          <cell r="C4385" t="str">
            <v>인진</v>
          </cell>
          <cell r="D4385" t="str">
            <v>Artemisiae Iwayomogii Herba</v>
          </cell>
          <cell r="E4385" t="str">
            <v>茵蔯</v>
          </cell>
          <cell r="H4385" t="str">
            <v>국산</v>
          </cell>
          <cell r="I4385" t="str">
            <v>20.01±0.10</v>
          </cell>
        </row>
        <row r="4386">
          <cell r="A4386" t="str">
            <v>CW03-040</v>
          </cell>
          <cell r="B4386" t="str">
            <v>PBC-311W</v>
          </cell>
          <cell r="C4386" t="str">
            <v>자완</v>
          </cell>
          <cell r="D4386" t="str">
            <v>Asteris Radix</v>
          </cell>
          <cell r="E4386" t="str">
            <v>紫宛</v>
          </cell>
          <cell r="H4386" t="str">
            <v>중국산</v>
          </cell>
          <cell r="I4386" t="str">
            <v>23.16±0.20</v>
          </cell>
        </row>
        <row r="4387">
          <cell r="A4387" t="str">
            <v>CW03-041</v>
          </cell>
          <cell r="B4387" t="str">
            <v>PBC-318W</v>
          </cell>
          <cell r="C4387" t="str">
            <v>저실자</v>
          </cell>
          <cell r="D4387" t="str">
            <v>Broussonetiae Fructus</v>
          </cell>
          <cell r="E4387" t="str">
            <v>楮實子</v>
          </cell>
          <cell r="H4387" t="str">
            <v>중국산</v>
          </cell>
          <cell r="I4387" t="str">
            <v>22.01±0.17</v>
          </cell>
        </row>
        <row r="4388">
          <cell r="A4388" t="str">
            <v>CW03-042</v>
          </cell>
          <cell r="B4388" t="str">
            <v>PBC-321W</v>
          </cell>
          <cell r="C4388" t="str">
            <v>적소두</v>
          </cell>
          <cell r="D4388" t="str">
            <v>Phaseoli angularis Semen</v>
          </cell>
          <cell r="E4388" t="str">
            <v>赤小豆</v>
          </cell>
          <cell r="H4388" t="str">
            <v>중국산</v>
          </cell>
          <cell r="I4388" t="str">
            <v>19.76±0.23</v>
          </cell>
        </row>
        <row r="4389">
          <cell r="A4389" t="str">
            <v>CW03-043</v>
          </cell>
          <cell r="B4389" t="str">
            <v>PBC-323W</v>
          </cell>
          <cell r="C4389" t="str">
            <v>적작약(초)</v>
          </cell>
          <cell r="D4389" t="str">
            <v>Paeoniae Radix rubra</v>
          </cell>
          <cell r="E4389" t="str">
            <v>赤芍藥(炒)</v>
          </cell>
          <cell r="H4389" t="str">
            <v>중국산</v>
          </cell>
          <cell r="I4389" t="str">
            <v>21.63±0.21</v>
          </cell>
        </row>
        <row r="4390">
          <cell r="A4390" t="str">
            <v>CW03-044</v>
          </cell>
          <cell r="B4390" t="str">
            <v>PBC-324W</v>
          </cell>
          <cell r="C4390" t="str">
            <v>적하수오</v>
          </cell>
          <cell r="D4390" t="str">
            <v>Polygoni Multiflori Radix</v>
          </cell>
          <cell r="E4390" t="str">
            <v>赤何首烏</v>
          </cell>
          <cell r="H4390" t="str">
            <v>중국산</v>
          </cell>
          <cell r="I4390" t="str">
            <v>21.09±0.20</v>
          </cell>
        </row>
        <row r="4391">
          <cell r="A4391" t="str">
            <v>CW03-045</v>
          </cell>
          <cell r="B4391" t="str">
            <v>PBC-325W</v>
          </cell>
          <cell r="C4391" t="str">
            <v>전호</v>
          </cell>
          <cell r="D4391" t="str">
            <v>Peucedani Radix</v>
          </cell>
          <cell r="E4391" t="str">
            <v>前胡</v>
          </cell>
          <cell r="H4391" t="str">
            <v>중국산</v>
          </cell>
          <cell r="I4391" t="str">
            <v>21.33±0.17</v>
          </cell>
        </row>
        <row r="4392">
          <cell r="A4392" t="str">
            <v>CW03-046</v>
          </cell>
          <cell r="B4392" t="str">
            <v>PBC-326W</v>
          </cell>
          <cell r="C4392" t="str">
            <v>전호(토)</v>
          </cell>
          <cell r="D4392" t="str">
            <v>Peucedani Radix</v>
          </cell>
          <cell r="E4392" t="str">
            <v>前胡(土)</v>
          </cell>
          <cell r="H4392" t="str">
            <v>국산</v>
          </cell>
          <cell r="I4392" t="str">
            <v>24.85±0.31</v>
          </cell>
        </row>
        <row r="4393">
          <cell r="A4393" t="str">
            <v>CW03-047</v>
          </cell>
          <cell r="B4393" t="str">
            <v>PBC-327W</v>
          </cell>
          <cell r="C4393" t="str">
            <v>정공등</v>
          </cell>
          <cell r="D4393" t="str">
            <v>Erycibae Caulis</v>
          </cell>
          <cell r="E4393" t="str">
            <v>丁公藤</v>
          </cell>
          <cell r="H4393" t="str">
            <v>중국산</v>
          </cell>
          <cell r="I4393" t="str">
            <v>19.53±0.10</v>
          </cell>
        </row>
        <row r="4394">
          <cell r="A4394" t="str">
            <v>CW03-048</v>
          </cell>
          <cell r="B4394" t="str">
            <v>PBC-328W</v>
          </cell>
          <cell r="C4394" t="str">
            <v>정력자</v>
          </cell>
          <cell r="D4394" t="str">
            <v>Drabae Semen</v>
          </cell>
          <cell r="E4394" t="str">
            <v>정력자</v>
          </cell>
          <cell r="H4394" t="str">
            <v>중국산</v>
          </cell>
          <cell r="I4394" t="str">
            <v>19.50±0.08</v>
          </cell>
        </row>
        <row r="4395">
          <cell r="A4395" t="str">
            <v>CW03-049</v>
          </cell>
          <cell r="B4395" t="str">
            <v>PBC-329W</v>
          </cell>
          <cell r="C4395" t="str">
            <v>정향</v>
          </cell>
          <cell r="D4395" t="str">
            <v>Caryophylli Flos</v>
          </cell>
          <cell r="E4395" t="str">
            <v>丁香</v>
          </cell>
          <cell r="H4395" t="str">
            <v>중국산</v>
          </cell>
          <cell r="I4395" t="str">
            <v>21.59±0.12</v>
          </cell>
        </row>
        <row r="4396">
          <cell r="A4396" t="str">
            <v>CW03-050</v>
          </cell>
          <cell r="B4396" t="str">
            <v>PBC-330W</v>
          </cell>
          <cell r="C4396" t="str">
            <v>정향수피</v>
          </cell>
          <cell r="D4396" t="str">
            <v>Caryophylli Cortex</v>
          </cell>
          <cell r="E4396" t="str">
            <v>丁香樹皮</v>
          </cell>
          <cell r="H4396" t="str">
            <v>중국산</v>
          </cell>
          <cell r="I4396" t="str">
            <v>20.79±0.08</v>
          </cell>
        </row>
        <row r="4397">
          <cell r="A4397" t="str">
            <v>CW03-051</v>
          </cell>
          <cell r="B4397" t="str">
            <v>PBC-331W</v>
          </cell>
          <cell r="C4397" t="str">
            <v>조각자</v>
          </cell>
          <cell r="D4397" t="str">
            <v>Gleditsiae Spina</v>
          </cell>
          <cell r="E4397" t="str">
            <v>조角刺</v>
          </cell>
          <cell r="H4397" t="str">
            <v>중국산</v>
          </cell>
          <cell r="I4397" t="str">
            <v>23.68±0.20</v>
          </cell>
        </row>
        <row r="4398">
          <cell r="A4398" t="str">
            <v>CW03-052</v>
          </cell>
          <cell r="B4398" t="str">
            <v>PBC-332W</v>
          </cell>
          <cell r="C4398" t="str">
            <v>조구등</v>
          </cell>
          <cell r="D4398" t="str">
            <v>Uncariae Ramulus et Uncus</v>
          </cell>
          <cell r="E4398" t="str">
            <v>조鉤藤</v>
          </cell>
          <cell r="H4398" t="str">
            <v>중국산</v>
          </cell>
          <cell r="I4398" t="str">
            <v>20.03±0.15</v>
          </cell>
        </row>
        <row r="4399">
          <cell r="A4399" t="str">
            <v>CW03-053</v>
          </cell>
          <cell r="B4399" t="str">
            <v>PBC-333W</v>
          </cell>
          <cell r="C4399" t="str">
            <v>조협</v>
          </cell>
          <cell r="D4399" t="str">
            <v>Gleditsiae Fructus</v>
          </cell>
          <cell r="E4399" t="str">
            <v>조협</v>
          </cell>
          <cell r="H4399" t="str">
            <v>중국산</v>
          </cell>
          <cell r="I4399" t="str">
            <v>20.18±0.10</v>
          </cell>
        </row>
        <row r="4400">
          <cell r="A4400" t="str">
            <v>CW03-054</v>
          </cell>
          <cell r="B4400" t="str">
            <v>PBC-334W</v>
          </cell>
          <cell r="C4400" t="str">
            <v>죽여</v>
          </cell>
          <cell r="D4400" t="str">
            <v>Bambusae Caulis in Taeniam</v>
          </cell>
          <cell r="E4400" t="str">
            <v>竹茹</v>
          </cell>
          <cell r="H4400" t="str">
            <v>중국산</v>
          </cell>
          <cell r="I4400" t="str">
            <v>35.15±0.26</v>
          </cell>
        </row>
        <row r="4401">
          <cell r="A4401" t="str">
            <v>CW03-055</v>
          </cell>
          <cell r="B4401" t="str">
            <v>PBC-335W</v>
          </cell>
          <cell r="C4401" t="str">
            <v>죽여(토)</v>
          </cell>
          <cell r="D4401" t="str">
            <v>Bambusae Caulis in Taeniam</v>
          </cell>
          <cell r="E4401" t="str">
            <v>竹茹(土)</v>
          </cell>
          <cell r="H4401" t="str">
            <v>국산</v>
          </cell>
          <cell r="I4401" t="str">
            <v>23.49±0.16</v>
          </cell>
        </row>
        <row r="4402">
          <cell r="A4402" t="str">
            <v>CW03-056</v>
          </cell>
          <cell r="B4402" t="str">
            <v>PBC-337W</v>
          </cell>
          <cell r="C4402" t="str">
            <v>죽엽</v>
          </cell>
          <cell r="D4402" t="str">
            <v>Bambusae Folium</v>
          </cell>
          <cell r="E4402" t="str">
            <v>竹葉</v>
          </cell>
          <cell r="H4402" t="str">
            <v>중국산</v>
          </cell>
          <cell r="I4402" t="str">
            <v>19.88±0.21</v>
          </cell>
        </row>
        <row r="4403">
          <cell r="A4403" t="str">
            <v>CW03-057</v>
          </cell>
          <cell r="B4403" t="str">
            <v>PBC-338W</v>
          </cell>
          <cell r="C4403" t="str">
            <v>죽엽(토)</v>
          </cell>
          <cell r="D4403" t="str">
            <v>Bambusae Folium</v>
          </cell>
          <cell r="E4403" t="str">
            <v>竹葉(土)</v>
          </cell>
          <cell r="H4403" t="str">
            <v>국산</v>
          </cell>
          <cell r="I4403" t="str">
            <v>19.88±0.21</v>
          </cell>
        </row>
        <row r="4404">
          <cell r="A4404" t="str">
            <v>CW03-058</v>
          </cell>
          <cell r="B4404" t="str">
            <v>PBC-340W</v>
          </cell>
          <cell r="C4404" t="str">
            <v>지각</v>
          </cell>
          <cell r="D4404" t="str">
            <v>Aurantii Fructus</v>
          </cell>
          <cell r="E4404" t="str">
            <v>枳殼</v>
          </cell>
          <cell r="H4404" t="str">
            <v>중국산</v>
          </cell>
          <cell r="I4404" t="str">
            <v>20.76±0.16</v>
          </cell>
        </row>
        <row r="4405">
          <cell r="A4405" t="str">
            <v>CW03-059</v>
          </cell>
          <cell r="B4405" t="str">
            <v>PBC-341W</v>
          </cell>
          <cell r="C4405" t="str">
            <v>지각(초)</v>
          </cell>
          <cell r="D4405" t="str">
            <v>Aurantii Fructus</v>
          </cell>
          <cell r="E4405" t="str">
            <v>枳殼(炒)</v>
          </cell>
          <cell r="H4405" t="str">
            <v>중국산</v>
          </cell>
          <cell r="I4405" t="str">
            <v>22.23±0.17</v>
          </cell>
        </row>
        <row r="4406">
          <cell r="A4406" t="str">
            <v>CW03-060</v>
          </cell>
          <cell r="B4406" t="str">
            <v>PBC-342W</v>
          </cell>
          <cell r="C4406" t="str">
            <v>지골피</v>
          </cell>
          <cell r="D4406" t="str">
            <v>Licii Radicis Cortex</v>
          </cell>
          <cell r="E4406" t="str">
            <v>地骨皮</v>
          </cell>
          <cell r="H4406" t="str">
            <v>중국산</v>
          </cell>
          <cell r="I4406" t="str">
            <v>24.90±0.11</v>
          </cell>
        </row>
        <row r="4407">
          <cell r="A4407" t="str">
            <v>CW03-061</v>
          </cell>
          <cell r="B4407" t="str">
            <v>PBC-345W</v>
          </cell>
          <cell r="C4407" t="str">
            <v>지모</v>
          </cell>
          <cell r="D4407" t="str">
            <v>Anemarrhenae Rhizoma</v>
          </cell>
          <cell r="E4407" t="str">
            <v>知母</v>
          </cell>
          <cell r="H4407" t="str">
            <v>중국산</v>
          </cell>
          <cell r="I4407" t="str">
            <v>23.65±0.08</v>
          </cell>
        </row>
        <row r="4408">
          <cell r="A4408" t="str">
            <v>CW03-062</v>
          </cell>
          <cell r="B4408" t="str">
            <v>PBC-346W</v>
          </cell>
          <cell r="C4408" t="str">
            <v>지모(초)</v>
          </cell>
          <cell r="D4408" t="str">
            <v>Anemarrhenae Rhizoma</v>
          </cell>
          <cell r="E4408" t="str">
            <v>知母(炒)</v>
          </cell>
          <cell r="H4408" t="str">
            <v>중국산</v>
          </cell>
          <cell r="I4408" t="str">
            <v>20.99±0.15</v>
          </cell>
        </row>
        <row r="4409">
          <cell r="A4409" t="str">
            <v>CW03-063</v>
          </cell>
          <cell r="B4409" t="str">
            <v>PBC-348W</v>
          </cell>
          <cell r="C4409" t="str">
            <v>지실</v>
          </cell>
          <cell r="D4409" t="str">
            <v>Ponciri Fructus</v>
          </cell>
          <cell r="E4409" t="str">
            <v>枳實</v>
          </cell>
          <cell r="H4409" t="str">
            <v>중국산</v>
          </cell>
          <cell r="I4409" t="str">
            <v>21.45±0.12</v>
          </cell>
        </row>
        <row r="4410">
          <cell r="A4410" t="str">
            <v>CW03-064</v>
          </cell>
          <cell r="B4410" t="str">
            <v>PBC-355W</v>
          </cell>
          <cell r="C4410" t="str">
            <v>진피(토)</v>
          </cell>
          <cell r="D4410" t="str">
            <v>Aurantii Nobilis Pericarpium</v>
          </cell>
          <cell r="E4410" t="str">
            <v>陳皮(土)</v>
          </cell>
          <cell r="H4410" t="str">
            <v>국산</v>
          </cell>
          <cell r="I4410" t="str">
            <v>21.26±0.26</v>
          </cell>
        </row>
        <row r="4411">
          <cell r="A4411" t="str">
            <v>CW03-065</v>
          </cell>
          <cell r="B4411" t="str">
            <v>PBC-356W</v>
          </cell>
          <cell r="C4411" t="str">
            <v>차전자</v>
          </cell>
          <cell r="D4411" t="str">
            <v>Plantaginis Semen</v>
          </cell>
          <cell r="E4411" t="str">
            <v>車前子</v>
          </cell>
          <cell r="H4411" t="str">
            <v>중국산</v>
          </cell>
          <cell r="I4411" t="str">
            <v>25.19±0.29</v>
          </cell>
        </row>
        <row r="4412">
          <cell r="A4412" t="str">
            <v>CW03-066</v>
          </cell>
          <cell r="B4412" t="str">
            <v>PBC-357W</v>
          </cell>
          <cell r="C4412" t="str">
            <v>차전자(초)</v>
          </cell>
          <cell r="D4412" t="str">
            <v>Plantaginis Semen</v>
          </cell>
          <cell r="E4412" t="str">
            <v>車前子(炒)</v>
          </cell>
          <cell r="H4412" t="str">
            <v>중국산</v>
          </cell>
          <cell r="I4412" t="str">
            <v>27.10±0.19</v>
          </cell>
        </row>
        <row r="4413">
          <cell r="A4413" t="str">
            <v>CW03-067</v>
          </cell>
          <cell r="B4413" t="str">
            <v>PBC-358W</v>
          </cell>
          <cell r="C4413" t="str">
            <v>창이자</v>
          </cell>
          <cell r="D4413" t="str">
            <v>Xanthii Fructus</v>
          </cell>
          <cell r="E4413" t="str">
            <v>蒼耳子</v>
          </cell>
          <cell r="H4413" t="str">
            <v>중국산</v>
          </cell>
          <cell r="I4413" t="str">
            <v>20.33±0.27</v>
          </cell>
        </row>
        <row r="4414">
          <cell r="A4414" t="str">
            <v>CW03-068</v>
          </cell>
          <cell r="B4414" t="str">
            <v>PBC-360W</v>
          </cell>
          <cell r="C4414" t="str">
            <v>창출</v>
          </cell>
          <cell r="D4414" t="str">
            <v>Atractylodis Rhizoma</v>
          </cell>
          <cell r="E4414" t="str">
            <v>蒼朮</v>
          </cell>
          <cell r="H4414" t="str">
            <v>중국산</v>
          </cell>
          <cell r="I4414" t="str">
            <v>24.16±0.20</v>
          </cell>
        </row>
        <row r="4415">
          <cell r="A4415" t="str">
            <v>CW03-069</v>
          </cell>
          <cell r="B4415" t="str">
            <v>PBC-362W</v>
          </cell>
          <cell r="C4415" t="str">
            <v>천궁</v>
          </cell>
          <cell r="D4415" t="str">
            <v>Ligustici Rhizoma</v>
          </cell>
          <cell r="E4415" t="str">
            <v>川芎</v>
          </cell>
          <cell r="H4415" t="str">
            <v>중국산</v>
          </cell>
          <cell r="I4415" t="str">
            <v>21.23±0.19</v>
          </cell>
        </row>
        <row r="4416">
          <cell r="A4416" t="str">
            <v>CW03-070</v>
          </cell>
          <cell r="B4416" t="str">
            <v>PBC-363W</v>
          </cell>
          <cell r="C4416" t="str">
            <v>천궁(일)</v>
          </cell>
          <cell r="D4416" t="str">
            <v>Cnidii Rhizoma</v>
          </cell>
          <cell r="E4416" t="str">
            <v>川芎(日)</v>
          </cell>
          <cell r="H4416" t="str">
            <v>국산</v>
          </cell>
          <cell r="I4416" t="str">
            <v>23.06±0.11</v>
          </cell>
        </row>
        <row r="4417">
          <cell r="A4417" t="str">
            <v>CW03-071</v>
          </cell>
          <cell r="B4417" t="str">
            <v>PBC-365W</v>
          </cell>
          <cell r="C4417" t="str">
            <v>천련자</v>
          </cell>
          <cell r="D4417" t="str">
            <v>Meliae Fructus</v>
          </cell>
          <cell r="E4417" t="str">
            <v>川楝子</v>
          </cell>
          <cell r="H4417" t="str">
            <v>중국산</v>
          </cell>
          <cell r="I4417" t="str">
            <v>23.66±0.16</v>
          </cell>
        </row>
        <row r="4418">
          <cell r="A4418" t="str">
            <v>CW03-072</v>
          </cell>
          <cell r="B4418" t="str">
            <v>PBC-366W</v>
          </cell>
          <cell r="C4418" t="str">
            <v>천마</v>
          </cell>
          <cell r="D4418" t="str">
            <v>Gastrodiae Rhizoma</v>
          </cell>
          <cell r="E4418" t="str">
            <v>天麻</v>
          </cell>
          <cell r="H4418" t="str">
            <v>중국산</v>
          </cell>
          <cell r="I4418" t="str">
            <v>20.57±0.05</v>
          </cell>
        </row>
        <row r="4419">
          <cell r="A4419" t="str">
            <v>CW03-073</v>
          </cell>
          <cell r="B4419" t="str">
            <v>PBC-368W</v>
          </cell>
          <cell r="C4419" t="str">
            <v>천문동</v>
          </cell>
          <cell r="D4419" t="str">
            <v>Asparagi Tuber</v>
          </cell>
          <cell r="E4419" t="str">
            <v>天門冬</v>
          </cell>
          <cell r="H4419" t="str">
            <v>중국산</v>
          </cell>
          <cell r="I4419" t="str">
            <v>22.41±0.10</v>
          </cell>
        </row>
        <row r="4420">
          <cell r="A4420" t="str">
            <v>CW03-074</v>
          </cell>
          <cell r="B4420" t="str">
            <v>PBC-370W</v>
          </cell>
          <cell r="C4420" t="str">
            <v>천수근(악마의 발톱)</v>
          </cell>
          <cell r="E4420" t="str">
            <v>천수근</v>
          </cell>
          <cell r="H4420" t="str">
            <v>중국산</v>
          </cell>
          <cell r="I4420" t="str">
            <v>21.31±0.10</v>
          </cell>
        </row>
        <row r="4421">
          <cell r="A4421" t="str">
            <v>CW03-075</v>
          </cell>
          <cell r="B4421" t="str">
            <v>PBC-371W</v>
          </cell>
          <cell r="C4421" t="str">
            <v>천오</v>
          </cell>
          <cell r="D4421" t="str">
            <v>Aconiti Tuber</v>
          </cell>
          <cell r="E4421" t="str">
            <v>川烏</v>
          </cell>
          <cell r="H4421" t="str">
            <v>중국산</v>
          </cell>
          <cell r="I4421" t="str">
            <v>25.06±0.33</v>
          </cell>
        </row>
        <row r="4422">
          <cell r="A4422" t="str">
            <v>CW03-076</v>
          </cell>
          <cell r="B4422" t="str">
            <v>PBC-374W</v>
          </cell>
          <cell r="C4422" t="str">
            <v>천초</v>
          </cell>
          <cell r="D4422" t="str">
            <v>Zanthoxyli Pericarpium</v>
          </cell>
          <cell r="E4422" t="str">
            <v>川椒</v>
          </cell>
          <cell r="H4422" t="str">
            <v>중국산</v>
          </cell>
          <cell r="I4422" t="str">
            <v>21.05±0.23</v>
          </cell>
        </row>
        <row r="4423">
          <cell r="A4423" t="str">
            <v>CW03-077</v>
          </cell>
          <cell r="B4423" t="str">
            <v>PBC-376W</v>
          </cell>
          <cell r="C4423" t="str">
            <v>천초근</v>
          </cell>
          <cell r="D4423" t="str">
            <v>Rubiae Radix</v>
          </cell>
          <cell r="E4423" t="str">
            <v>茜草根</v>
          </cell>
          <cell r="H4423" t="str">
            <v>중국산</v>
          </cell>
          <cell r="I4423" t="str">
            <v>20.49±0.22</v>
          </cell>
        </row>
        <row r="4424">
          <cell r="A4424" t="str">
            <v>CW03-078</v>
          </cell>
          <cell r="B4424" t="str">
            <v>PBC-382W</v>
          </cell>
          <cell r="C4424" t="str">
            <v>청상자</v>
          </cell>
          <cell r="D4424" t="str">
            <v>Celosiae Semen</v>
          </cell>
          <cell r="E4424" t="str">
            <v>靑箱子</v>
          </cell>
          <cell r="H4424" t="str">
            <v>중국산</v>
          </cell>
          <cell r="I4424" t="str">
            <v>19.20±0.37</v>
          </cell>
        </row>
        <row r="4425">
          <cell r="A4425" t="str">
            <v>CW03-079</v>
          </cell>
          <cell r="B4425" t="str">
            <v>PBC-383W</v>
          </cell>
          <cell r="C4425" t="str">
            <v>청피</v>
          </cell>
          <cell r="D4425" t="str">
            <v>Aurantii Immatri Pericarpium</v>
          </cell>
          <cell r="E4425" t="str">
            <v>靑皮</v>
          </cell>
          <cell r="H4425" t="str">
            <v>중국산</v>
          </cell>
          <cell r="I4425" t="str">
            <v>22.00±0.13</v>
          </cell>
        </row>
        <row r="4426">
          <cell r="A4426" t="str">
            <v>CW03-080</v>
          </cell>
          <cell r="B4426" t="str">
            <v>PBC-384W</v>
          </cell>
          <cell r="C4426" t="str">
            <v>청호</v>
          </cell>
          <cell r="D4426" t="str">
            <v>Artemisiae Apiaceae Herba</v>
          </cell>
          <cell r="E4426" t="str">
            <v>靑蒿</v>
          </cell>
          <cell r="H4426" t="str">
            <v>국산</v>
          </cell>
          <cell r="I4426" t="str">
            <v>20.51±0.10</v>
          </cell>
        </row>
        <row r="4427">
          <cell r="A4427" t="str">
            <v>CW03-081</v>
          </cell>
          <cell r="B4427" t="str">
            <v>PBC-387W</v>
          </cell>
          <cell r="C4427" t="str">
            <v>초오</v>
          </cell>
          <cell r="D4427" t="str">
            <v>Aconiti Kusnezoffii Radix</v>
          </cell>
          <cell r="E4427" t="str">
            <v>草烏</v>
          </cell>
          <cell r="H4427" t="str">
            <v>중국산</v>
          </cell>
          <cell r="I4427" t="str">
            <v>21.40±0.16</v>
          </cell>
        </row>
        <row r="4428">
          <cell r="A4428" t="str">
            <v>CW03-082</v>
          </cell>
          <cell r="B4428" t="str">
            <v>PBC-388W</v>
          </cell>
          <cell r="C4428" t="str">
            <v>초오(토)</v>
          </cell>
          <cell r="D4428" t="str">
            <v>Aconiti Jaluencis Tuber</v>
          </cell>
          <cell r="E4428" t="str">
            <v>草烏(土)</v>
          </cell>
          <cell r="H4428" t="str">
            <v>국산</v>
          </cell>
          <cell r="I4428" t="str">
            <v>21.43±0.16</v>
          </cell>
        </row>
        <row r="4429">
          <cell r="A4429" t="str">
            <v>CW03-083</v>
          </cell>
          <cell r="B4429" t="str">
            <v>PBC-389W</v>
          </cell>
          <cell r="C4429" t="str">
            <v>초용담</v>
          </cell>
          <cell r="D4429" t="str">
            <v>Gentianae Scabrae Radix</v>
          </cell>
          <cell r="E4429" t="str">
            <v>草龍膽</v>
          </cell>
          <cell r="H4429" t="str">
            <v>중국산</v>
          </cell>
          <cell r="I4429" t="str">
            <v>19.14±0.11</v>
          </cell>
        </row>
        <row r="4430">
          <cell r="A4430" t="str">
            <v>CW03-084</v>
          </cell>
          <cell r="B4430" t="str">
            <v>PBC-390W</v>
          </cell>
          <cell r="C4430" t="str">
            <v>측백</v>
          </cell>
          <cell r="D4430" t="str">
            <v>Biotae Orientalis Folium</v>
          </cell>
          <cell r="E4430" t="str">
            <v>側柏</v>
          </cell>
          <cell r="H4430" t="str">
            <v>국산</v>
          </cell>
          <cell r="I4430" t="str">
            <v>19.36±0.07</v>
          </cell>
        </row>
        <row r="4431">
          <cell r="A4431" t="str">
            <v>CW03-085</v>
          </cell>
          <cell r="B4431" t="str">
            <v>PBC-391W</v>
          </cell>
          <cell r="C4431" t="str">
            <v>측백엽(초)</v>
          </cell>
          <cell r="D4431" t="str">
            <v>Biotae Orientalis Folium</v>
          </cell>
          <cell r="E4431" t="str">
            <v>側柏葉(炒)</v>
          </cell>
          <cell r="H4431" t="str">
            <v>국산</v>
          </cell>
          <cell r="I4431" t="str">
            <v>29.31±0.20</v>
          </cell>
        </row>
        <row r="4432">
          <cell r="A4432" t="str">
            <v>CW03-086</v>
          </cell>
          <cell r="B4432" t="str">
            <v>PBC-392W</v>
          </cell>
          <cell r="C4432" t="str">
            <v>치자</v>
          </cell>
          <cell r="D4432" t="str">
            <v>Gardeniae Fructus</v>
          </cell>
          <cell r="E4432" t="str">
            <v>梔子</v>
          </cell>
          <cell r="H4432" t="str">
            <v>국산</v>
          </cell>
          <cell r="I4432" t="str">
            <v>21.29±0.06</v>
          </cell>
        </row>
        <row r="4433">
          <cell r="A4433" t="str">
            <v>CW03-087</v>
          </cell>
          <cell r="B4433" t="str">
            <v>PBC-393W</v>
          </cell>
          <cell r="C4433" t="str">
            <v>치자(초)</v>
          </cell>
          <cell r="D4433" t="str">
            <v>Gardeniae Fructus</v>
          </cell>
          <cell r="E4433" t="str">
            <v>梔子(炒)</v>
          </cell>
          <cell r="H4433" t="str">
            <v>국산</v>
          </cell>
          <cell r="I4433" t="str">
            <v>20.72±0.16</v>
          </cell>
        </row>
        <row r="4434">
          <cell r="A4434" t="str">
            <v>CW03-088</v>
          </cell>
          <cell r="B4434" t="str">
            <v>PBC-394W</v>
          </cell>
          <cell r="C4434" t="str">
            <v>택란</v>
          </cell>
          <cell r="D4434" t="str">
            <v>Lycopi Herba</v>
          </cell>
          <cell r="E4434" t="str">
            <v>澤蘭</v>
          </cell>
          <cell r="H4434" t="str">
            <v>국산</v>
          </cell>
          <cell r="I4434" t="str">
            <v>22.83±0.10</v>
          </cell>
        </row>
        <row r="4435">
          <cell r="A4435" t="str">
            <v>CW03-089</v>
          </cell>
          <cell r="B4435" t="str">
            <v>PBC-396W</v>
          </cell>
          <cell r="C4435" t="str">
            <v>택사(토)</v>
          </cell>
          <cell r="D4435" t="str">
            <v>Alismatis Rhizoma</v>
          </cell>
          <cell r="E4435" t="str">
            <v>澤瀉(土)</v>
          </cell>
          <cell r="H4435" t="str">
            <v>국산</v>
          </cell>
          <cell r="I4435" t="str">
            <v>20.75±0.13</v>
          </cell>
        </row>
        <row r="4436">
          <cell r="A4436" t="str">
            <v>CW03-090</v>
          </cell>
          <cell r="B4436" t="str">
            <v>PBC-381W</v>
          </cell>
          <cell r="C4436" t="str">
            <v>토목향</v>
          </cell>
          <cell r="D4436" t="str">
            <v>Inulae Radix</v>
          </cell>
          <cell r="E4436" t="str">
            <v>土木香</v>
          </cell>
          <cell r="H4436" t="str">
            <v>중국산</v>
          </cell>
          <cell r="I4436" t="str">
            <v>21.78±0.09</v>
          </cell>
        </row>
        <row r="4437">
          <cell r="A4437" t="str">
            <v>CW03-091</v>
          </cell>
          <cell r="B4437" t="str">
            <v>PBC-398W</v>
          </cell>
          <cell r="C4437" t="str">
            <v>토복령</v>
          </cell>
          <cell r="D4437" t="str">
            <v>Smilacis Rhizoma</v>
          </cell>
          <cell r="E4437" t="str">
            <v>土茯苓</v>
          </cell>
          <cell r="H4437" t="str">
            <v>중국산</v>
          </cell>
          <cell r="I4437" t="str">
            <v>22.34±0.21</v>
          </cell>
        </row>
        <row r="4438">
          <cell r="A4438" t="str">
            <v>CW03-092</v>
          </cell>
          <cell r="B4438" t="str">
            <v>PBC-399W</v>
          </cell>
          <cell r="C4438" t="str">
            <v>토사자</v>
          </cell>
          <cell r="D4438" t="str">
            <v>Cuscutae Semen</v>
          </cell>
          <cell r="E4438" t="str">
            <v>兎絲子</v>
          </cell>
          <cell r="H4438" t="str">
            <v>중국산</v>
          </cell>
          <cell r="I4438" t="str">
            <v>20.94±0.23</v>
          </cell>
        </row>
        <row r="4439">
          <cell r="A4439" t="str">
            <v>CW03-093</v>
          </cell>
          <cell r="B4439" t="str">
            <v>PBC-400W</v>
          </cell>
          <cell r="C4439" t="str">
            <v>통초</v>
          </cell>
          <cell r="D4439" t="str">
            <v>Tetrapanacis Medulla</v>
          </cell>
          <cell r="E4439" t="str">
            <v>通草</v>
          </cell>
          <cell r="H4439" t="str">
            <v>중국산</v>
          </cell>
          <cell r="I4439" t="str">
            <v>22.14±0.13</v>
          </cell>
        </row>
        <row r="4440">
          <cell r="A4440" t="str">
            <v>CW03-094</v>
          </cell>
          <cell r="B4440" t="str">
            <v>PBC-403W</v>
          </cell>
          <cell r="C4440" t="str">
            <v>판람근</v>
          </cell>
          <cell r="D4440" t="str">
            <v>Isatidis Radix</v>
          </cell>
          <cell r="E4440" t="str">
            <v>板藍根</v>
          </cell>
          <cell r="H4440" t="str">
            <v>중국산</v>
          </cell>
          <cell r="I4440" t="str">
            <v>21.58±0.20</v>
          </cell>
        </row>
        <row r="4441">
          <cell r="A4441" t="str">
            <v>CW03-095</v>
          </cell>
          <cell r="B4441" t="str">
            <v>PBC-404W</v>
          </cell>
          <cell r="C4441" t="str">
            <v>팔각향(대회향)</v>
          </cell>
          <cell r="D4441" t="str">
            <v>Illicii Veri Fructus</v>
          </cell>
          <cell r="E4441" t="str">
            <v>八角香(大茴香)</v>
          </cell>
          <cell r="H4441" t="str">
            <v>중국산</v>
          </cell>
          <cell r="I4441" t="str">
            <v>20.84±0.15</v>
          </cell>
        </row>
        <row r="4442">
          <cell r="A4442" t="str">
            <v>CW03-096</v>
          </cell>
          <cell r="B4442" t="str">
            <v>PBC-406W</v>
          </cell>
          <cell r="C4442" t="str">
            <v>패장근</v>
          </cell>
          <cell r="D4442" t="str">
            <v>Patriniae Radix</v>
          </cell>
          <cell r="E4442" t="str">
            <v>敗醬(根)</v>
          </cell>
          <cell r="H4442" t="str">
            <v>중국산</v>
          </cell>
          <cell r="I4442" t="str">
            <v>21.60±0.12</v>
          </cell>
        </row>
        <row r="4443">
          <cell r="A4443" t="str">
            <v>CW03-097</v>
          </cell>
          <cell r="B4443" t="str">
            <v>PBC-407W</v>
          </cell>
          <cell r="C4443" t="str">
            <v>편축</v>
          </cell>
          <cell r="D4443" t="str">
            <v>Polygoni Avicularis Herba</v>
          </cell>
          <cell r="E4443" t="str">
            <v>萹蓄</v>
          </cell>
          <cell r="H4443" t="str">
            <v>국산</v>
          </cell>
          <cell r="I4443" t="str">
            <v>20.95±0.09</v>
          </cell>
        </row>
        <row r="4444">
          <cell r="A4444" t="str">
            <v>CW03-098</v>
          </cell>
          <cell r="B4444" t="str">
            <v>PBC-408W</v>
          </cell>
          <cell r="C4444" t="str">
            <v>포공영</v>
          </cell>
          <cell r="D4444" t="str">
            <v>Taraxaci Herba</v>
          </cell>
          <cell r="E4444" t="str">
            <v>蒲公英</v>
          </cell>
          <cell r="H4444" t="str">
            <v>중국산</v>
          </cell>
          <cell r="I4444" t="str">
            <v>21.68±0.14</v>
          </cell>
        </row>
        <row r="4445">
          <cell r="A4445" t="str">
            <v>CW03-099</v>
          </cell>
          <cell r="B4445" t="str">
            <v>PBC-409W</v>
          </cell>
          <cell r="C4445" t="str">
            <v>포도근</v>
          </cell>
          <cell r="D4445" t="str">
            <v>Vitidis Vinferae Radix</v>
          </cell>
          <cell r="E4445" t="str">
            <v>葡萄根</v>
          </cell>
          <cell r="H4445" t="str">
            <v>국산</v>
          </cell>
          <cell r="I4445" t="str">
            <v>21.53±0.10</v>
          </cell>
        </row>
        <row r="4446">
          <cell r="A4446" t="str">
            <v>CW03-100</v>
          </cell>
          <cell r="B4446" t="str">
            <v>PBC-410W</v>
          </cell>
          <cell r="C4446" t="str">
            <v>포도등</v>
          </cell>
          <cell r="D4446" t="str">
            <v>Vitidis Viniferae Caulis</v>
          </cell>
          <cell r="E4446" t="str">
            <v>葡萄藤</v>
          </cell>
          <cell r="H4446" t="str">
            <v>국산</v>
          </cell>
          <cell r="I4446" t="str">
            <v>20.86±0.14</v>
          </cell>
        </row>
        <row r="4447">
          <cell r="A4447" t="str">
            <v>CW04-001</v>
          </cell>
          <cell r="B4447" t="str">
            <v>PBC-012W</v>
          </cell>
          <cell r="C4447" t="str">
            <v>강진향</v>
          </cell>
          <cell r="D4447" t="str">
            <v>Dalbergiae odoriferae Lignum</v>
          </cell>
          <cell r="E4447" t="str">
            <v>降眞香</v>
          </cell>
          <cell r="H4447" t="str">
            <v>중국산</v>
          </cell>
          <cell r="I4447" t="str">
            <v>22.15±0.19</v>
          </cell>
        </row>
        <row r="4448">
          <cell r="A4448" t="str">
            <v>CW04-002</v>
          </cell>
          <cell r="B4448" t="str">
            <v>PBC-086W</v>
          </cell>
          <cell r="C4448" t="str">
            <v>대추</v>
          </cell>
          <cell r="D4448" t="str">
            <v>Zizyphi Fructus</v>
          </cell>
          <cell r="E4448" t="str">
            <v>大棗</v>
          </cell>
          <cell r="H4448" t="str">
            <v>국산</v>
          </cell>
          <cell r="I4448" t="str">
            <v>23.80±0.23</v>
          </cell>
        </row>
        <row r="4449">
          <cell r="A4449" t="str">
            <v>CW04-003</v>
          </cell>
          <cell r="B4449" t="str">
            <v>PBC-088W</v>
          </cell>
          <cell r="C4449" t="str">
            <v>대황</v>
          </cell>
          <cell r="D4449" t="str">
            <v>Rhei Rhizoma</v>
          </cell>
          <cell r="E4449" t="str">
            <v>大黃</v>
          </cell>
          <cell r="H4449" t="str">
            <v>중국산</v>
          </cell>
          <cell r="I4449" t="str">
            <v>20.61±0.28</v>
          </cell>
        </row>
        <row r="4450">
          <cell r="A4450" t="str">
            <v>CW04-004</v>
          </cell>
          <cell r="B4450" t="str">
            <v>PBC-093W</v>
          </cell>
          <cell r="C4450" t="str">
            <v>동과자</v>
          </cell>
          <cell r="D4450" t="str">
            <v>Benincasae Semen</v>
          </cell>
          <cell r="E4450" t="str">
            <v>冬瓜子</v>
          </cell>
          <cell r="H4450" t="str">
            <v>국산</v>
          </cell>
          <cell r="I4450" t="str">
            <v>23.53±0.26</v>
          </cell>
        </row>
        <row r="4451">
          <cell r="A4451" t="str">
            <v>CW04-005</v>
          </cell>
          <cell r="B4451" t="str">
            <v>PBC-094W</v>
          </cell>
          <cell r="C4451" t="str">
            <v>동규자</v>
          </cell>
          <cell r="D4451" t="str">
            <v>Malvae Semen</v>
          </cell>
          <cell r="E4451" t="str">
            <v>冬葵子</v>
          </cell>
          <cell r="H4451" t="str">
            <v>중국산</v>
          </cell>
          <cell r="I4451" t="str">
            <v>21.51±0.12</v>
          </cell>
        </row>
        <row r="4452">
          <cell r="A4452" t="str">
            <v>CW04-006</v>
          </cell>
          <cell r="B4452" t="str">
            <v>PBC-121W</v>
          </cell>
          <cell r="C4452" t="str">
            <v>목통</v>
          </cell>
          <cell r="D4452" t="str">
            <v>Akebiae Caulis</v>
          </cell>
          <cell r="E4452" t="str">
            <v>木通</v>
          </cell>
          <cell r="H4452" t="str">
            <v>국산</v>
          </cell>
          <cell r="I4452" t="str">
            <v>21.36±0.30</v>
          </cell>
        </row>
        <row r="4453">
          <cell r="A4453" t="str">
            <v>CW04-007</v>
          </cell>
          <cell r="B4453" t="str">
            <v>PBC-143W</v>
          </cell>
          <cell r="C4453" t="str">
            <v>백단향</v>
          </cell>
          <cell r="D4453" t="str">
            <v>Santali alba Lignum</v>
          </cell>
          <cell r="E4453" t="str">
            <v>白檀香</v>
          </cell>
          <cell r="H4453" t="str">
            <v>국산</v>
          </cell>
          <cell r="I4453" t="str">
            <v>21.70±0.09</v>
          </cell>
        </row>
        <row r="4454">
          <cell r="A4454" t="str">
            <v>CW04-008</v>
          </cell>
          <cell r="B4454" t="str">
            <v>PBC-178W</v>
          </cell>
          <cell r="C4454" t="str">
            <v>복령</v>
          </cell>
          <cell r="D4454" t="str">
            <v>Hoelen</v>
          </cell>
          <cell r="E4454" t="str">
            <v>茯苓</v>
          </cell>
          <cell r="H4454" t="str">
            <v>중국산</v>
          </cell>
          <cell r="I4454" t="str">
            <v>23.11±0.22</v>
          </cell>
        </row>
        <row r="4455">
          <cell r="A4455" t="str">
            <v>CW04-009</v>
          </cell>
          <cell r="B4455" t="str">
            <v>PBC-179W</v>
          </cell>
          <cell r="C4455" t="str">
            <v>복령피</v>
          </cell>
          <cell r="D4455" t="str">
            <v>Hoelen</v>
          </cell>
          <cell r="E4455" t="str">
            <v>茯苓皮</v>
          </cell>
          <cell r="H4455" t="str">
            <v>중국산</v>
          </cell>
          <cell r="I4455" t="str">
            <v>25.63±0.20</v>
          </cell>
        </row>
        <row r="4456">
          <cell r="A4456" t="str">
            <v>CW04-010</v>
          </cell>
          <cell r="B4456" t="str">
            <v>PBC-027W</v>
          </cell>
          <cell r="C4456" t="str">
            <v>부자(경포)</v>
          </cell>
          <cell r="D4456" t="str">
            <v>Aconiti Tuber</v>
          </cell>
          <cell r="E4456" t="str">
            <v>附子(京炮)</v>
          </cell>
          <cell r="H4456" t="str">
            <v>중국산</v>
          </cell>
          <cell r="I4456" t="str">
            <v>24.48±0.26</v>
          </cell>
        </row>
        <row r="4457">
          <cell r="A4457" t="str">
            <v>CW04-011</v>
          </cell>
          <cell r="B4457" t="str">
            <v>PBC-248W</v>
          </cell>
          <cell r="C4457" t="str">
            <v>산약(식)</v>
          </cell>
          <cell r="D4457" t="str">
            <v>Dioscoreae Rhizoma</v>
          </cell>
          <cell r="E4457" t="str">
            <v>山藥(植)</v>
          </cell>
          <cell r="H4457" t="str">
            <v>국산</v>
          </cell>
          <cell r="I4457" t="str">
            <v>22.64±0.25</v>
          </cell>
        </row>
        <row r="4458">
          <cell r="A4458" t="str">
            <v>CW04-012</v>
          </cell>
          <cell r="B4458" t="str">
            <v>PBC-464W</v>
          </cell>
          <cell r="C4458" t="str">
            <v>산약(초)</v>
          </cell>
          <cell r="D4458" t="str">
            <v>Dioscoreae Rhizoma</v>
          </cell>
          <cell r="E4458" t="str">
            <v>山藥(炒)</v>
          </cell>
          <cell r="H4458" t="str">
            <v>중국산</v>
          </cell>
          <cell r="I4458" t="str">
            <v>25.59±0.35</v>
          </cell>
        </row>
        <row r="4459">
          <cell r="A4459" t="str">
            <v>CW04-013</v>
          </cell>
          <cell r="B4459" t="str">
            <v>PBC-203W</v>
          </cell>
          <cell r="C4459" t="str">
            <v>삼릉</v>
          </cell>
          <cell r="D4459" t="str">
            <v>Scirpi Rhizoma</v>
          </cell>
          <cell r="E4459" t="str">
            <v>三稜</v>
          </cell>
          <cell r="H4459" t="str">
            <v>중국산</v>
          </cell>
          <cell r="I4459" t="str">
            <v>26.58±0.27</v>
          </cell>
        </row>
        <row r="4460">
          <cell r="A4460" t="str">
            <v>CW04-014</v>
          </cell>
          <cell r="B4460" t="str">
            <v>PBC-206W</v>
          </cell>
          <cell r="C4460" t="str">
            <v>삼칠</v>
          </cell>
          <cell r="D4460" t="str">
            <v>Notoginseng Radix</v>
          </cell>
          <cell r="E4460" t="str">
            <v>三七</v>
          </cell>
          <cell r="H4460" t="str">
            <v>중국산</v>
          </cell>
          <cell r="I4460" t="str">
            <v>20.81±0.26</v>
          </cell>
        </row>
        <row r="4461">
          <cell r="A4461" t="str">
            <v>CW04-015</v>
          </cell>
          <cell r="B4461" t="str">
            <v>PBC-210W</v>
          </cell>
          <cell r="C4461" t="str">
            <v>상엽</v>
          </cell>
          <cell r="D4461" t="str">
            <v>Mori Folium</v>
          </cell>
          <cell r="E4461" t="str">
            <v>桑葉</v>
          </cell>
          <cell r="H4461" t="str">
            <v>중국산</v>
          </cell>
          <cell r="I4461" t="str">
            <v>22.05±0.18</v>
          </cell>
        </row>
        <row r="4462">
          <cell r="A4462" t="str">
            <v>CW04-016</v>
          </cell>
          <cell r="B4462" t="str">
            <v>PBC-223W</v>
          </cell>
          <cell r="C4462" t="str">
            <v>선모</v>
          </cell>
          <cell r="D4462" t="str">
            <v>Curculiginis Rhizoma</v>
          </cell>
          <cell r="E4462" t="str">
            <v>仙茅</v>
          </cell>
          <cell r="H4462" t="str">
            <v>중국산</v>
          </cell>
          <cell r="I4462" t="str">
            <v>23.73±0.13</v>
          </cell>
        </row>
        <row r="4463">
          <cell r="A4463" t="str">
            <v>CW04-017</v>
          </cell>
          <cell r="B4463" t="str">
            <v>PBC-225W</v>
          </cell>
          <cell r="C4463" t="str">
            <v>선학초(용아초)</v>
          </cell>
          <cell r="D4463" t="str">
            <v>Agrimoniae Herba</v>
          </cell>
          <cell r="E4463" t="str">
            <v>仙鶴草(龍牙草)</v>
          </cell>
          <cell r="H4463" t="str">
            <v>중국산</v>
          </cell>
          <cell r="I4463" t="str">
            <v>22.70±0.20</v>
          </cell>
        </row>
        <row r="4464">
          <cell r="A4464" t="str">
            <v>CW04-018</v>
          </cell>
          <cell r="B4464" t="str">
            <v>PBC-229W</v>
          </cell>
          <cell r="C4464" t="str">
            <v>소목</v>
          </cell>
          <cell r="D4464" t="str">
            <v>Caesalpiniae Lignum</v>
          </cell>
          <cell r="E4464" t="str">
            <v>蘇木</v>
          </cell>
          <cell r="H4464" t="str">
            <v>중국산</v>
          </cell>
          <cell r="I4464" t="str">
            <v>24.14±0.29</v>
          </cell>
        </row>
        <row r="4465">
          <cell r="A4465" t="str">
            <v>CW04-019</v>
          </cell>
          <cell r="B4465" t="str">
            <v>PBC-231W</v>
          </cell>
          <cell r="C4465" t="str">
            <v>소엽(토)</v>
          </cell>
          <cell r="D4465" t="str">
            <v>Perillae Folium</v>
          </cell>
          <cell r="E4465" t="str">
            <v>蘇葉(土)</v>
          </cell>
          <cell r="H4465" t="str">
            <v>국산</v>
          </cell>
          <cell r="I4465" t="str">
            <v>24.24±0.18</v>
          </cell>
        </row>
        <row r="4466">
          <cell r="A4466" t="str">
            <v>CW04-020</v>
          </cell>
          <cell r="B4466" t="str">
            <v>PBC-232W</v>
          </cell>
          <cell r="C4466" t="str">
            <v>소자</v>
          </cell>
          <cell r="D4466" t="str">
            <v>Perillae Semen</v>
          </cell>
          <cell r="E4466" t="str">
            <v>蘇子</v>
          </cell>
          <cell r="H4466" t="str">
            <v>중국산</v>
          </cell>
          <cell r="I4466" t="str">
            <v>21.14±0.27</v>
          </cell>
        </row>
        <row r="4467">
          <cell r="A4467" t="str">
            <v>CW04-021</v>
          </cell>
          <cell r="B4467" t="str">
            <v>PBC-237W</v>
          </cell>
          <cell r="C4467" t="str">
            <v>송절</v>
          </cell>
          <cell r="D4467" t="str">
            <v xml:space="preserve">Pini Ramulus </v>
          </cell>
          <cell r="E4467" t="str">
            <v>松節</v>
          </cell>
          <cell r="H4467" t="str">
            <v>국산</v>
          </cell>
          <cell r="I4467" t="str">
            <v>17.86±0.18</v>
          </cell>
        </row>
        <row r="4468">
          <cell r="A4468" t="str">
            <v>CW04-022</v>
          </cell>
          <cell r="B4468" t="str">
            <v>PBC-238W</v>
          </cell>
          <cell r="C4468" t="str">
            <v>송화(분)</v>
          </cell>
          <cell r="D4468" t="str">
            <v>Pini Pollen</v>
          </cell>
          <cell r="E4468" t="str">
            <v>松花粉</v>
          </cell>
          <cell r="H4468" t="str">
            <v>국산</v>
          </cell>
          <cell r="I4468" t="str">
            <v>22.88±0.24</v>
          </cell>
        </row>
        <row r="4469">
          <cell r="A4469" t="str">
            <v>CW04-023</v>
          </cell>
          <cell r="B4469" t="str">
            <v>PBC-239W</v>
          </cell>
          <cell r="C4469" t="str">
            <v>쇄양</v>
          </cell>
          <cell r="D4469" t="str">
            <v>Cynomorii Herba</v>
          </cell>
          <cell r="E4469" t="str">
            <v>鎖陽</v>
          </cell>
          <cell r="H4469" t="str">
            <v>중국산</v>
          </cell>
          <cell r="I4469" t="str">
            <v>24.64±0.24</v>
          </cell>
        </row>
        <row r="4470">
          <cell r="A4470" t="str">
            <v>CW04-024</v>
          </cell>
          <cell r="B4470" t="str">
            <v>PBC-246W</v>
          </cell>
          <cell r="C4470" t="str">
            <v>승마</v>
          </cell>
          <cell r="D4470" t="str">
            <v>Cimicifugae Rhizoma</v>
          </cell>
          <cell r="E4470" t="str">
            <v>升麻</v>
          </cell>
          <cell r="H4470" t="str">
            <v>중국산</v>
          </cell>
          <cell r="I4470" t="str">
            <v>23.13±0.21</v>
          </cell>
        </row>
        <row r="4471">
          <cell r="A4471" t="str">
            <v>CW04-025</v>
          </cell>
          <cell r="B4471" t="str">
            <v>PBC-233W</v>
          </cell>
          <cell r="C4471" t="str">
            <v>시라자(소회향)</v>
          </cell>
          <cell r="D4471" t="str">
            <v>Anethi Fructus</v>
          </cell>
          <cell r="E4471" t="str">
            <v>蒔蘿子(小回香)</v>
          </cell>
          <cell r="H4471" t="str">
            <v>중국산</v>
          </cell>
          <cell r="I4471" t="str">
            <v>21.71±0.14</v>
          </cell>
        </row>
        <row r="4472">
          <cell r="A4472" t="str">
            <v>CW04-026</v>
          </cell>
          <cell r="B4472" t="str">
            <v>PBC-247W</v>
          </cell>
          <cell r="C4472" t="str">
            <v>시호</v>
          </cell>
          <cell r="D4472" t="str">
            <v>Bupleuri Radix</v>
          </cell>
          <cell r="E4472" t="str">
            <v>柴胡</v>
          </cell>
          <cell r="H4472" t="str">
            <v>중국산</v>
          </cell>
          <cell r="I4472" t="str">
            <v>21.71±0.18</v>
          </cell>
        </row>
        <row r="4473">
          <cell r="A4473" t="str">
            <v>CW04-027</v>
          </cell>
          <cell r="B4473" t="str">
            <v>PBC-250W</v>
          </cell>
          <cell r="C4473" t="str">
            <v>신곡</v>
          </cell>
          <cell r="D4473" t="str">
            <v>Massa Medicata Fermentata</v>
          </cell>
          <cell r="E4473" t="str">
            <v>神曲</v>
          </cell>
          <cell r="H4473" t="str">
            <v>국산</v>
          </cell>
          <cell r="I4473" t="str">
            <v>20.01±0.32</v>
          </cell>
        </row>
        <row r="4474">
          <cell r="A4474" t="str">
            <v>CW04-028</v>
          </cell>
          <cell r="B4474" t="str">
            <v>PBC-251W</v>
          </cell>
          <cell r="C4474" t="str">
            <v>신이(화)</v>
          </cell>
          <cell r="D4474" t="str">
            <v>Magnoliae Flos</v>
          </cell>
          <cell r="E4474" t="str">
            <v>辛荑(花)</v>
          </cell>
          <cell r="H4474" t="str">
            <v>중국산</v>
          </cell>
          <cell r="I4474" t="str">
            <v>21.68±0.29</v>
          </cell>
        </row>
        <row r="4475">
          <cell r="A4475" t="str">
            <v>CW04-029</v>
          </cell>
          <cell r="B4475" t="str">
            <v>PBC-438W</v>
          </cell>
          <cell r="C4475" t="str">
            <v>아마자(아마인)</v>
          </cell>
          <cell r="D4475" t="str">
            <v>Lini Semen</v>
          </cell>
          <cell r="E4475" t="str">
            <v>亞麻子(=亞麻仁)</v>
          </cell>
          <cell r="H4475" t="str">
            <v>중국산</v>
          </cell>
          <cell r="I4475" t="str">
            <v>21.50±0.25</v>
          </cell>
        </row>
        <row r="4476">
          <cell r="A4476" t="str">
            <v>CW04-030</v>
          </cell>
          <cell r="B4476" t="str">
            <v>PBC-252W</v>
          </cell>
          <cell r="C4476" t="str">
            <v>안식향</v>
          </cell>
          <cell r="D4476" t="str">
            <v>Benzoinum</v>
          </cell>
          <cell r="E4476" t="str">
            <v>安息香</v>
          </cell>
          <cell r="H4476" t="str">
            <v>중국산</v>
          </cell>
          <cell r="I4476" t="str">
            <v>23.20±0.16</v>
          </cell>
        </row>
        <row r="4477">
          <cell r="A4477" t="str">
            <v>CW04-031</v>
          </cell>
          <cell r="B4477" t="str">
            <v>PBC-258W</v>
          </cell>
          <cell r="C4477" t="str">
            <v>어성초(중약)</v>
          </cell>
          <cell r="D4477" t="str">
            <v>Houttuyniae Herba</v>
          </cell>
          <cell r="E4477" t="str">
            <v>魚腥草(重藥)</v>
          </cell>
          <cell r="H4477" t="str">
            <v>중국산</v>
          </cell>
          <cell r="I4477" t="str">
            <v>22.01±0.14</v>
          </cell>
        </row>
        <row r="4478">
          <cell r="A4478" t="str">
            <v>CW04-032</v>
          </cell>
          <cell r="B4478" t="str">
            <v>PBC-267W</v>
          </cell>
          <cell r="C4478" t="str">
            <v>오가피</v>
          </cell>
          <cell r="D4478" t="str">
            <v>Acanthopanacis Cortex</v>
          </cell>
          <cell r="E4478" t="str">
            <v>五加皮</v>
          </cell>
          <cell r="H4478" t="str">
            <v>중국산</v>
          </cell>
          <cell r="I4478" t="str">
            <v>21.09±0.15</v>
          </cell>
        </row>
        <row r="4479">
          <cell r="A4479" t="str">
            <v>CW04-033</v>
          </cell>
          <cell r="B4479" t="str">
            <v>PBC-274W</v>
          </cell>
          <cell r="C4479" t="str">
            <v>옥촉서예(옥발)</v>
          </cell>
          <cell r="D4479" t="str">
            <v>Maydis Stigma</v>
          </cell>
          <cell r="E4479" t="str">
            <v>玉蜀黍蘂(玉髮)</v>
          </cell>
          <cell r="H4479" t="str">
            <v>중국산</v>
          </cell>
          <cell r="I4479" t="str">
            <v>21.93±0.15</v>
          </cell>
        </row>
        <row r="4480">
          <cell r="A4480" t="str">
            <v>CW04-034</v>
          </cell>
          <cell r="B4480" t="str">
            <v>PBC-279W</v>
          </cell>
          <cell r="C4480" t="str">
            <v>용안육(찐것)</v>
          </cell>
          <cell r="D4480" t="str">
            <v>Longanae Arillus</v>
          </cell>
          <cell r="E4480" t="str">
            <v>龍眼肉(烝)</v>
          </cell>
          <cell r="H4480" t="str">
            <v>베트남</v>
          </cell>
          <cell r="I4480" t="str">
            <v>23.04±0.15</v>
          </cell>
        </row>
        <row r="4481">
          <cell r="A4481" t="str">
            <v>CW04-035</v>
          </cell>
          <cell r="B4481" t="str">
            <v>PBC-291W</v>
          </cell>
          <cell r="C4481" t="str">
            <v>유근피</v>
          </cell>
          <cell r="D4481" t="str">
            <v>Salicis Radicis Cortex</v>
          </cell>
          <cell r="E4481" t="str">
            <v>柳根皮</v>
          </cell>
          <cell r="H4481" t="str">
            <v>중국산</v>
          </cell>
          <cell r="I4481" t="str">
            <v>29.13±0.19</v>
          </cell>
        </row>
        <row r="4482">
          <cell r="A4482" t="str">
            <v>CW04-036</v>
          </cell>
          <cell r="B4482" t="str">
            <v>PBC-295W</v>
          </cell>
          <cell r="C4482" t="str">
            <v>유향</v>
          </cell>
          <cell r="D4482" t="str">
            <v>Olibanum</v>
          </cell>
          <cell r="E4482" t="str">
            <v>乳香</v>
          </cell>
          <cell r="H4482" t="str">
            <v>중국산</v>
          </cell>
          <cell r="I4482" t="str">
            <v>22.54±0.37</v>
          </cell>
        </row>
        <row r="4483">
          <cell r="A4483" t="str">
            <v>CW04-037</v>
          </cell>
          <cell r="B4483" t="str">
            <v>PBC-298W</v>
          </cell>
          <cell r="C4483" t="str">
            <v>육종용</v>
          </cell>
          <cell r="D4483" t="str">
            <v>Cistanchis Herba</v>
          </cell>
          <cell r="E4483" t="str">
            <v>肉從蓉</v>
          </cell>
          <cell r="H4483" t="str">
            <v>중국산</v>
          </cell>
          <cell r="I4483" t="str">
            <v>22.61±0.29</v>
          </cell>
        </row>
        <row r="4484">
          <cell r="A4484" t="str">
            <v>CW04-038</v>
          </cell>
          <cell r="B4484" t="str">
            <v>PBC-303W</v>
          </cell>
          <cell r="C4484" t="str">
            <v>의이인(초)</v>
          </cell>
          <cell r="D4484" t="str">
            <v>Coicis Semen</v>
          </cell>
          <cell r="E4484" t="str">
            <v>薏苡仁(炒)</v>
          </cell>
          <cell r="H4484" t="str">
            <v>중국산</v>
          </cell>
          <cell r="I4484" t="str">
            <v>23.60±0.19</v>
          </cell>
        </row>
        <row r="4485">
          <cell r="A4485" t="str">
            <v>CW04-039</v>
          </cell>
          <cell r="B4485" t="str">
            <v>PBC-302W</v>
          </cell>
          <cell r="C4485" t="str">
            <v>의이인</v>
          </cell>
          <cell r="D4485" t="str">
            <v>Coicis Semen</v>
          </cell>
          <cell r="E4485" t="str">
            <v>薏苡仁</v>
          </cell>
          <cell r="H4485" t="str">
            <v>중국산</v>
          </cell>
          <cell r="I4485" t="str">
            <v>22.04±0.19</v>
          </cell>
        </row>
        <row r="4486">
          <cell r="A4486" t="str">
            <v>CW04-040</v>
          </cell>
          <cell r="B4486" t="str">
            <v>PBC-307W</v>
          </cell>
          <cell r="C4486" t="str">
            <v>인삼</v>
          </cell>
          <cell r="D4486" t="str">
            <v>Ginseng Radix</v>
          </cell>
          <cell r="E4486" t="str">
            <v>人蔘</v>
          </cell>
          <cell r="H4486" t="str">
            <v>국산</v>
          </cell>
          <cell r="I4486" t="str">
            <v>24.38±0.25</v>
          </cell>
        </row>
        <row r="4487">
          <cell r="A4487" t="str">
            <v>CW04-041</v>
          </cell>
          <cell r="B4487" t="str">
            <v>PBC-309W</v>
          </cell>
          <cell r="C4487" t="str">
            <v>자단향</v>
          </cell>
          <cell r="D4487" t="str">
            <v>Santalini Lignum Rubrum</v>
          </cell>
          <cell r="E4487" t="str">
            <v>紫檀香</v>
          </cell>
          <cell r="H4487" t="str">
            <v>중국산</v>
          </cell>
          <cell r="I4487" t="str">
            <v>18.01±0.21</v>
          </cell>
        </row>
        <row r="4488">
          <cell r="A4488" t="str">
            <v>CW04-042</v>
          </cell>
          <cell r="B4488" t="str">
            <v>PBC-319W</v>
          </cell>
          <cell r="C4488" t="str">
            <v>적복령</v>
          </cell>
          <cell r="D4488" t="str">
            <v>Hoelen rubra</v>
          </cell>
          <cell r="E4488" t="str">
            <v>赤茯苓</v>
          </cell>
          <cell r="H4488" t="str">
            <v>중국산</v>
          </cell>
          <cell r="I4488" t="str">
            <v>21.00±0.19</v>
          </cell>
        </row>
        <row r="4489">
          <cell r="A4489" t="str">
            <v>CW04-043</v>
          </cell>
          <cell r="B4489" t="str">
            <v>PBC-465W</v>
          </cell>
          <cell r="C4489" t="str">
            <v>조각인</v>
          </cell>
          <cell r="D4489" t="str">
            <v>Gleditsiae Semen</v>
          </cell>
          <cell r="E4489" t="str">
            <v>조角仁</v>
          </cell>
          <cell r="H4489" t="str">
            <v>중국산</v>
          </cell>
          <cell r="I4489" t="str">
            <v>43.21±0.10</v>
          </cell>
        </row>
        <row r="4490">
          <cell r="A4490" t="str">
            <v>CW04-044</v>
          </cell>
          <cell r="B4490" t="str">
            <v>PBC-343W</v>
          </cell>
          <cell r="C4490" t="str">
            <v>지구자나무</v>
          </cell>
          <cell r="D4490" t="str">
            <v>Hoveniae Lignum</v>
          </cell>
          <cell r="E4490" t="str">
            <v>枳구木</v>
          </cell>
          <cell r="H4490" t="str">
            <v>중국산</v>
          </cell>
          <cell r="I4490" t="str">
            <v>36.66±0.24</v>
          </cell>
        </row>
        <row r="4491">
          <cell r="A4491" t="str">
            <v>CW04-045</v>
          </cell>
          <cell r="B4491" t="str">
            <v>PBC-347W</v>
          </cell>
          <cell r="C4491" t="str">
            <v>지부자</v>
          </cell>
          <cell r="D4491" t="str">
            <v>Kochiae Fructus</v>
          </cell>
          <cell r="E4491" t="str">
            <v>地膚子</v>
          </cell>
          <cell r="H4491" t="str">
            <v>중국산</v>
          </cell>
          <cell r="I4491" t="str">
            <v>23.43±0.14</v>
          </cell>
        </row>
        <row r="4492">
          <cell r="A4492" t="str">
            <v>CW04-046</v>
          </cell>
          <cell r="B4492" t="str">
            <v>PBC-350W</v>
          </cell>
          <cell r="C4492" t="str">
            <v>지유</v>
          </cell>
          <cell r="D4492" t="str">
            <v>Sanguisorbae Radix</v>
          </cell>
          <cell r="E4492" t="str">
            <v>地楡</v>
          </cell>
          <cell r="H4492" t="str">
            <v>중국산</v>
          </cell>
          <cell r="I4492" t="str">
            <v>21.71±0.26</v>
          </cell>
        </row>
        <row r="4493">
          <cell r="A4493" t="str">
            <v>CW04-047</v>
          </cell>
          <cell r="B4493" t="str">
            <v>PBC-216W</v>
          </cell>
          <cell r="C4493" t="str">
            <v>지황(생)</v>
          </cell>
          <cell r="D4493" t="str">
            <v>Rehmaniae Radix crudus</v>
          </cell>
          <cell r="E4493" t="str">
            <v>地黃(生)</v>
          </cell>
          <cell r="H4493" t="str">
            <v>국산</v>
          </cell>
          <cell r="I4493" t="str">
            <v>22.95±0.09</v>
          </cell>
        </row>
        <row r="4494">
          <cell r="A4494" t="str">
            <v>CW04-048</v>
          </cell>
          <cell r="B4494" t="str">
            <v>PBC-351W</v>
          </cell>
          <cell r="C4494" t="str">
            <v>진범(=진교)</v>
          </cell>
          <cell r="D4494" t="str">
            <v>Gentianae Macrophyllae Radix</v>
          </cell>
          <cell r="E4494" t="str">
            <v>秦凡(=秦교)</v>
          </cell>
          <cell r="H4494" t="str">
            <v>중국산</v>
          </cell>
          <cell r="I4494" t="str">
            <v>22.26±0.14</v>
          </cell>
        </row>
        <row r="4495">
          <cell r="A4495" t="str">
            <v>CW04-049</v>
          </cell>
          <cell r="B4495" t="str">
            <v>PBC-234W</v>
          </cell>
          <cell r="C4495" t="str">
            <v>천속단</v>
          </cell>
          <cell r="D4495" t="str">
            <v>Dipsaci Radix</v>
          </cell>
          <cell r="E4495" t="str">
            <v>川續斷</v>
          </cell>
          <cell r="H4495" t="str">
            <v>중국산</v>
          </cell>
          <cell r="I4495" t="str">
            <v>22.38±0.23</v>
          </cell>
        </row>
        <row r="4496">
          <cell r="A4496" t="str">
            <v>CW04-050</v>
          </cell>
          <cell r="B4496" t="str">
            <v>PBC-235W</v>
          </cell>
          <cell r="C4496" t="str">
            <v>천속단(초)</v>
          </cell>
          <cell r="D4496" t="str">
            <v>Dipsaci Radix</v>
          </cell>
          <cell r="E4496" t="str">
            <v>川續斷(炒)</v>
          </cell>
          <cell r="H4496" t="str">
            <v>중국산</v>
          </cell>
          <cell r="I4496" t="str">
            <v>21.70±0.13</v>
          </cell>
        </row>
        <row r="4497">
          <cell r="A4497" t="str">
            <v>CW04-051</v>
          </cell>
          <cell r="B4497" t="str">
            <v>PBC-372W</v>
          </cell>
          <cell r="C4497" t="str">
            <v>천오(법제)</v>
          </cell>
          <cell r="D4497" t="str">
            <v>Aconiti Tuber Preparata</v>
          </cell>
          <cell r="E4497" t="str">
            <v>川烏(法製)</v>
          </cell>
          <cell r="H4497" t="str">
            <v>중국산</v>
          </cell>
          <cell r="I4497" t="str">
            <v>24.94±0.29</v>
          </cell>
        </row>
        <row r="4498">
          <cell r="A4498" t="str">
            <v>CW04-052</v>
          </cell>
          <cell r="B4498" t="str">
            <v>PBC-463W</v>
          </cell>
          <cell r="C4498" t="str">
            <v>천황련</v>
          </cell>
          <cell r="D4498" t="str">
            <v>Coptidis Rhizoma</v>
          </cell>
          <cell r="E4498" t="str">
            <v>川黃蓮</v>
          </cell>
          <cell r="H4498" t="str">
            <v>중국산</v>
          </cell>
          <cell r="I4498" t="str">
            <v>22.96±0.18</v>
          </cell>
        </row>
        <row r="4499">
          <cell r="A4499" t="str">
            <v>CW04-053</v>
          </cell>
          <cell r="B4499" t="str">
            <v>PBC-385W</v>
          </cell>
          <cell r="C4499" t="str">
            <v>초과</v>
          </cell>
          <cell r="D4499" t="str">
            <v>Ammomi Tsao-ko Frucuts</v>
          </cell>
          <cell r="E4499" t="str">
            <v>草果</v>
          </cell>
          <cell r="H4499" t="str">
            <v>중국산</v>
          </cell>
          <cell r="I4499" t="str">
            <v>22.56±0.21</v>
          </cell>
        </row>
        <row r="4500">
          <cell r="A4500" t="str">
            <v>CW04-054</v>
          </cell>
          <cell r="B4500" t="str">
            <v>PBC-386W</v>
          </cell>
          <cell r="C4500" t="str">
            <v>초두구</v>
          </cell>
          <cell r="D4500" t="str">
            <v>Alpiniae Katsumadaii Semen</v>
          </cell>
          <cell r="E4500" t="str">
            <v>草豆窛</v>
          </cell>
          <cell r="H4500" t="str">
            <v>중국산</v>
          </cell>
          <cell r="I4500" t="str">
            <v>21.97±0.17</v>
          </cell>
        </row>
        <row r="4501">
          <cell r="A4501" t="str">
            <v>CW04-055</v>
          </cell>
          <cell r="B4501" t="str">
            <v>PBC-395W</v>
          </cell>
          <cell r="C4501" t="str">
            <v>택사</v>
          </cell>
          <cell r="D4501" t="str">
            <v>Alismatis Rhizoma</v>
          </cell>
          <cell r="E4501" t="str">
            <v>澤瀉</v>
          </cell>
          <cell r="H4501" t="str">
            <v>중국산</v>
          </cell>
          <cell r="I4501" t="str">
            <v>23.56±0.38</v>
          </cell>
        </row>
        <row r="4502">
          <cell r="A4502" t="str">
            <v>CW04-056</v>
          </cell>
          <cell r="B4502" t="str">
            <v>PBC-459W</v>
          </cell>
          <cell r="C4502" t="str">
            <v>토후박</v>
          </cell>
          <cell r="D4502" t="str">
            <v>Machili Thunbergi Cortex</v>
          </cell>
          <cell r="E4502" t="str">
            <v>土厚朴</v>
          </cell>
          <cell r="H4502" t="str">
            <v>국산</v>
          </cell>
          <cell r="I4502" t="str">
            <v>22.51±0.16</v>
          </cell>
        </row>
        <row r="4503">
          <cell r="A4503" t="str">
            <v>CW04-057</v>
          </cell>
          <cell r="B4503" t="str">
            <v>PBC-405W</v>
          </cell>
          <cell r="C4503" t="str">
            <v>패모</v>
          </cell>
          <cell r="D4503" t="str">
            <v>Fritillariae Bulbus</v>
          </cell>
          <cell r="E4503" t="str">
            <v>貝母</v>
          </cell>
          <cell r="H4503" t="str">
            <v>중국산</v>
          </cell>
          <cell r="I4503" t="str">
            <v>25.16±0.24</v>
          </cell>
        </row>
        <row r="4504">
          <cell r="A4504" t="str">
            <v>CW04-058</v>
          </cell>
          <cell r="B4504" t="str">
            <v>PBC-411W</v>
          </cell>
          <cell r="C4504" t="str">
            <v>포황</v>
          </cell>
          <cell r="D4504" t="str">
            <v>Typahe Pollen</v>
          </cell>
          <cell r="E4504" t="str">
            <v>蒲黃</v>
          </cell>
          <cell r="H4504" t="str">
            <v>중국산</v>
          </cell>
          <cell r="I4504" t="str">
            <v>28.11±0.19</v>
          </cell>
        </row>
        <row r="4505">
          <cell r="A4505" t="str">
            <v>CW04-059</v>
          </cell>
          <cell r="B4505" t="str">
            <v>PBC-413W</v>
          </cell>
          <cell r="C4505" t="str">
            <v>필발</v>
          </cell>
          <cell r="D4505" t="str">
            <v>Piperis Longi Fructus</v>
          </cell>
          <cell r="E4505" t="str">
            <v>蓽撥</v>
          </cell>
          <cell r="H4505" t="str">
            <v>중국산</v>
          </cell>
          <cell r="I4505" t="str">
            <v>22.41±0.16</v>
          </cell>
        </row>
        <row r="4506">
          <cell r="A4506" t="str">
            <v>CW04-060</v>
          </cell>
          <cell r="B4506" t="str">
            <v>PBC-414W</v>
          </cell>
          <cell r="C4506" t="str">
            <v>하고초</v>
          </cell>
          <cell r="D4506" t="str">
            <v>Prunellae Spica (Herba)</v>
          </cell>
          <cell r="E4506" t="str">
            <v>夏枯草</v>
          </cell>
          <cell r="H4506" t="str">
            <v>중국산</v>
          </cell>
          <cell r="I4506" t="str">
            <v>17.75±0.27</v>
          </cell>
        </row>
        <row r="4507">
          <cell r="A4507" t="str">
            <v>CW04-061</v>
          </cell>
          <cell r="B4507" t="str">
            <v>PBC-415W</v>
          </cell>
          <cell r="C4507" t="str">
            <v>한련초</v>
          </cell>
          <cell r="D4507" t="str">
            <v>Ecliptae Herba</v>
          </cell>
          <cell r="E4507" t="str">
            <v>旱蓮草</v>
          </cell>
          <cell r="H4507" t="str">
            <v>중국산</v>
          </cell>
          <cell r="I4507" t="str">
            <v>20.68±0.13</v>
          </cell>
        </row>
        <row r="4508">
          <cell r="A4508" t="str">
            <v>CW04-062</v>
          </cell>
          <cell r="B4508" t="str">
            <v>PBC-416W</v>
          </cell>
          <cell r="C4508" t="str">
            <v>합환피</v>
          </cell>
          <cell r="D4508" t="str">
            <v>Albizziae Cortex</v>
          </cell>
          <cell r="E4508" t="str">
            <v>合歡皮</v>
          </cell>
          <cell r="H4508" t="str">
            <v>중국산</v>
          </cell>
          <cell r="I4508" t="str">
            <v>20.33±0.07</v>
          </cell>
        </row>
        <row r="4509">
          <cell r="A4509" t="str">
            <v>CW04-063</v>
          </cell>
          <cell r="B4509" t="str">
            <v>PBC-417W</v>
          </cell>
          <cell r="C4509" t="str">
            <v>해금사</v>
          </cell>
          <cell r="D4509" t="str">
            <v>Lygodii Spora</v>
          </cell>
          <cell r="E4509" t="str">
            <v>海金沙</v>
          </cell>
          <cell r="H4509" t="str">
            <v>중국산</v>
          </cell>
          <cell r="I4509" t="str">
            <v>23.98±0.14</v>
          </cell>
        </row>
        <row r="4510">
          <cell r="A4510" t="str">
            <v>CW04-064</v>
          </cell>
          <cell r="B4510" t="str">
            <v>PBC-418W</v>
          </cell>
          <cell r="C4510" t="str">
            <v>해당근</v>
          </cell>
          <cell r="D4510" t="str">
            <v>Chaenomelis Langenariae Radix</v>
          </cell>
          <cell r="E4510" t="str">
            <v>海棠根</v>
          </cell>
          <cell r="H4510" t="str">
            <v>중국산</v>
          </cell>
          <cell r="I4510" t="str">
            <v>23.51±0.08</v>
          </cell>
        </row>
        <row r="4511">
          <cell r="A4511" t="str">
            <v>CW04-065</v>
          </cell>
          <cell r="B4511" t="str">
            <v>PBC-419W</v>
          </cell>
          <cell r="C4511" t="str">
            <v>해동피</v>
          </cell>
          <cell r="D4511" t="str">
            <v>Kalopanacis Cortex</v>
          </cell>
          <cell r="E4511" t="str">
            <v>海桐皮</v>
          </cell>
          <cell r="H4511" t="str">
            <v>중국산</v>
          </cell>
          <cell r="I4511" t="str">
            <v>24.56±0.31</v>
          </cell>
        </row>
        <row r="4512">
          <cell r="A4512" t="str">
            <v>CW04-066</v>
          </cell>
          <cell r="B4512" t="str">
            <v>PBC-421W</v>
          </cell>
          <cell r="C4512" t="str">
            <v>행인(거피)</v>
          </cell>
          <cell r="D4512" t="str">
            <v>Armeniacae Semen</v>
          </cell>
          <cell r="E4512" t="str">
            <v>杏仁(去皮)</v>
          </cell>
          <cell r="H4512" t="str">
            <v>중국산</v>
          </cell>
          <cell r="I4512" t="str">
            <v>25.20±0.24</v>
          </cell>
        </row>
        <row r="4513">
          <cell r="A4513" t="str">
            <v>CW04-067</v>
          </cell>
          <cell r="B4513" t="str">
            <v>PBC-422W</v>
          </cell>
          <cell r="C4513" t="str">
            <v>향부자</v>
          </cell>
          <cell r="D4513" t="str">
            <v>Cyperi Rhizoma</v>
          </cell>
          <cell r="E4513" t="str">
            <v>香附子</v>
          </cell>
          <cell r="H4513" t="str">
            <v>중국산</v>
          </cell>
          <cell r="I4513" t="str">
            <v>21.69±0.38</v>
          </cell>
        </row>
        <row r="4514">
          <cell r="A4514" t="str">
            <v>CW04-068</v>
          </cell>
          <cell r="B4514" t="str">
            <v>PBC-424W</v>
          </cell>
          <cell r="C4514" t="str">
            <v>향부자(초,토)</v>
          </cell>
          <cell r="D4514" t="str">
            <v>Cyperi Rhizoma</v>
          </cell>
          <cell r="E4514" t="str">
            <v>香附子(炒,土)</v>
          </cell>
          <cell r="H4514" t="str">
            <v>국산</v>
          </cell>
          <cell r="I4514" t="str">
            <v>20.41±0.37</v>
          </cell>
        </row>
        <row r="4515">
          <cell r="A4515" t="str">
            <v>CW04-069</v>
          </cell>
          <cell r="B4515" t="str">
            <v>PBC-423W</v>
          </cell>
          <cell r="C4515" t="str">
            <v>향부자(토)</v>
          </cell>
          <cell r="D4515" t="str">
            <v>Cyperi Rhizoma</v>
          </cell>
          <cell r="E4515" t="str">
            <v>香附子(土)</v>
          </cell>
          <cell r="H4515" t="str">
            <v>국산</v>
          </cell>
          <cell r="I4515" t="str">
            <v>19.51±0.31</v>
          </cell>
        </row>
        <row r="4516">
          <cell r="A4516" t="str">
            <v>CW04-070</v>
          </cell>
          <cell r="B4516" t="str">
            <v>PBC-425W</v>
          </cell>
          <cell r="C4516" t="str">
            <v>향유</v>
          </cell>
          <cell r="D4516" t="str">
            <v>Elscholtziae Herba</v>
          </cell>
          <cell r="E4516" t="str">
            <v>香유</v>
          </cell>
          <cell r="H4516" t="str">
            <v>중국산</v>
          </cell>
          <cell r="I4516" t="str">
            <v>21.78±0.19</v>
          </cell>
        </row>
        <row r="4517">
          <cell r="A4517" t="str">
            <v>CW04-071</v>
          </cell>
          <cell r="B4517" t="str">
            <v>PBC-426W</v>
          </cell>
          <cell r="C4517" t="str">
            <v>현삼</v>
          </cell>
          <cell r="D4517" t="str">
            <v>Scrophulariae Radix</v>
          </cell>
          <cell r="E4517" t="str">
            <v>玄參</v>
          </cell>
          <cell r="H4517" t="str">
            <v>중국산</v>
          </cell>
          <cell r="I4517" t="str">
            <v>21.96±0.50</v>
          </cell>
        </row>
        <row r="4518">
          <cell r="A4518" t="str">
            <v>CW04-072</v>
          </cell>
          <cell r="B4518" t="str">
            <v>PBC-428W</v>
          </cell>
          <cell r="C4518" t="str">
            <v>현삼(초)</v>
          </cell>
          <cell r="D4518" t="str">
            <v>Scrophulariae Radix</v>
          </cell>
          <cell r="E4518" t="str">
            <v>玄參(炒)</v>
          </cell>
          <cell r="H4518" t="str">
            <v>중국산</v>
          </cell>
          <cell r="I4518" t="str">
            <v>20.91±0.26</v>
          </cell>
        </row>
        <row r="4519">
          <cell r="A4519" t="str">
            <v>CW04-073</v>
          </cell>
          <cell r="B4519" t="str">
            <v>PBC-429W</v>
          </cell>
          <cell r="C4519" t="str">
            <v>현자초</v>
          </cell>
          <cell r="E4519" t="str">
            <v>현자초</v>
          </cell>
          <cell r="H4519" t="str">
            <v>중국산</v>
          </cell>
          <cell r="I4519" t="str">
            <v>21.98±0.22</v>
          </cell>
        </row>
        <row r="4520">
          <cell r="A4520" t="str">
            <v>CW04-074</v>
          </cell>
          <cell r="B4520" t="str">
            <v>PBC-430W</v>
          </cell>
          <cell r="C4520" t="str">
            <v>현호색</v>
          </cell>
          <cell r="D4520" t="str">
            <v>Corydlais Tuber</v>
          </cell>
          <cell r="E4520" t="str">
            <v>玄胡색</v>
          </cell>
          <cell r="H4520" t="str">
            <v>중국산</v>
          </cell>
          <cell r="I4520" t="str">
            <v>30.88±0.28</v>
          </cell>
        </row>
        <row r="4521">
          <cell r="A4521" t="str">
            <v>CW04-075</v>
          </cell>
          <cell r="B4521" t="str">
            <v>PBC-433W</v>
          </cell>
          <cell r="C4521" t="str">
            <v>형개</v>
          </cell>
          <cell r="D4521" t="str">
            <v>Nepetae Spica</v>
          </cell>
          <cell r="E4521" t="str">
            <v>荊芥</v>
          </cell>
          <cell r="H4521" t="str">
            <v>중국산</v>
          </cell>
          <cell r="I4521" t="str">
            <v>21.63±0.37</v>
          </cell>
        </row>
        <row r="4522">
          <cell r="A4522" t="str">
            <v>CW04-076</v>
          </cell>
          <cell r="B4522" t="str">
            <v>PBC-435W</v>
          </cell>
          <cell r="C4522" t="str">
            <v>형개(초)</v>
          </cell>
          <cell r="D4522" t="str">
            <v>Nepetae Spica</v>
          </cell>
          <cell r="E4522" t="str">
            <v>荊芥(炒)</v>
          </cell>
          <cell r="H4522" t="str">
            <v>중국산</v>
          </cell>
          <cell r="I4522" t="str">
            <v>20.63±0.21</v>
          </cell>
        </row>
        <row r="4523">
          <cell r="A4523" t="str">
            <v>CW04-077</v>
          </cell>
          <cell r="B4523" t="str">
            <v>PBC-434W</v>
          </cell>
          <cell r="C4523" t="str">
            <v>형개(토)</v>
          </cell>
          <cell r="D4523" t="str">
            <v>Nepetae Spica</v>
          </cell>
          <cell r="E4523" t="str">
            <v>荊芥(土)</v>
          </cell>
          <cell r="H4523" t="str">
            <v>국산</v>
          </cell>
          <cell r="I4523" t="str">
            <v>33.89±0.17</v>
          </cell>
        </row>
        <row r="4524">
          <cell r="A4524" t="str">
            <v>CW04-078</v>
          </cell>
          <cell r="B4524" t="str">
            <v>PBC-437W</v>
          </cell>
          <cell r="C4524" t="str">
            <v>호로파</v>
          </cell>
          <cell r="D4524" t="str">
            <v>Trigonellae Semen</v>
          </cell>
          <cell r="E4524" t="str">
            <v>胡蘆巴</v>
          </cell>
          <cell r="H4524" t="str">
            <v>중국산</v>
          </cell>
          <cell r="I4524" t="str">
            <v>23.59±0.19</v>
          </cell>
        </row>
        <row r="4525">
          <cell r="A4525" t="str">
            <v>CW04-079</v>
          </cell>
          <cell r="B4525" t="str">
            <v>PBC-440W</v>
          </cell>
          <cell r="C4525" t="str">
            <v>호장근</v>
          </cell>
          <cell r="D4525" t="str">
            <v>Polygoni Cuspidati Radix</v>
          </cell>
          <cell r="E4525" t="str">
            <v>虎杖根</v>
          </cell>
          <cell r="H4525" t="str">
            <v>중국산</v>
          </cell>
          <cell r="I4525" t="str">
            <v>24.17±0.24</v>
          </cell>
        </row>
        <row r="4526">
          <cell r="A4526" t="str">
            <v>CW04-080</v>
          </cell>
          <cell r="B4526" t="str">
            <v>PBC-441W</v>
          </cell>
          <cell r="C4526" t="str">
            <v>호초(후추)</v>
          </cell>
          <cell r="D4526" t="str">
            <v>Piperis Nigri Fructus</v>
          </cell>
          <cell r="E4526" t="str">
            <v>胡椒</v>
          </cell>
          <cell r="H4526" t="str">
            <v>중국산</v>
          </cell>
          <cell r="I4526" t="str">
            <v>23.20±0.29</v>
          </cell>
        </row>
        <row r="4527">
          <cell r="A4527" t="str">
            <v>CW04-081</v>
          </cell>
          <cell r="B4527" t="str">
            <v>PBC-442W</v>
          </cell>
          <cell r="C4527" t="str">
            <v>홍화</v>
          </cell>
          <cell r="D4527" t="str">
            <v>Cartami Flos</v>
          </cell>
          <cell r="E4527" t="str">
            <v>紅花</v>
          </cell>
          <cell r="H4527" t="str">
            <v>중국산</v>
          </cell>
          <cell r="I4527" t="str">
            <v>21.19± 0.08</v>
          </cell>
        </row>
        <row r="4528">
          <cell r="A4528" t="str">
            <v>CW04-082</v>
          </cell>
          <cell r="B4528" t="str">
            <v>PBC-444W</v>
          </cell>
          <cell r="C4528" t="str">
            <v>홍화자</v>
          </cell>
          <cell r="D4528" t="str">
            <v>Cartami Semen</v>
          </cell>
          <cell r="E4528" t="str">
            <v>紅花子</v>
          </cell>
          <cell r="H4528" t="str">
            <v>중국산</v>
          </cell>
          <cell r="I4528" t="str">
            <v>25.83±0.35</v>
          </cell>
        </row>
        <row r="4529">
          <cell r="A4529" t="str">
            <v>CW04-083</v>
          </cell>
          <cell r="B4529" t="str">
            <v>PBC-443W</v>
          </cell>
          <cell r="C4529" t="str">
            <v>홍화자(북)</v>
          </cell>
          <cell r="D4529" t="str">
            <v>Cartami Semen</v>
          </cell>
          <cell r="E4529" t="str">
            <v>紅花子(北)</v>
          </cell>
          <cell r="H4529" t="str">
            <v>중국산</v>
          </cell>
          <cell r="I4529" t="str">
            <v>24.84±0.16</v>
          </cell>
        </row>
        <row r="4530">
          <cell r="A4530" t="str">
            <v>CW04-084</v>
          </cell>
          <cell r="B4530" t="str">
            <v>PBC-446W</v>
          </cell>
          <cell r="C4530" t="str">
            <v>홍화자(초)</v>
          </cell>
          <cell r="D4530" t="str">
            <v>Cartami Semen</v>
          </cell>
          <cell r="E4530" t="str">
            <v>紅花子(炒)</v>
          </cell>
          <cell r="H4530" t="str">
            <v>중국산</v>
          </cell>
          <cell r="I4530" t="str">
            <v>20.90±0.24</v>
          </cell>
        </row>
        <row r="4531">
          <cell r="A4531" t="str">
            <v>CW04-085</v>
          </cell>
          <cell r="B4531" t="str">
            <v>PBC-445W</v>
          </cell>
          <cell r="C4531" t="str">
            <v>홍화자(토)</v>
          </cell>
          <cell r="D4531" t="str">
            <v>Cartami Semen</v>
          </cell>
          <cell r="E4531" t="str">
            <v>紅花子(土)</v>
          </cell>
          <cell r="H4531" t="str">
            <v>국산</v>
          </cell>
          <cell r="I4531" t="str">
            <v>24.64±0.13</v>
          </cell>
        </row>
        <row r="4532">
          <cell r="A4532" t="str">
            <v>CW04-086</v>
          </cell>
          <cell r="B4532" t="str">
            <v>PBC-447W</v>
          </cell>
          <cell r="C4532" t="str">
            <v>화피 (= 앵피)</v>
          </cell>
          <cell r="D4532" t="str">
            <v>Pruni Cortex</v>
          </cell>
          <cell r="E4532" t="str">
            <v>樺皮 (櫻皮)</v>
          </cell>
          <cell r="H4532" t="str">
            <v>중국산</v>
          </cell>
          <cell r="I4532" t="str">
            <v>35.98±0.20</v>
          </cell>
        </row>
        <row r="4533">
          <cell r="A4533" t="str">
            <v>CW04-087</v>
          </cell>
          <cell r="B4533" t="str">
            <v>PBC-448W</v>
          </cell>
          <cell r="C4533" t="str">
            <v>황금</v>
          </cell>
          <cell r="D4533" t="str">
            <v>Scutellariae Radix</v>
          </cell>
          <cell r="E4533" t="str">
            <v>黃今</v>
          </cell>
          <cell r="H4533" t="str">
            <v>중국산</v>
          </cell>
          <cell r="I4533" t="str">
            <v>21.69±0.30</v>
          </cell>
        </row>
        <row r="4534">
          <cell r="A4534" t="str">
            <v>CW04-088</v>
          </cell>
          <cell r="B4534" t="str">
            <v>PBC-450W</v>
          </cell>
          <cell r="C4534" t="str">
            <v>황금(초)</v>
          </cell>
          <cell r="D4534" t="str">
            <v>Scutellariae Radix</v>
          </cell>
          <cell r="E4534" t="str">
            <v>黃今(炒)</v>
          </cell>
          <cell r="H4534" t="str">
            <v>중국산</v>
          </cell>
          <cell r="I4534" t="str">
            <v>22.17±0.18</v>
          </cell>
        </row>
        <row r="4535">
          <cell r="A4535" t="str">
            <v>CW04-089</v>
          </cell>
          <cell r="B4535" t="str">
            <v>PBC-449W</v>
          </cell>
          <cell r="C4535" t="str">
            <v>황금(토)</v>
          </cell>
          <cell r="D4535" t="str">
            <v>Scutellariae Radix</v>
          </cell>
          <cell r="E4535" t="str">
            <v>黃今(土)</v>
          </cell>
          <cell r="H4535" t="str">
            <v>국산</v>
          </cell>
          <cell r="I4535" t="str">
            <v>17.61±0.11</v>
          </cell>
        </row>
        <row r="4536">
          <cell r="A4536" t="str">
            <v>CW04-090</v>
          </cell>
          <cell r="B4536" t="str">
            <v>PBC-451W</v>
          </cell>
          <cell r="C4536" t="str">
            <v>황기</v>
          </cell>
          <cell r="D4536" t="str">
            <v>Astragali Radix</v>
          </cell>
          <cell r="E4536" t="str">
            <v>黃耆</v>
          </cell>
          <cell r="H4536" t="str">
            <v>중국산</v>
          </cell>
          <cell r="I4536" t="str">
            <v>22.00±0.11</v>
          </cell>
        </row>
        <row r="4537">
          <cell r="A4537" t="str">
            <v>CW04-091</v>
          </cell>
          <cell r="B4537" t="str">
            <v>PBC-453W</v>
          </cell>
          <cell r="C4537" t="str">
            <v>황기(밀구)</v>
          </cell>
          <cell r="D4537" t="str">
            <v>Astragali Radix</v>
          </cell>
          <cell r="E4537" t="str">
            <v>黃耆(蜜灸)</v>
          </cell>
          <cell r="H4537" t="str">
            <v>중국산</v>
          </cell>
          <cell r="I4537" t="str">
            <v>22.17±0.15</v>
          </cell>
        </row>
        <row r="4538">
          <cell r="A4538" t="str">
            <v>CW04-092</v>
          </cell>
          <cell r="B4538" t="str">
            <v>PBC-452W</v>
          </cell>
          <cell r="C4538" t="str">
            <v>황기(토)</v>
          </cell>
          <cell r="D4538" t="str">
            <v>Astragali Radix</v>
          </cell>
          <cell r="E4538" t="str">
            <v>黃耆(土)</v>
          </cell>
          <cell r="H4538" t="str">
            <v>국산</v>
          </cell>
          <cell r="I4538" t="str">
            <v>21.72±0.13</v>
          </cell>
        </row>
        <row r="4539">
          <cell r="A4539" t="str">
            <v>CW04-093</v>
          </cell>
          <cell r="B4539" t="str">
            <v>PBC-454W</v>
          </cell>
          <cell r="C4539" t="str">
            <v>황매목</v>
          </cell>
          <cell r="D4539" t="str">
            <v>Linderae Ramulus</v>
          </cell>
          <cell r="E4539" t="str">
            <v>黃梅木</v>
          </cell>
          <cell r="H4539" t="str">
            <v>중국산</v>
          </cell>
          <cell r="I4539" t="str">
            <v>25.56±0.28</v>
          </cell>
        </row>
        <row r="4540">
          <cell r="A4540" t="str">
            <v>CW04-094</v>
          </cell>
          <cell r="B4540" t="str">
            <v>PBC-455W</v>
          </cell>
          <cell r="C4540" t="str">
            <v>황백</v>
          </cell>
          <cell r="D4540" t="str">
            <v>Phellodendri Cortex</v>
          </cell>
          <cell r="E4540" t="str">
            <v>黃柏</v>
          </cell>
          <cell r="H4540" t="str">
            <v>중국산</v>
          </cell>
          <cell r="I4540" t="str">
            <v>23.11±0.27</v>
          </cell>
        </row>
        <row r="4541">
          <cell r="A4541" t="str">
            <v>CW04-095</v>
          </cell>
          <cell r="B4541" t="str">
            <v>PBC-456W</v>
          </cell>
          <cell r="C4541" t="str">
            <v>황백(초)</v>
          </cell>
          <cell r="D4541" t="str">
            <v>Phellodendri Cortex</v>
          </cell>
          <cell r="E4541" t="str">
            <v>黃柏(炒)</v>
          </cell>
          <cell r="H4541" t="str">
            <v>중국산</v>
          </cell>
          <cell r="I4541" t="str">
            <v>22.30±0.36</v>
          </cell>
        </row>
        <row r="4542">
          <cell r="A4542" t="str">
            <v>CW04-096</v>
          </cell>
          <cell r="B4542" t="str">
            <v>PBC-457W</v>
          </cell>
          <cell r="C4542" t="str">
            <v>황정</v>
          </cell>
          <cell r="D4542" t="str">
            <v>Polygonati Rhizoma</v>
          </cell>
          <cell r="E4542" t="str">
            <v>黃精</v>
          </cell>
          <cell r="H4542" t="str">
            <v>중국산</v>
          </cell>
          <cell r="I4542" t="str">
            <v>21.26±0.12</v>
          </cell>
        </row>
        <row r="4543">
          <cell r="A4543" t="str">
            <v>CW04-097</v>
          </cell>
          <cell r="B4543" t="str">
            <v>PBC-458W</v>
          </cell>
          <cell r="C4543" t="str">
            <v>후박</v>
          </cell>
          <cell r="D4543" t="str">
            <v>Magnoliae Cortex</v>
          </cell>
          <cell r="E4543" t="str">
            <v>厚朴</v>
          </cell>
          <cell r="H4543" t="str">
            <v>중국산</v>
          </cell>
          <cell r="I4543" t="str">
            <v>21.54±0.14</v>
          </cell>
        </row>
        <row r="4544">
          <cell r="A4544" t="str">
            <v>CW04-098</v>
          </cell>
          <cell r="B4544" t="str">
            <v>PBC-460W</v>
          </cell>
          <cell r="C4544" t="str">
            <v>흑두</v>
          </cell>
          <cell r="D4544" t="str">
            <v>Glycine Semen nigra</v>
          </cell>
          <cell r="E4544" t="str">
            <v>黑豆</v>
          </cell>
          <cell r="H4544" t="str">
            <v>국산</v>
          </cell>
          <cell r="I4544" t="str">
            <v>22.40±0.19</v>
          </cell>
        </row>
        <row r="4545">
          <cell r="A4545" t="str">
            <v>CW04-099</v>
          </cell>
          <cell r="B4545" t="str">
            <v>PBC-461W</v>
          </cell>
          <cell r="C4545" t="str">
            <v>흑축</v>
          </cell>
          <cell r="D4545" t="str">
            <v>Pharbitidis Semen</v>
          </cell>
          <cell r="E4545" t="str">
            <v>黑丑</v>
          </cell>
          <cell r="H4545" t="str">
            <v>중국산</v>
          </cell>
          <cell r="I4545" t="str">
            <v>23.89±0.31</v>
          </cell>
        </row>
        <row r="4546">
          <cell r="A4546" t="str">
            <v>CW04-100</v>
          </cell>
          <cell r="B4546" t="str">
            <v>PBC-462W</v>
          </cell>
          <cell r="C4546" t="str">
            <v>희첨</v>
          </cell>
          <cell r="D4546" t="str">
            <v>Siegesbeckiae Herba</v>
          </cell>
          <cell r="E4546" t="str">
            <v>豨僉</v>
          </cell>
          <cell r="H4546" t="str">
            <v>국산</v>
          </cell>
          <cell r="I4546" t="str">
            <v>25.81±0.25</v>
          </cell>
        </row>
        <row r="4547">
          <cell r="A4547" t="str">
            <v>F01-001</v>
          </cell>
          <cell r="B4547" t="str">
            <v>PBICC0019</v>
          </cell>
          <cell r="C4547" t="str">
            <v>오가피</v>
          </cell>
          <cell r="D4547" t="str">
            <v>Acanthopanax gracilistylus</v>
          </cell>
          <cell r="E4547" t="str">
            <v>잎,줄기</v>
          </cell>
          <cell r="F4547" t="str">
            <v>Araliaceae</v>
          </cell>
          <cell r="G4547" t="str">
            <v>두릅나무과</v>
          </cell>
          <cell r="H4547" t="str">
            <v>거풍습(祛風濕), 장근골(壯筋骨)</v>
          </cell>
          <cell r="I4547" t="str">
            <v>23.63±0.15</v>
          </cell>
        </row>
        <row r="4548">
          <cell r="A4548" t="str">
            <v>F01-002</v>
          </cell>
          <cell r="B4548" t="str">
            <v>PBICC0009</v>
          </cell>
          <cell r="C4548" t="str">
            <v>삼가피</v>
          </cell>
          <cell r="D4548" t="str">
            <v>Acanthopanax trifoliatum</v>
          </cell>
          <cell r="E4548" t="str">
            <v>잎,줄기</v>
          </cell>
          <cell r="F4548" t="str">
            <v>Araliaceae</v>
          </cell>
          <cell r="G4548" t="str">
            <v>두릅나무과</v>
          </cell>
          <cell r="H4548" t="str">
            <v>거풍습(祛風濕), 해열독(解熱毒)</v>
          </cell>
          <cell r="I4548" t="str">
            <v>24.01±0.20</v>
          </cell>
        </row>
        <row r="4549">
          <cell r="A4549" t="str">
            <v>F01-003</v>
          </cell>
          <cell r="B4549" t="str">
            <v>PBICK0038</v>
          </cell>
          <cell r="C4549" t="str">
            <v>설상일지호</v>
          </cell>
          <cell r="D4549" t="str">
            <v>Aconitum brachypodum var. crispulum</v>
          </cell>
          <cell r="E4549" t="str">
            <v>덩이뿌리</v>
          </cell>
          <cell r="F4549" t="str">
            <v>Ranunculaceae</v>
          </cell>
          <cell r="G4549" t="str">
            <v>미나리아재비과</v>
          </cell>
          <cell r="H4549" t="str">
            <v>소염지통(消炎止痛), 거풍제습(祛風除濕)</v>
          </cell>
          <cell r="I4549" t="str">
            <v>20.76±0.22</v>
          </cell>
        </row>
        <row r="4550">
          <cell r="A4550" t="str">
            <v>F01-004</v>
          </cell>
          <cell r="B4550" t="str">
            <v>PBICC0011</v>
          </cell>
          <cell r="C4550" t="str">
            <v>석창포</v>
          </cell>
          <cell r="D4550" t="str">
            <v>Acorus gramineus</v>
          </cell>
          <cell r="E4550" t="str">
            <v>지상부</v>
          </cell>
          <cell r="F4550" t="str">
            <v>Araceae</v>
          </cell>
          <cell r="G4550" t="str">
            <v>천남성과</v>
          </cell>
          <cell r="H4550" t="str">
            <v>개규(開竅), 이기(理氣)</v>
          </cell>
          <cell r="I4550" t="str">
            <v>20.96±0.11</v>
          </cell>
        </row>
        <row r="4551">
          <cell r="A4551" t="str">
            <v>F01-005</v>
          </cell>
          <cell r="B4551" t="str">
            <v>PBICC0012</v>
          </cell>
          <cell r="C4551" t="str">
            <v>선학초</v>
          </cell>
          <cell r="D4551" t="str">
            <v>Agrimonia pilosa var. japonica</v>
          </cell>
          <cell r="E4551" t="str">
            <v>전초</v>
          </cell>
          <cell r="F4551" t="str">
            <v>Rosaceae</v>
          </cell>
          <cell r="G4551" t="str">
            <v>장미과</v>
          </cell>
          <cell r="H4551" t="str">
            <v>지혈(止血), 건위(健胃)</v>
          </cell>
          <cell r="I4551" t="str">
            <v>24.55±0.12</v>
          </cell>
        </row>
        <row r="4552">
          <cell r="A4552" t="str">
            <v>F01-006</v>
          </cell>
          <cell r="B4552" t="str">
            <v>PBICK0041</v>
          </cell>
          <cell r="C4552" t="str">
            <v xml:space="preserve">엽하화 </v>
          </cell>
          <cell r="D4552" t="str">
            <v xml:space="preserve">Ainsliaea pertyoides var. albotomentosa </v>
          </cell>
          <cell r="E4552" t="str">
            <v>전초</v>
          </cell>
          <cell r="F4552" t="str">
            <v>Compositae</v>
          </cell>
          <cell r="G4552" t="str">
            <v>국화과</v>
          </cell>
          <cell r="H4552" t="str">
            <v>치골절(治骨折), 치노상근골(治癆傷筋骨)</v>
          </cell>
          <cell r="I4552" t="str">
            <v>24.81±0.15</v>
          </cell>
        </row>
        <row r="4553">
          <cell r="A4553" t="str">
            <v>F01-007</v>
          </cell>
          <cell r="B4553" t="str">
            <v>PBICK0115</v>
          </cell>
          <cell r="C4553" t="str">
            <v>목통</v>
          </cell>
          <cell r="D4553" t="str">
            <v>Akebia trifoliata var. australis</v>
          </cell>
          <cell r="E4553" t="str">
            <v>줄기</v>
          </cell>
          <cell r="F4553" t="str">
            <v>Lardizabalaceae</v>
          </cell>
          <cell r="G4553" t="str">
            <v>으름덩굴과</v>
          </cell>
          <cell r="H4553" t="str">
            <v>사화(瀉火), 혈맥통리(血脈通利)</v>
          </cell>
          <cell r="I4553" t="str">
            <v>19.30±0.18</v>
          </cell>
        </row>
        <row r="4554">
          <cell r="A4554" t="str">
            <v>F01-008</v>
          </cell>
          <cell r="B4554" t="str">
            <v>PBICC0021</v>
          </cell>
          <cell r="C4554" t="str">
            <v>자금우</v>
          </cell>
          <cell r="D4554" t="str">
            <v>Ardisia japonica</v>
          </cell>
          <cell r="E4554" t="str">
            <v>전초</v>
          </cell>
          <cell r="F4554" t="str">
            <v>Myrsinaceae</v>
          </cell>
          <cell r="G4554" t="str">
            <v>자금우과</v>
          </cell>
          <cell r="H4554" t="str">
            <v>진해(鎭咳), 거담(祛痰)</v>
          </cell>
          <cell r="I4554" t="str">
            <v>20.18±0.10</v>
          </cell>
        </row>
        <row r="4555">
          <cell r="A4555" t="str">
            <v>F01-009</v>
          </cell>
          <cell r="B4555" t="str">
            <v>PBICK0079</v>
          </cell>
          <cell r="C4555" t="str">
            <v>남목향</v>
          </cell>
          <cell r="D4555" t="str">
            <v xml:space="preserve">Aristolochia yunnanensis </v>
          </cell>
          <cell r="E4555" t="str">
            <v>뿌리, 줄기</v>
          </cell>
          <cell r="F4555" t="str">
            <v>Aristolochiaceae</v>
          </cell>
          <cell r="G4555" t="str">
            <v>쥐방울덩굴과</v>
          </cell>
          <cell r="H4555" t="str">
            <v>건위소식(健胃消食), 서경락(舒經絡)</v>
          </cell>
          <cell r="I4555" t="str">
            <v>19.05±0.24</v>
          </cell>
        </row>
        <row r="4556">
          <cell r="A4556" t="str">
            <v>F01-010</v>
          </cell>
          <cell r="B4556" t="str">
            <v>PBICC0015</v>
          </cell>
          <cell r="C4556" t="str">
            <v>애엽</v>
          </cell>
          <cell r="D4556" t="str">
            <v>Artemisia argyi</v>
          </cell>
          <cell r="E4556" t="str">
            <v>잎,줄기</v>
          </cell>
          <cell r="F4556" t="str">
            <v>Compositae</v>
          </cell>
          <cell r="G4556" t="str">
            <v>국화과</v>
          </cell>
          <cell r="H4556" t="str">
            <v>이기혈(理氣血), 축한습(逐寒濕)</v>
          </cell>
          <cell r="I4556" t="str">
            <v>21.15±0.12</v>
          </cell>
        </row>
        <row r="4557">
          <cell r="A4557" t="str">
            <v>F01-011</v>
          </cell>
          <cell r="B4557" t="str">
            <v>PBICK0020</v>
          </cell>
          <cell r="C4557" t="str">
            <v>대청엽</v>
          </cell>
          <cell r="D4557" t="str">
            <v>Isatis tinctoria</v>
          </cell>
          <cell r="E4557" t="str">
            <v>잎</v>
          </cell>
          <cell r="F4557" t="str">
            <v>Acanthaceae</v>
          </cell>
          <cell r="G4557" t="str">
            <v>쥐꼬리망초과</v>
          </cell>
          <cell r="H4557" t="str">
            <v>청열(淸熱), 양혈해독(凉血解毒)</v>
          </cell>
          <cell r="I4557" t="str">
            <v>20.43±0.15</v>
          </cell>
        </row>
        <row r="4558">
          <cell r="A4558" t="str">
            <v>F01-012</v>
          </cell>
          <cell r="B4558" t="str">
            <v>PBICK0078</v>
          </cell>
          <cell r="C4558" t="str">
            <v>귀침초</v>
          </cell>
          <cell r="D4558" t="str">
            <v xml:space="preserve">Bidens bipinnata </v>
          </cell>
          <cell r="E4558" t="str">
            <v>전초</v>
          </cell>
          <cell r="F4558" t="str">
            <v>Compositae</v>
          </cell>
          <cell r="G4558" t="str">
            <v>국화과</v>
          </cell>
          <cell r="H4558" t="str">
            <v>청열해독(淸熱解毒), 산어(散瘀)</v>
          </cell>
          <cell r="I4558" t="str">
            <v>24.13±0.10</v>
          </cell>
        </row>
        <row r="4559">
          <cell r="A4559" t="str">
            <v>F01-013</v>
          </cell>
          <cell r="B4559" t="str">
            <v>PBICK0042</v>
          </cell>
          <cell r="C4559" t="str">
            <v>자금표</v>
          </cell>
          <cell r="D4559" t="str">
            <v xml:space="preserve">Ceratostigma minus; C. willmottianum </v>
          </cell>
          <cell r="E4559" t="str">
            <v>뿌리, 줄기</v>
          </cell>
          <cell r="F4559" t="str">
            <v>Plumbaginaceae</v>
          </cell>
          <cell r="G4559" t="str">
            <v>갯질경이과</v>
          </cell>
          <cell r="H4559" t="str">
            <v>통경활락(通經活絡), 거풍습(祛風濕)</v>
          </cell>
          <cell r="I4559" t="str">
            <v>21.48±0.22</v>
          </cell>
        </row>
        <row r="4560">
          <cell r="A4560" t="str">
            <v>F01-014</v>
          </cell>
          <cell r="B4560" t="str">
            <v>PBICC0057</v>
          </cell>
          <cell r="C4560" t="str">
            <v>자형</v>
          </cell>
          <cell r="D4560" t="str">
            <v>Cercis chinensis</v>
          </cell>
          <cell r="E4560" t="str">
            <v>잎</v>
          </cell>
          <cell r="F4560" t="str">
            <v>Leguminosae</v>
          </cell>
          <cell r="G4560" t="str">
            <v>콩과</v>
          </cell>
          <cell r="H4560" t="str">
            <v>항병독(抗病毒), 조경(凋經)</v>
          </cell>
          <cell r="I4560" t="str">
            <v>20.65±0.13</v>
          </cell>
        </row>
        <row r="4561">
          <cell r="A4561" t="str">
            <v>F01-015</v>
          </cell>
          <cell r="B4561" t="str">
            <v>PBICK0088</v>
          </cell>
          <cell r="C4561" t="str">
            <v>사괴와</v>
          </cell>
          <cell r="D4561" t="str">
            <v xml:space="preserve">Chloranthus henryi </v>
          </cell>
          <cell r="E4561" t="str">
            <v>뿌리, 줄기</v>
          </cell>
          <cell r="F4561" t="str">
            <v xml:space="preserve">Chloranthaceae </v>
          </cell>
          <cell r="G4561" t="str">
            <v>홀아비꽃대과</v>
          </cell>
          <cell r="H4561" t="str">
            <v>거풍제습(祛風除濕), 조경활혈(調經活血)</v>
          </cell>
          <cell r="I4561" t="str">
            <v>21.81±0.17</v>
          </cell>
        </row>
        <row r="4562">
          <cell r="A4562" t="str">
            <v>F01-016</v>
          </cell>
          <cell r="B4562" t="str">
            <v>PBICC0017</v>
          </cell>
          <cell r="C4562" t="str">
            <v>야국화</v>
          </cell>
          <cell r="D4562" t="str">
            <v>Chrysanthemum indicum</v>
          </cell>
          <cell r="E4562" t="str">
            <v>전초</v>
          </cell>
          <cell r="F4562" t="str">
            <v>Compositae</v>
          </cell>
          <cell r="G4562" t="str">
            <v>국화과</v>
          </cell>
          <cell r="H4562" t="str">
            <v>청열해독(淸熱解毒), 산혈소종(散血消腫)</v>
          </cell>
          <cell r="I4562" t="str">
            <v>23.85±0.17</v>
          </cell>
        </row>
        <row r="4563">
          <cell r="A4563" t="str">
            <v>F01-017</v>
          </cell>
          <cell r="B4563" t="str">
            <v>PBICC0023</v>
          </cell>
          <cell r="C4563" t="str">
            <v>장수엽</v>
          </cell>
          <cell r="D4563" t="str">
            <v>Cinnamomum camphora</v>
          </cell>
          <cell r="E4563" t="str">
            <v>잎</v>
          </cell>
          <cell r="F4563" t="str">
            <v>Lauraceae</v>
          </cell>
          <cell r="G4563" t="str">
            <v>녹나무과</v>
          </cell>
          <cell r="H4563" t="str">
            <v>거풍(祛風), 제습(除濕)</v>
          </cell>
          <cell r="I4563" t="str">
            <v>22.21±0.16</v>
          </cell>
        </row>
        <row r="4564">
          <cell r="A4564" t="str">
            <v>F01-018</v>
          </cell>
          <cell r="B4564" t="str">
            <v>PBICC0041</v>
          </cell>
          <cell r="C4564" t="str">
            <v>대청엽</v>
          </cell>
          <cell r="D4564" t="str">
            <v>Clerodendron cyrtophyllum</v>
          </cell>
          <cell r="E4564" t="str">
            <v>잎</v>
          </cell>
          <cell r="F4564" t="str">
            <v>Verbenaceae</v>
          </cell>
          <cell r="G4564" t="str">
            <v>마편초과</v>
          </cell>
          <cell r="H4564" t="str">
            <v>청열해독(淸熱解毒), 양혈(凉血)</v>
          </cell>
          <cell r="I4564" t="str">
            <v>21.76±0.13</v>
          </cell>
        </row>
        <row r="4565">
          <cell r="A4565" t="str">
            <v>F01-019</v>
          </cell>
          <cell r="B4565" t="str">
            <v>PBICK0019</v>
          </cell>
          <cell r="C4565" t="str">
            <v>대석위</v>
          </cell>
          <cell r="D4565" t="str">
            <v xml:space="preserve">Colysis henryi </v>
          </cell>
          <cell r="E4565" t="str">
            <v>전초</v>
          </cell>
          <cell r="F4565" t="str">
            <v>Polypodiaceae</v>
          </cell>
          <cell r="G4565" t="str">
            <v>고란초과</v>
          </cell>
          <cell r="H4565" t="str">
            <v>이뇨(利尿), 청폐열(淸肺熱)</v>
          </cell>
          <cell r="I4565" t="str">
            <v>20.78±0.11</v>
          </cell>
        </row>
        <row r="4566">
          <cell r="A4566" t="str">
            <v>F01-020</v>
          </cell>
          <cell r="B4566" t="str">
            <v>PBICK0018</v>
          </cell>
          <cell r="C4566" t="str">
            <v>노수초</v>
          </cell>
          <cell r="D4566" t="str">
            <v xml:space="preserve">Cyanotis vaga </v>
          </cell>
          <cell r="E4566" t="str">
            <v>뿌리</v>
          </cell>
          <cell r="F4566" t="str">
            <v>Commelinaceae</v>
          </cell>
          <cell r="G4566" t="str">
            <v>닭의장풀과</v>
          </cell>
          <cell r="H4566" t="str">
            <v>보허(補虛), 제습(除濕)</v>
          </cell>
          <cell r="I4566" t="str">
            <v>21.78±0.12</v>
          </cell>
        </row>
        <row r="4567">
          <cell r="A4567" t="str">
            <v>F01-021</v>
          </cell>
          <cell r="B4567" t="str">
            <v>PBICK0023</v>
          </cell>
          <cell r="C4567" t="str">
            <v>운향초</v>
          </cell>
          <cell r="D4567" t="str">
            <v xml:space="preserve">Cymbopogon distans </v>
          </cell>
          <cell r="E4567" t="str">
            <v>전초</v>
          </cell>
          <cell r="F4567" t="str">
            <v>Gramineae</v>
          </cell>
          <cell r="G4567" t="str">
            <v>벼과</v>
          </cell>
          <cell r="H4567" t="str">
            <v>치풍습마목(治風濕麻木), 청서투표(淸暑透表)</v>
          </cell>
          <cell r="I4567" t="str">
            <v>22.79±0.25</v>
          </cell>
        </row>
        <row r="4568">
          <cell r="A4568" t="str">
            <v>F01-022</v>
          </cell>
          <cell r="B4568" t="str">
            <v>PBICK0086</v>
          </cell>
          <cell r="C4568" t="str">
            <v>백미</v>
          </cell>
          <cell r="D4568" t="str">
            <v xml:space="preserve">Cynanchum atratum </v>
          </cell>
          <cell r="E4568" t="str">
            <v>뿌리</v>
          </cell>
          <cell r="F4568" t="str">
            <v>Asclepiadaceae</v>
          </cell>
          <cell r="G4568" t="str">
            <v>박주가리과</v>
          </cell>
          <cell r="H4568" t="str">
            <v>청열(淸熱), 양혈(凉血)</v>
          </cell>
          <cell r="I4568" t="str">
            <v>21.28±0.15</v>
          </cell>
        </row>
        <row r="4569">
          <cell r="A4569" t="str">
            <v>F01-023</v>
          </cell>
          <cell r="B4569" t="str">
            <v>PBICC0062</v>
          </cell>
          <cell r="C4569" t="str">
            <v>향부</v>
          </cell>
          <cell r="D4569" t="str">
            <v>Cyperus rotundus</v>
          </cell>
          <cell r="E4569" t="str">
            <v>지하경</v>
          </cell>
          <cell r="F4569" t="str">
            <v>Cyperaceae</v>
          </cell>
          <cell r="G4569" t="str">
            <v>사초과</v>
          </cell>
          <cell r="H4569" t="str">
            <v>억균(抑均), 진통(鎭痛)</v>
          </cell>
          <cell r="I4569" t="str">
            <v>23.26±0.11</v>
          </cell>
        </row>
        <row r="4570">
          <cell r="A4570" t="str">
            <v>F01-024</v>
          </cell>
          <cell r="B4570" t="str">
            <v>PBICK0098</v>
          </cell>
          <cell r="C4570" t="str">
            <v>자금용</v>
          </cell>
          <cell r="D4570" t="str">
            <v xml:space="preserve">Dactylicapnos scandens </v>
          </cell>
          <cell r="E4570" t="str">
            <v>뿌리</v>
          </cell>
          <cell r="F4570" t="str">
            <v>Papaveraceae</v>
          </cell>
          <cell r="G4570" t="str">
            <v>양귀비과</v>
          </cell>
          <cell r="H4570" t="str">
            <v>지혈(止血), 청열소염(淸熱消炎)</v>
          </cell>
          <cell r="I4570" t="str">
            <v>21.26±0.13</v>
          </cell>
        </row>
        <row r="4571">
          <cell r="A4571" t="str">
            <v>F01-025</v>
          </cell>
          <cell r="B4571" t="str">
            <v>PBICK0081</v>
          </cell>
          <cell r="C4571" t="str">
            <v>대마약</v>
          </cell>
          <cell r="D4571" t="str">
            <v xml:space="preserve">Dolichos falcatus </v>
          </cell>
          <cell r="E4571" t="str">
            <v>뿌리</v>
          </cell>
          <cell r="F4571" t="str">
            <v>Leguminosae</v>
          </cell>
          <cell r="G4571" t="str">
            <v>콩과</v>
          </cell>
          <cell r="H4571" t="str">
            <v>소염진통(消炎鎭痛), 지혈생기(止血生肌)</v>
          </cell>
          <cell r="I4571" t="str">
            <v>20.97±0.61</v>
          </cell>
        </row>
        <row r="4572">
          <cell r="A4572" t="str">
            <v>F01-026</v>
          </cell>
          <cell r="B4572" t="str">
            <v>PBICK0036</v>
          </cell>
          <cell r="C4572" t="str">
            <v>사매</v>
          </cell>
          <cell r="D4572" t="str">
            <v xml:space="preserve">Duchesnea indica </v>
          </cell>
          <cell r="E4572" t="str">
            <v>전초</v>
          </cell>
          <cell r="F4572" t="str">
            <v>Rosaceae</v>
          </cell>
          <cell r="G4572" t="str">
            <v>장미과</v>
          </cell>
          <cell r="H4572" t="str">
            <v>청열(淸熱), 양혈해독(凉血解毒)</v>
          </cell>
          <cell r="I4572" t="str">
            <v>22.32±0.05</v>
          </cell>
        </row>
        <row r="4573">
          <cell r="A4573" t="str">
            <v>F01-027</v>
          </cell>
          <cell r="B4573" t="str">
            <v>PBICK0049</v>
          </cell>
          <cell r="C4573" t="str">
            <v>봉미차</v>
          </cell>
          <cell r="D4573" t="str">
            <v xml:space="preserve">Elsholtzia bodinieri </v>
          </cell>
          <cell r="E4573" t="str">
            <v>전초</v>
          </cell>
          <cell r="F4573" t="str">
            <v>Labiatae</v>
          </cell>
          <cell r="G4573" t="str">
            <v>꿀풀과</v>
          </cell>
          <cell r="H4573" t="str">
            <v>해표(解表), 승청양(升淸陽)</v>
          </cell>
          <cell r="I4573" t="str">
            <v>20.21±0.10</v>
          </cell>
        </row>
        <row r="4574">
          <cell r="A4574" t="str">
            <v>F01-028</v>
          </cell>
          <cell r="B4574" t="str">
            <v>PBICC0056</v>
          </cell>
          <cell r="C4574" t="str">
            <v>일년봉</v>
          </cell>
          <cell r="D4574" t="str">
            <v>Erigeron annuus</v>
          </cell>
          <cell r="E4574" t="str">
            <v>지상부</v>
          </cell>
          <cell r="F4574" t="str">
            <v>Compositae</v>
          </cell>
          <cell r="G4574" t="str">
            <v>국화과</v>
          </cell>
          <cell r="H4574" t="str">
            <v>청열해독(淸熱解毒), 건비재증(健脾載症)</v>
          </cell>
          <cell r="I4574" t="str">
            <v>22.97±0.21</v>
          </cell>
        </row>
        <row r="4575">
          <cell r="A4575" t="str">
            <v>F01-029</v>
          </cell>
          <cell r="B4575" t="str">
            <v>PBICC0008</v>
          </cell>
          <cell r="C4575" t="str">
            <v>비파엽</v>
          </cell>
          <cell r="D4575" t="str">
            <v>Eriobotrya japonica</v>
          </cell>
          <cell r="E4575" t="str">
            <v>잎</v>
          </cell>
          <cell r="F4575" t="str">
            <v>Rosaceae</v>
          </cell>
          <cell r="G4575" t="str">
            <v>장미과</v>
          </cell>
          <cell r="H4575" t="str">
            <v>청폐화위(청폐화위), 강기화담(降氣化痰)</v>
          </cell>
          <cell r="I4575" t="str">
            <v>23.94±0.13</v>
          </cell>
        </row>
        <row r="4576">
          <cell r="A4576" t="str">
            <v>F01-030</v>
          </cell>
          <cell r="B4576" t="str">
            <v>PBICC0029</v>
          </cell>
          <cell r="C4576" t="str">
            <v>해동피</v>
          </cell>
          <cell r="D4576" t="str">
            <v>Erythrina variegata var. orientalis</v>
          </cell>
          <cell r="E4576" t="str">
            <v>줄기-수피</v>
          </cell>
          <cell r="F4576" t="str">
            <v>Leguminosae</v>
          </cell>
          <cell r="G4576" t="str">
            <v>콩과</v>
          </cell>
          <cell r="H4576" t="str">
            <v>거풍습(祛風濕), 통경락(通經絡)</v>
          </cell>
          <cell r="I4576" t="str">
            <v>22.70±0.10</v>
          </cell>
        </row>
        <row r="4577">
          <cell r="A4577" t="str">
            <v>F01-031</v>
          </cell>
          <cell r="B4577" t="str">
            <v>PBICC0005</v>
          </cell>
          <cell r="C4577" t="str">
            <v>두충 (두중)</v>
          </cell>
          <cell r="D4577" t="str">
            <v>Eucommia ulmoides</v>
          </cell>
          <cell r="E4577" t="str">
            <v>줄기</v>
          </cell>
          <cell r="F4577" t="str">
            <v>Eucommiaceae</v>
          </cell>
          <cell r="G4577" t="str">
            <v>두충과</v>
          </cell>
          <cell r="H4577" t="str">
            <v>보간신(補肝腎), 강근골(强筋骨)</v>
          </cell>
          <cell r="I4577" t="str">
            <v>21.70±0.10</v>
          </cell>
        </row>
        <row r="4578">
          <cell r="A4578" t="str">
            <v>F01-032</v>
          </cell>
          <cell r="B4578" t="str">
            <v>PBICK0111</v>
          </cell>
          <cell r="C4578" t="str">
            <v>낭독</v>
          </cell>
          <cell r="D4578" t="str">
            <v>Euphorbia ebracteolata</v>
          </cell>
          <cell r="E4578" t="str">
            <v>뿌리</v>
          </cell>
          <cell r="F4578" t="str">
            <v>Euphorbiaceae</v>
          </cell>
          <cell r="G4578" t="str">
            <v>대극과</v>
          </cell>
          <cell r="H4578" t="str">
            <v>축수(逐水), 거담(祛痰)</v>
          </cell>
          <cell r="I4578" t="str">
            <v>22.11±0.04</v>
          </cell>
        </row>
        <row r="4579">
          <cell r="A4579" t="str">
            <v>F01-033</v>
          </cell>
          <cell r="B4579" t="str">
            <v>PBICK0027</v>
          </cell>
          <cell r="C4579" t="str">
            <v>오기조양초</v>
          </cell>
          <cell r="D4579" t="str">
            <v xml:space="preserve">Geum aleppicum; G. joponicum var. chinensis </v>
          </cell>
          <cell r="E4579" t="str">
            <v>전초</v>
          </cell>
          <cell r="F4579" t="str">
            <v>Rosaceae</v>
          </cell>
          <cell r="G4579" t="str">
            <v>장미과</v>
          </cell>
          <cell r="H4579" t="str">
            <v>거풍제습(祛風除濕), 활혈소종(活血消腫)</v>
          </cell>
          <cell r="I4579" t="str">
            <v>19.83±0.12</v>
          </cell>
        </row>
        <row r="4580">
          <cell r="A4580" t="str">
            <v>F01-034</v>
          </cell>
          <cell r="B4580" t="str">
            <v>PBICC0037</v>
          </cell>
          <cell r="C4580" t="str">
            <v>금전초</v>
          </cell>
          <cell r="D4580" t="str">
            <v>Glechoma longituba</v>
          </cell>
          <cell r="E4580" t="str">
            <v>전초</v>
          </cell>
          <cell r="F4580" t="str">
            <v>Labiatae</v>
          </cell>
          <cell r="G4580" t="str">
            <v>꿀풀과</v>
          </cell>
          <cell r="H4580" t="str">
            <v>이뇨(利尿), 항균(抗菌)</v>
          </cell>
          <cell r="I4580" t="str">
            <v>25.66±0.15</v>
          </cell>
        </row>
        <row r="4581">
          <cell r="A4581" t="str">
            <v>F01-035</v>
          </cell>
          <cell r="B4581" t="str">
            <v>PBICK0001</v>
          </cell>
          <cell r="C4581" t="str">
            <v>나과저</v>
          </cell>
          <cell r="D4581" t="str">
            <v xml:space="preserve">Hemsleya chinensis </v>
          </cell>
          <cell r="E4581" t="str">
            <v>뿌리</v>
          </cell>
          <cell r="F4581" t="str">
            <v>Cucurbitaceae</v>
          </cell>
          <cell r="G4581" t="str">
            <v>박과</v>
          </cell>
          <cell r="H4581" t="str">
            <v>거풍(祛風), 치화안열독(治火眼熱毒)</v>
          </cell>
          <cell r="I4581" t="str">
            <v>20.99±0.07</v>
          </cell>
        </row>
        <row r="4582">
          <cell r="A4582" t="str">
            <v>F01-036</v>
          </cell>
          <cell r="B4582" t="str">
            <v>PBICK0093</v>
          </cell>
          <cell r="C4582" t="str">
            <v>생맥아</v>
          </cell>
          <cell r="D4582" t="str">
            <v>Hordeum vulgare</v>
          </cell>
          <cell r="E4582" t="str">
            <v>열매</v>
          </cell>
          <cell r="F4582" t="str">
            <v>Gramineae</v>
          </cell>
          <cell r="G4582" t="str">
            <v>벼과</v>
          </cell>
          <cell r="H4582" t="str">
            <v>소화촉진(消化促進), 화중(和中)</v>
          </cell>
          <cell r="I4582" t="str">
            <v>20.70±0.12</v>
          </cell>
        </row>
        <row r="4583">
          <cell r="A4583" t="str">
            <v>F01-037</v>
          </cell>
          <cell r="B4583" t="str">
            <v>PBICC0018</v>
          </cell>
          <cell r="C4583" t="str">
            <v>어성초</v>
          </cell>
          <cell r="D4583" t="str">
            <v>Houttuynia cordata</v>
          </cell>
          <cell r="E4583" t="str">
            <v>전초</v>
          </cell>
          <cell r="F4583" t="str">
            <v>Saururaceae</v>
          </cell>
          <cell r="G4583" t="str">
            <v>삼백초과</v>
          </cell>
          <cell r="H4583" t="str">
            <v>청열해독(淸熱解毒), 이뇨소종(利尿消腫)</v>
          </cell>
          <cell r="I4583" t="str">
            <v>22.73±0.14</v>
          </cell>
        </row>
        <row r="4584">
          <cell r="A4584" t="str">
            <v>F01-038</v>
          </cell>
          <cell r="B4584" t="str">
            <v>PBICC0024</v>
          </cell>
          <cell r="C4584" t="str">
            <v>전기황</v>
          </cell>
          <cell r="D4584" t="str">
            <v>Hypericum japonicum</v>
          </cell>
          <cell r="E4584" t="str">
            <v>전초</v>
          </cell>
          <cell r="F4584" t="str">
            <v>Guttiferae</v>
          </cell>
          <cell r="G4584" t="str">
            <v>물레나물과</v>
          </cell>
          <cell r="H4584" t="str">
            <v>청열해독(淸熱解毒), 삼습이수(渗濕利水)</v>
          </cell>
          <cell r="I4584" t="str">
            <v>20.87±0.12</v>
          </cell>
        </row>
        <row r="4585">
          <cell r="A4585" t="str">
            <v>F01-039</v>
          </cell>
          <cell r="B4585" t="str">
            <v>PBICC0034</v>
          </cell>
          <cell r="C4585" t="str">
            <v>구골엽</v>
          </cell>
          <cell r="D4585" t="str">
            <v>Ilex cornuta</v>
          </cell>
          <cell r="E4585" t="str">
            <v>잎</v>
          </cell>
          <cell r="F4585" t="str">
            <v>Aquifoliaceae</v>
          </cell>
          <cell r="G4585" t="str">
            <v>감탕나무과</v>
          </cell>
          <cell r="H4585" t="str">
            <v>박간신(朴肝腎), 양기혈(養氣血)</v>
          </cell>
          <cell r="I4585" t="str">
            <v>23.41±0.20</v>
          </cell>
        </row>
        <row r="4586">
          <cell r="A4586" t="str">
            <v>F01-040</v>
          </cell>
          <cell r="B4586" t="str">
            <v>PBICK0095</v>
          </cell>
          <cell r="C4586" t="str">
            <v>수조양</v>
          </cell>
          <cell r="D4586" t="str">
            <v>Inula helianthus-aquatilis</v>
          </cell>
          <cell r="E4586" t="str">
            <v>꽃</v>
          </cell>
          <cell r="F4586" t="str">
            <v>Compositae</v>
          </cell>
          <cell r="G4586" t="str">
            <v>국화과</v>
          </cell>
          <cell r="H4586" t="str">
            <v>지해평천(止咳平喘), 연견소담(軟堅消痰)</v>
          </cell>
          <cell r="I4586" t="str">
            <v>23.84±0.13</v>
          </cell>
        </row>
        <row r="4587">
          <cell r="A4587" t="str">
            <v>F01-041</v>
          </cell>
          <cell r="B4587" t="str">
            <v>PBICK0104</v>
          </cell>
          <cell r="C4587" t="str">
            <v>토과</v>
          </cell>
          <cell r="D4587" t="str">
            <v xml:space="preserve">Ipomoea hungaiensis </v>
          </cell>
          <cell r="E4587" t="str">
            <v>뿌리</v>
          </cell>
          <cell r="F4587" t="str">
            <v>Convolvulaceae</v>
          </cell>
          <cell r="G4587" t="str">
            <v>메꽃과</v>
          </cell>
          <cell r="H4587" t="str">
            <v>평간(平肝), 청간열(淸肝熱)</v>
          </cell>
          <cell r="I4587" t="str">
            <v>20.11±0.21</v>
          </cell>
        </row>
        <row r="4588">
          <cell r="A4588" t="str">
            <v>F01-042</v>
          </cell>
          <cell r="B4588" t="str">
            <v>PBICK0080</v>
          </cell>
          <cell r="C4588" t="str">
            <v>대극</v>
          </cell>
          <cell r="D4588" t="str">
            <v xml:space="preserve">Knoxia valerianoides </v>
          </cell>
          <cell r="E4588" t="str">
            <v>뿌리</v>
          </cell>
          <cell r="F4588" t="str">
            <v>Rubiaceae</v>
          </cell>
          <cell r="G4588" t="str">
            <v>꼭두서니과</v>
          </cell>
          <cell r="H4588" t="str">
            <v>사수축음(瀉水逐飮), 수종(水腫)</v>
          </cell>
          <cell r="I4588" t="str">
            <v>20.01±0.12</v>
          </cell>
        </row>
        <row r="4589">
          <cell r="A4589" t="str">
            <v>F01-043</v>
          </cell>
          <cell r="B4589" t="str">
            <v>PBICK0031</v>
          </cell>
          <cell r="C4589" t="str">
            <v>취령단</v>
          </cell>
          <cell r="D4589" t="str">
            <v xml:space="preserve">Laggera pteerodonta </v>
          </cell>
          <cell r="E4589" t="str">
            <v>뿌리</v>
          </cell>
          <cell r="F4589" t="str">
            <v>Compositae</v>
          </cell>
          <cell r="G4589" t="str">
            <v>국화과</v>
          </cell>
          <cell r="H4589" t="str">
            <v>청열해독(淸熱解毒), 소종(消腫)</v>
          </cell>
          <cell r="I4589" t="str">
            <v>21.54±0.09</v>
          </cell>
        </row>
        <row r="4590">
          <cell r="A4590" t="str">
            <v>F01-044</v>
          </cell>
          <cell r="B4590" t="str">
            <v>PBICC0020</v>
          </cell>
          <cell r="C4590" t="str">
            <v>익모초</v>
          </cell>
          <cell r="D4590" t="str">
            <v>Leonurus heterophyllus</v>
          </cell>
          <cell r="E4590" t="str">
            <v>지상부</v>
          </cell>
          <cell r="F4590" t="str">
            <v>Labiatae</v>
          </cell>
          <cell r="G4590" t="str">
            <v>꿀풀과</v>
          </cell>
          <cell r="H4590" t="str">
            <v>활혈(活血), 거어(袪瘀)</v>
          </cell>
          <cell r="I4590" t="str">
            <v>23.29±0.10</v>
          </cell>
        </row>
        <row r="4591">
          <cell r="A4591" t="str">
            <v>F01-045</v>
          </cell>
          <cell r="B4591" t="str">
            <v>PBICC0016</v>
          </cell>
          <cell r="C4591" t="str">
            <v>야관문</v>
          </cell>
          <cell r="D4591" t="str">
            <v>Lespedeza cuneata</v>
          </cell>
          <cell r="E4591" t="str">
            <v>지상부</v>
          </cell>
          <cell r="F4591" t="str">
            <v>Leguminosae</v>
          </cell>
          <cell r="G4591" t="str">
            <v>콩과</v>
          </cell>
          <cell r="H4591" t="str">
            <v>보간신(補肝腎), 익폐음(益肺陰)</v>
          </cell>
          <cell r="I4591" t="str">
            <v>21.31±0.14</v>
          </cell>
        </row>
        <row r="4592">
          <cell r="A4592" t="str">
            <v>F01-046</v>
          </cell>
          <cell r="B4592" t="str">
            <v>PBICK0094</v>
          </cell>
          <cell r="C4592" t="str">
            <v>수구방풍</v>
          </cell>
          <cell r="D4592" t="str">
            <v>Leucas ciliata</v>
          </cell>
          <cell r="E4592" t="str">
            <v>전초</v>
          </cell>
          <cell r="F4592" t="str">
            <v>Labiatae</v>
          </cell>
          <cell r="G4592" t="str">
            <v>꿀풀과</v>
          </cell>
          <cell r="H4592" t="str">
            <v>파간혈(破肝血), 통경폐(通經閉)</v>
          </cell>
          <cell r="I4592" t="str">
            <v>20.63±0.15</v>
          </cell>
        </row>
        <row r="4593">
          <cell r="A4593" t="str">
            <v>F01-047</v>
          </cell>
          <cell r="B4593" t="str">
            <v>PBICC0052</v>
          </cell>
          <cell r="C4593" t="str">
            <v>여정자</v>
          </cell>
          <cell r="D4593" t="str">
            <v>Ligustrum lucidum</v>
          </cell>
          <cell r="E4593" t="str">
            <v>종자</v>
          </cell>
          <cell r="F4593" t="str">
            <v>Oleaceae</v>
          </cell>
          <cell r="G4593" t="str">
            <v>물푸레나무과</v>
          </cell>
          <cell r="H4593" t="str">
            <v>강심(强心), 이뇨(利尿)</v>
          </cell>
          <cell r="I4593" t="str">
            <v>21.76±0.11</v>
          </cell>
        </row>
        <row r="4594">
          <cell r="A4594" t="str">
            <v>F01-048</v>
          </cell>
          <cell r="B4594" t="str">
            <v>PBICC0048</v>
          </cell>
          <cell r="C4594" t="str">
            <v>산호초</v>
          </cell>
          <cell r="D4594" t="str">
            <v>Lindera glauca</v>
          </cell>
          <cell r="E4594" t="str">
            <v>잎</v>
          </cell>
          <cell r="F4594" t="str">
            <v>Lauraceae</v>
          </cell>
          <cell r="G4594" t="str">
            <v>녹나무과</v>
          </cell>
          <cell r="H4594" t="str">
            <v>치중풍(治中風), 치기천(治氣喘)</v>
          </cell>
          <cell r="I4594" t="str">
            <v>24.35±0.13</v>
          </cell>
        </row>
        <row r="4595">
          <cell r="A4595" t="str">
            <v>F01-049</v>
          </cell>
          <cell r="B4595" t="str">
            <v>PBICC0054</v>
          </cell>
          <cell r="C4595" t="str">
            <v>인동등</v>
          </cell>
          <cell r="D4595" t="str">
            <v>Lonicera japonica</v>
          </cell>
          <cell r="E4595" t="str">
            <v>잎,줄기</v>
          </cell>
          <cell r="F4595" t="str">
            <v>Caprifoliaceae</v>
          </cell>
          <cell r="G4595" t="str">
            <v>인동과</v>
          </cell>
          <cell r="H4595" t="str">
            <v>청열해독(淸熱解毒), 통락(通絡)</v>
          </cell>
          <cell r="I4595" t="str">
            <v>28.85±0.14</v>
          </cell>
        </row>
        <row r="4596">
          <cell r="A4596" t="str">
            <v>F01-050</v>
          </cell>
          <cell r="B4596" t="str">
            <v>PBICC0002</v>
          </cell>
          <cell r="C4596" t="str">
            <v>담죽엽</v>
          </cell>
          <cell r="D4596" t="str">
            <v>Lophatherum gracile</v>
          </cell>
          <cell r="E4596" t="str">
            <v>잎</v>
          </cell>
          <cell r="F4596" t="str">
            <v>Gramineae</v>
          </cell>
          <cell r="G4596" t="str">
            <v>벼과</v>
          </cell>
          <cell r="H4596" t="str">
            <v>청심화(淸心火), 제번열(除煩热)</v>
          </cell>
          <cell r="I4596" t="str">
            <v>25.08±0.19</v>
          </cell>
        </row>
        <row r="4597">
          <cell r="A4597" t="str">
            <v>F01-051</v>
          </cell>
          <cell r="B4597" t="str">
            <v>PBICK0091</v>
          </cell>
          <cell r="C4597" t="str">
            <v>상기생</v>
          </cell>
          <cell r="D4597" t="str">
            <v>Loranthus parasiticus</v>
          </cell>
          <cell r="E4597" t="str">
            <v>줄기</v>
          </cell>
          <cell r="F4597" t="str">
            <v>Loranthaceae</v>
          </cell>
          <cell r="G4597" t="str">
            <v>꼬리겨우살이과</v>
          </cell>
          <cell r="H4597" t="str">
            <v>보간신(補肝腎), 강근골(强筋骨)</v>
          </cell>
          <cell r="I4597" t="str">
            <v>20.74±0.25</v>
          </cell>
        </row>
        <row r="4598">
          <cell r="A4598" t="str">
            <v>F01-052</v>
          </cell>
          <cell r="B4598" t="str">
            <v>PBICK0012</v>
          </cell>
          <cell r="C4598" t="str">
            <v>신근초</v>
          </cell>
          <cell r="D4598" t="str">
            <v>Lycopodium clavatum</v>
          </cell>
          <cell r="E4598" t="str">
            <v>전초</v>
          </cell>
          <cell r="F4598" t="str">
            <v>Lycopodiaceae</v>
          </cell>
          <cell r="G4598" t="str">
            <v>석송과</v>
          </cell>
          <cell r="H4598" t="str">
            <v>제습산한(除濕散寒), 소종(消腫)</v>
          </cell>
          <cell r="I4598" t="str">
            <v>21.33±0.26</v>
          </cell>
        </row>
        <row r="4599">
          <cell r="A4599" t="str">
            <v>F01-053</v>
          </cell>
          <cell r="B4599" t="str">
            <v>PBICK0003</v>
          </cell>
          <cell r="C4599" t="str">
            <v>천굴채</v>
          </cell>
          <cell r="D4599" t="str">
            <v>Lythrum salicaria</v>
          </cell>
          <cell r="E4599" t="str">
            <v>잎,줄기</v>
          </cell>
          <cell r="F4599" t="str">
            <v>Lythraceae</v>
          </cell>
          <cell r="G4599" t="str">
            <v>부처꽃과</v>
          </cell>
          <cell r="H4599" t="str">
            <v>청열(淸熱),양혈(凉血)</v>
          </cell>
          <cell r="I4599" t="str">
            <v>21.75±0.08</v>
          </cell>
        </row>
        <row r="4600">
          <cell r="A4600" t="str">
            <v>F01-054</v>
          </cell>
          <cell r="B4600" t="str">
            <v>PBICK0021</v>
          </cell>
          <cell r="C4600" t="str">
            <v>동청엽</v>
          </cell>
          <cell r="D4600" t="str">
            <v xml:space="preserve">Machilus yunnanensis var. duclouxii </v>
          </cell>
          <cell r="E4600" t="str">
            <v>잎</v>
          </cell>
          <cell r="F4600" t="str">
            <v>Lauraceae</v>
          </cell>
          <cell r="G4600" t="str">
            <v>녹나무과</v>
          </cell>
          <cell r="H4600" t="str">
            <v>해열(解熱), 소염(消炎)</v>
          </cell>
          <cell r="I4600" t="str">
            <v>23.10±0.17</v>
          </cell>
        </row>
        <row r="4601">
          <cell r="A4601" t="str">
            <v>F01-055</v>
          </cell>
          <cell r="B4601" t="str">
            <v>PBICC0010</v>
          </cell>
          <cell r="C4601" t="str">
            <v>삼엽해당</v>
          </cell>
          <cell r="D4601" t="str">
            <v xml:space="preserve">Malus sieboldii </v>
          </cell>
          <cell r="E4601" t="str">
            <v>지상부</v>
          </cell>
          <cell r="F4601" t="str">
            <v>Rosaceae</v>
          </cell>
          <cell r="G4601" t="str">
            <v>장미과</v>
          </cell>
          <cell r="H4601" t="str">
            <v>청서강화(淸暑降火), 지갈생진(止渴生津)</v>
          </cell>
          <cell r="I4601" t="str">
            <v>26.81±0.11</v>
          </cell>
        </row>
        <row r="4602">
          <cell r="A4602" t="str">
            <v>F01-056</v>
          </cell>
          <cell r="B4602" t="str">
            <v>PBICC0058</v>
          </cell>
          <cell r="C4602" t="str">
            <v>지념</v>
          </cell>
          <cell r="D4602" t="str">
            <v>Melastoma dodecandrum</v>
          </cell>
          <cell r="E4602" t="str">
            <v>전초</v>
          </cell>
          <cell r="F4602" t="str">
            <v>Melastomataceae</v>
          </cell>
          <cell r="G4602" t="str">
            <v>Melastomataceae</v>
          </cell>
          <cell r="H4602" t="str">
            <v>활혈지혈(活血止血), 청열해독(淸熱解毒)</v>
          </cell>
          <cell r="I4602" t="str">
            <v>22.73±0.15</v>
          </cell>
        </row>
        <row r="4603">
          <cell r="A4603" t="str">
            <v>F01-057</v>
          </cell>
          <cell r="B4603" t="str">
            <v>PBICC0042</v>
          </cell>
          <cell r="C4603" t="str">
            <v>박하</v>
          </cell>
          <cell r="D4603" t="str">
            <v>Mentha haplocalyx</v>
          </cell>
          <cell r="E4603" t="str">
            <v>전초</v>
          </cell>
          <cell r="F4603" t="str">
            <v>Labiatae</v>
          </cell>
          <cell r="G4603" t="str">
            <v>꿀풀과</v>
          </cell>
          <cell r="H4603" t="str">
            <v>소풍(疎風), 산열(散熱)</v>
          </cell>
          <cell r="I4603" t="str">
            <v>23.88±0.14</v>
          </cell>
        </row>
        <row r="4604">
          <cell r="A4604" t="str">
            <v>F01-058</v>
          </cell>
          <cell r="B4604" t="str">
            <v>PBICK0121</v>
          </cell>
          <cell r="C4604" t="str">
            <v>상지</v>
          </cell>
          <cell r="D4604" t="str">
            <v>Morus alba</v>
          </cell>
          <cell r="E4604" t="str">
            <v>줄기</v>
          </cell>
          <cell r="F4604" t="str">
            <v xml:space="preserve">Moraceae </v>
          </cell>
          <cell r="G4604" t="str">
            <v>뽕나무과</v>
          </cell>
          <cell r="H4604" t="str">
            <v>거풍제습(祛風除濕), 이관절(利關節)</v>
          </cell>
          <cell r="I4604" t="str">
            <v>24.42±0.08</v>
          </cell>
        </row>
        <row r="4605">
          <cell r="A4605" t="str">
            <v>F01-059</v>
          </cell>
          <cell r="B4605" t="str">
            <v>PBICK0110</v>
          </cell>
          <cell r="C4605" t="str">
            <v>계혈등</v>
          </cell>
          <cell r="D4605" t="str">
            <v>Mucuna birdwoodiana</v>
          </cell>
          <cell r="E4605" t="str">
            <v>줄기</v>
          </cell>
          <cell r="F4605" t="str">
            <v>Leguminosae</v>
          </cell>
          <cell r="G4605" t="str">
            <v>콩과</v>
          </cell>
          <cell r="H4605" t="str">
            <v>활혈(活血), 난요슬(暖腰膝)</v>
          </cell>
          <cell r="I4605" t="str">
            <v>21.74±0.22</v>
          </cell>
        </row>
        <row r="4606">
          <cell r="A4606" t="str">
            <v>F01-060</v>
          </cell>
          <cell r="B4606" t="str">
            <v>PBICK0035</v>
          </cell>
          <cell r="C4606" t="str">
            <v>대홍포</v>
          </cell>
          <cell r="D4606" t="str">
            <v xml:space="preserve">Myrsine africana </v>
          </cell>
          <cell r="E4606" t="str">
            <v>뿌리</v>
          </cell>
          <cell r="F4606" t="str">
            <v>Myrsinaceae</v>
          </cell>
          <cell r="G4606" t="str">
            <v>자금우과</v>
          </cell>
          <cell r="H4606" t="str">
            <v>구풍습(驅風濕), 활혈(活血)</v>
          </cell>
          <cell r="I4606" t="str">
            <v>20.68±0.15</v>
          </cell>
        </row>
        <row r="4607">
          <cell r="A4607" t="str">
            <v>F01-061</v>
          </cell>
          <cell r="B4607" t="str">
            <v>PBICK0128</v>
          </cell>
          <cell r="C4607" t="str">
            <v>우절</v>
          </cell>
          <cell r="D4607" t="str">
            <v xml:space="preserve">Nelumbo nucifera </v>
          </cell>
          <cell r="E4607" t="str">
            <v>근경의 마디</v>
          </cell>
          <cell r="F4607" t="str">
            <v>Nelumbonaceae</v>
          </cell>
          <cell r="G4607" t="str">
            <v>연과</v>
          </cell>
          <cell r="H4607" t="str">
            <v>해열독(解熱毒), 소어혈(消瘀血)</v>
          </cell>
          <cell r="I4607" t="str">
            <v>22.60±0.15</v>
          </cell>
        </row>
        <row r="4608">
          <cell r="A4608" t="str">
            <v>F01-062</v>
          </cell>
          <cell r="B4608" t="str">
            <v>PBICC0031</v>
          </cell>
          <cell r="C4608" t="str">
            <v>협죽도</v>
          </cell>
          <cell r="D4608" t="str">
            <v>Nerium indicum</v>
          </cell>
          <cell r="E4608" t="str">
            <v>줄기</v>
          </cell>
          <cell r="F4608" t="str">
            <v>Apocynaceae</v>
          </cell>
          <cell r="G4608" t="str">
            <v>협죽도과</v>
          </cell>
          <cell r="H4608" t="str">
            <v>강심이뇨(强心利尿), 거담정천(祛痰定喘)</v>
          </cell>
          <cell r="I4608" t="str">
            <v>25.61±0.06</v>
          </cell>
        </row>
        <row r="4609">
          <cell r="A4609" t="str">
            <v>F01-063</v>
          </cell>
          <cell r="B4609" t="str">
            <v>PBICC0044</v>
          </cell>
          <cell r="C4609" t="str">
            <v>백화사설초</v>
          </cell>
          <cell r="D4609" t="str">
            <v>Oldenlandia diffusa</v>
          </cell>
          <cell r="E4609" t="str">
            <v>전초</v>
          </cell>
          <cell r="F4609" t="str">
            <v>Rubiaceae</v>
          </cell>
          <cell r="G4609" t="str">
            <v>꼭두서니과</v>
          </cell>
          <cell r="H4609" t="str">
            <v>청열(淸熱), 이습(利濕)</v>
          </cell>
          <cell r="I4609" t="str">
            <v>19.77±0.10</v>
          </cell>
        </row>
        <row r="4610">
          <cell r="A4610" t="str">
            <v>F01-064</v>
          </cell>
          <cell r="B4610" t="str">
            <v>PBICK0092</v>
          </cell>
          <cell r="C4610" t="str">
            <v>상륙</v>
          </cell>
          <cell r="D4610" t="str">
            <v xml:space="preserve">Phytolacca acinosa </v>
          </cell>
          <cell r="E4610" t="str">
            <v>뿌리</v>
          </cell>
          <cell r="F4610" t="str">
            <v>Phytolaccaceae</v>
          </cell>
          <cell r="G4610" t="str">
            <v>자리공과</v>
          </cell>
          <cell r="H4610" t="str">
            <v>통이변(通二便), 사수(瀉水)</v>
          </cell>
          <cell r="I4610" t="str">
            <v>21.56±0.07</v>
          </cell>
        </row>
        <row r="4611">
          <cell r="A4611" t="str">
            <v>F01-065</v>
          </cell>
          <cell r="B4611" t="str">
            <v>PBICK0124</v>
          </cell>
          <cell r="C4611" t="str">
            <v>송절</v>
          </cell>
          <cell r="D4611" t="str">
            <v>Piuns massoniana; Pinus yunnanensis</v>
          </cell>
          <cell r="E4611" t="str">
            <v>줄기</v>
          </cell>
          <cell r="F4611" t="str">
            <v>Pinaceae</v>
          </cell>
          <cell r="G4611" t="str">
            <v>소나무과</v>
          </cell>
          <cell r="H4611" t="str">
            <v>역절풍통(歷節風痛), 전근연급(轉勤攣急)</v>
          </cell>
          <cell r="I4611" t="str">
            <v>20.71±0.10</v>
          </cell>
        </row>
        <row r="4612">
          <cell r="A4612" t="str">
            <v>F01-066</v>
          </cell>
          <cell r="B4612" t="str">
            <v>PBICC0026</v>
          </cell>
          <cell r="C4612" t="str">
            <v>차전</v>
          </cell>
          <cell r="D4612" t="str">
            <v>Plantago asiatica</v>
          </cell>
          <cell r="E4612" t="str">
            <v>지상부</v>
          </cell>
          <cell r="F4612" t="str">
            <v>Plantaginaceae</v>
          </cell>
          <cell r="G4612" t="str">
            <v>질경이과</v>
          </cell>
          <cell r="H4612" t="str">
            <v>이수(利水), 청열(淸熱)</v>
          </cell>
          <cell r="I4612" t="str">
            <v>21.36±0.18</v>
          </cell>
        </row>
        <row r="4613">
          <cell r="A4613" t="str">
            <v>F01-067</v>
          </cell>
          <cell r="B4613" t="str">
            <v>PBICK0087</v>
          </cell>
          <cell r="C4613" t="str">
            <v>백화단</v>
          </cell>
          <cell r="D4613" t="str">
            <v>Plumbago zeylanica</v>
          </cell>
          <cell r="E4613" t="str">
            <v>전초</v>
          </cell>
          <cell r="F4613" t="str">
            <v>Plumbaginaceae</v>
          </cell>
          <cell r="G4613" t="str">
            <v>갯질경이과</v>
          </cell>
          <cell r="H4613" t="str">
            <v>거풍제습(祛風除濕), 산어소종(散瘀消腫)</v>
          </cell>
          <cell r="I4613" t="str">
            <v>22.17±0.29</v>
          </cell>
        </row>
        <row r="4614">
          <cell r="A4614" t="str">
            <v>F01-068</v>
          </cell>
          <cell r="B4614" t="str">
            <v>PBICK0040</v>
          </cell>
          <cell r="C4614" t="str">
            <v>야교등</v>
          </cell>
          <cell r="D4614" t="str">
            <v xml:space="preserve">Polygonum multiflorum; Pleuropterus multiflorus </v>
          </cell>
          <cell r="E4614" t="str">
            <v>줄기</v>
          </cell>
          <cell r="F4614" t="str">
            <v>Polygonaceae</v>
          </cell>
          <cell r="G4614" t="str">
            <v>마디풀과</v>
          </cell>
          <cell r="H4614" t="str">
            <v>보중기(補中氣), 행경락(行經絡)</v>
          </cell>
          <cell r="I4614" t="str">
            <v>21.03±0.15</v>
          </cell>
        </row>
        <row r="4615">
          <cell r="A4615" t="str">
            <v>F01-069</v>
          </cell>
          <cell r="B4615" t="str">
            <v>PBICK0030</v>
          </cell>
          <cell r="C4615" t="str">
            <v>초혈갈</v>
          </cell>
          <cell r="D4615" t="str">
            <v xml:space="preserve">Polygonum paleaceum </v>
          </cell>
          <cell r="E4615" t="str">
            <v>뿌리</v>
          </cell>
          <cell r="F4615" t="str">
            <v>Polygonaceae</v>
          </cell>
          <cell r="G4615" t="str">
            <v>마디풀과</v>
          </cell>
          <cell r="H4615" t="str">
            <v>산혈(散血), 지혈지통(止血止痛)</v>
          </cell>
          <cell r="I4615" t="str">
            <v>22.53±0.08</v>
          </cell>
        </row>
        <row r="4616">
          <cell r="A4616" t="str">
            <v>F01-070</v>
          </cell>
          <cell r="B4616" t="str">
            <v>PBICK0048</v>
          </cell>
          <cell r="C4616" t="str">
            <v>봉미관중</v>
          </cell>
          <cell r="D4616" t="str">
            <v xml:space="preserve">Polystichum acanthophyllum </v>
          </cell>
          <cell r="E4616" t="str">
            <v>뿌리</v>
          </cell>
          <cell r="F4616" t="str">
            <v xml:space="preserve">Pteridaceae </v>
          </cell>
          <cell r="G4616" t="str">
            <v>고사리과</v>
          </cell>
          <cell r="H4616" t="str">
            <v>편혈(便血), 비뉵(鼻衄)</v>
          </cell>
          <cell r="I4616" t="str">
            <v>21.60±0.15</v>
          </cell>
        </row>
        <row r="4617">
          <cell r="A4617" t="str">
            <v>F01-071</v>
          </cell>
          <cell r="B4617" t="str">
            <v>PBICK0120</v>
          </cell>
          <cell r="C4617" t="str">
            <v>복령피</v>
          </cell>
          <cell r="D4617" t="str">
            <v>Poria cocos</v>
          </cell>
          <cell r="E4617" t="str">
            <v>균핵의 바깥껍질</v>
          </cell>
          <cell r="F4617" t="str">
            <v>Polyporaceae</v>
          </cell>
          <cell r="G4617" t="str">
            <v>다공균과</v>
          </cell>
          <cell r="H4617" t="str">
            <v>이수(利水), 소종(消腫)</v>
          </cell>
          <cell r="I4617" t="str">
            <v>24.44±0.11</v>
          </cell>
        </row>
        <row r="4618">
          <cell r="A4618" t="str">
            <v>F01-072</v>
          </cell>
          <cell r="B4618" t="str">
            <v>PBICC0028</v>
          </cell>
          <cell r="C4618" t="str">
            <v>하고초</v>
          </cell>
          <cell r="D4618" t="str">
            <v>Prunella vulgaris</v>
          </cell>
          <cell r="E4618" t="str">
            <v>지상부</v>
          </cell>
          <cell r="F4618" t="str">
            <v>Labiatae</v>
          </cell>
          <cell r="G4618" t="str">
            <v>꿀풀과</v>
          </cell>
          <cell r="H4618" t="str">
            <v>청간(淸肝), 산길(散结)</v>
          </cell>
          <cell r="I4618" t="str">
            <v>25.97±0.12</v>
          </cell>
        </row>
        <row r="4619">
          <cell r="A4619" t="str">
            <v>F01-073</v>
          </cell>
          <cell r="B4619" t="str">
            <v>PBICK0017</v>
          </cell>
          <cell r="C4619" t="str">
            <v>금철쇄</v>
          </cell>
          <cell r="D4619" t="str">
            <v xml:space="preserve">Psammosilene tunicoides </v>
          </cell>
          <cell r="E4619" t="str">
            <v>뿌리</v>
          </cell>
          <cell r="F4619" t="str">
            <v>Caryophyllaceae</v>
          </cell>
          <cell r="G4619" t="str">
            <v>석죽과</v>
          </cell>
          <cell r="H4619" t="str">
            <v>제풍습(除風濕), 활혈거어(活血祛瘀)</v>
          </cell>
          <cell r="I4619" t="str">
            <v>20.30±0.08</v>
          </cell>
        </row>
        <row r="4620">
          <cell r="A4620" t="str">
            <v>F01-074</v>
          </cell>
          <cell r="B4620" t="str">
            <v>PBICK0116</v>
          </cell>
          <cell r="C4620" t="str">
            <v>보골지</v>
          </cell>
          <cell r="D4620" t="str">
            <v>Psoralea corylifolia</v>
          </cell>
          <cell r="E4620" t="str">
            <v>종자</v>
          </cell>
          <cell r="F4620" t="str">
            <v>Leguminosae</v>
          </cell>
          <cell r="G4620" t="str">
            <v>콩과</v>
          </cell>
          <cell r="H4620" t="str">
            <v>슬냉낭습(膝冷囊濕), 신허냉사(腎虛冷瀉)</v>
          </cell>
          <cell r="I4620" t="str">
            <v>22.08±0.16</v>
          </cell>
        </row>
        <row r="4621">
          <cell r="A4621" t="str">
            <v>F01-075</v>
          </cell>
          <cell r="B4621" t="str">
            <v>PBICK0109</v>
          </cell>
          <cell r="C4621" t="str">
            <v>갈근</v>
          </cell>
          <cell r="D4621" t="str">
            <v>Pueraria lobata</v>
          </cell>
          <cell r="E4621" t="str">
            <v>뿌리</v>
          </cell>
          <cell r="F4621" t="str">
            <v>Leguminosae</v>
          </cell>
          <cell r="G4621" t="str">
            <v>콩과</v>
          </cell>
          <cell r="H4621" t="str">
            <v>제번지갈(除煩止渴), 승양해기(升陽解肌)</v>
          </cell>
          <cell r="I4621" t="str">
            <v>21.86±0.13</v>
          </cell>
        </row>
        <row r="4622">
          <cell r="A4622" t="str">
            <v>F01-076</v>
          </cell>
          <cell r="B4622" t="str">
            <v>PBICK0025</v>
          </cell>
          <cell r="C4622" t="str">
            <v>석류피</v>
          </cell>
          <cell r="D4622" t="str">
            <v>Punica granatum</v>
          </cell>
          <cell r="E4622" t="str">
            <v>과피</v>
          </cell>
          <cell r="F4622" t="str">
            <v>Punicaceae</v>
          </cell>
          <cell r="G4622" t="str">
            <v>석류나무과</v>
          </cell>
          <cell r="H4622" t="str">
            <v>구충(鉤蟲), 지혈(止血)</v>
          </cell>
          <cell r="I4622" t="str">
            <v>21.65±0.12</v>
          </cell>
        </row>
        <row r="4623">
          <cell r="A4623" t="str">
            <v>F01-077</v>
          </cell>
          <cell r="B4623" t="str">
            <v>PBICK0084</v>
          </cell>
          <cell r="C4623" t="str">
            <v>료양화</v>
          </cell>
          <cell r="D4623" t="str">
            <v>Rhododendron molle</v>
          </cell>
          <cell r="E4623" t="str">
            <v>꽃</v>
          </cell>
          <cell r="F4623" t="str">
            <v>Ericaceae</v>
          </cell>
          <cell r="G4623" t="str">
            <v>진달래과</v>
          </cell>
          <cell r="H4623" t="str">
            <v>제습(除濕), 진통(鎭痛)</v>
          </cell>
          <cell r="I4623" t="str">
            <v>22.43±0.13</v>
          </cell>
        </row>
        <row r="4624">
          <cell r="A4624" t="str">
            <v>F01-078</v>
          </cell>
          <cell r="B4624" t="str">
            <v>PBICC0064</v>
          </cell>
          <cell r="C4624" t="str">
            <v>금앵자</v>
          </cell>
          <cell r="D4624" t="str">
            <v xml:space="preserve">Rosa laevigata </v>
          </cell>
          <cell r="E4624" t="str">
            <v>열매</v>
          </cell>
          <cell r="F4624" t="str">
            <v>Rosaceae</v>
          </cell>
          <cell r="G4624" t="str">
            <v>장미과</v>
          </cell>
          <cell r="H4624" t="str">
            <v>고정삽장(固精澁腸), 축뇨지사(縮尿止瀉)</v>
          </cell>
          <cell r="I4624" t="str">
            <v>20.60±0.20</v>
          </cell>
        </row>
        <row r="4625">
          <cell r="A4625" t="str">
            <v>F01-079</v>
          </cell>
          <cell r="B4625" t="str">
            <v>PBICK0039</v>
          </cell>
          <cell r="C4625" t="str">
            <v>소홍삼</v>
          </cell>
          <cell r="D4625" t="str">
            <v xml:space="preserve">Rubia yunnanensis </v>
          </cell>
          <cell r="E4625" t="str">
            <v>뿌리</v>
          </cell>
          <cell r="F4625" t="str">
            <v>Rubiaceae</v>
          </cell>
          <cell r="G4625" t="str">
            <v>꼭두서니과</v>
          </cell>
          <cell r="H4625" t="str">
            <v>서근활혈(舒筋活血), 조양기혈(調養氣血)</v>
          </cell>
          <cell r="I4625" t="str">
            <v>21.05±0.20</v>
          </cell>
        </row>
        <row r="4626">
          <cell r="A4626" t="str">
            <v>F01-080</v>
          </cell>
          <cell r="B4626" t="str">
            <v>PBICC0025</v>
          </cell>
          <cell r="C4626" t="str">
            <v>접골목</v>
          </cell>
          <cell r="D4626" t="str">
            <v>Sambucus wiliamsii</v>
          </cell>
          <cell r="E4626" t="str">
            <v>잎,줄기</v>
          </cell>
          <cell r="F4626" t="str">
            <v>Caprifoliaceae</v>
          </cell>
          <cell r="G4626" t="str">
            <v>인동과</v>
          </cell>
          <cell r="H4626" t="str">
            <v>거풍(祛風), 이습(利濕)</v>
          </cell>
          <cell r="I4626" t="str">
            <v>23.59±0.17</v>
          </cell>
        </row>
        <row r="4627">
          <cell r="A4627" t="str">
            <v>F01-081</v>
          </cell>
          <cell r="B4627" t="str">
            <v>PBICK0026</v>
          </cell>
          <cell r="C4627" t="str">
            <v>소흑약</v>
          </cell>
          <cell r="D4627" t="str">
            <v xml:space="preserve">Sanicula astrantifolia </v>
          </cell>
          <cell r="E4627" t="str">
            <v>뿌리</v>
          </cell>
          <cell r="F4627" t="str">
            <v>Umbelliferae</v>
          </cell>
          <cell r="G4627" t="str">
            <v>산형과</v>
          </cell>
          <cell r="H4627" t="str">
            <v>보폐이신(補肺利肾)</v>
          </cell>
          <cell r="I4627" t="str">
            <v>22.00±0.10</v>
          </cell>
        </row>
        <row r="4628">
          <cell r="A4628" t="str">
            <v>F01-082</v>
          </cell>
          <cell r="B4628" t="str">
            <v>PBICK0112</v>
          </cell>
          <cell r="C4628" t="str">
            <v>대혈등</v>
          </cell>
          <cell r="D4628" t="str">
            <v>Sargentodoxa cuneata</v>
          </cell>
          <cell r="E4628" t="str">
            <v>줄기</v>
          </cell>
          <cell r="F4628" t="str">
            <v>Lardizabalaceae</v>
          </cell>
          <cell r="G4628" t="str">
            <v>으름덩굴과</v>
          </cell>
          <cell r="H4628" t="str">
            <v>패독소옹(败毒消癰), 활혈통락(活血通络)</v>
          </cell>
          <cell r="I4628" t="str">
            <v>22.66±0.14</v>
          </cell>
        </row>
        <row r="4629">
          <cell r="A4629" t="str">
            <v>F01-083</v>
          </cell>
          <cell r="B4629" t="str">
            <v>PBICK0037</v>
          </cell>
          <cell r="C4629" t="str">
            <v>삼분삼</v>
          </cell>
          <cell r="D4629" t="str">
            <v xml:space="preserve">Scopolia acutangula </v>
          </cell>
          <cell r="E4629" t="str">
            <v>뿌리</v>
          </cell>
          <cell r="F4629" t="str">
            <v>Solanaceae</v>
          </cell>
          <cell r="G4629" t="str">
            <v>가지과</v>
          </cell>
          <cell r="H4629" t="str">
            <v>마취진통(痲醉鎭痛)</v>
          </cell>
          <cell r="I4629" t="str">
            <v>20.58±0.15</v>
          </cell>
        </row>
        <row r="4630">
          <cell r="A4630" t="str">
            <v>F01-084</v>
          </cell>
          <cell r="B4630" t="str">
            <v>PBICC0039</v>
          </cell>
          <cell r="C4630" t="str">
            <v>노변형</v>
          </cell>
          <cell r="D4630" t="str">
            <v>Serissa serissoides</v>
          </cell>
          <cell r="E4630" t="str">
            <v>지상부</v>
          </cell>
          <cell r="F4630" t="str">
            <v>Rubiaceae</v>
          </cell>
          <cell r="G4630" t="str">
            <v>꼭두서니과</v>
          </cell>
          <cell r="H4630" t="str">
            <v>청열해독(淸熱解毒)</v>
          </cell>
          <cell r="I4630" t="str">
            <v>23.13±0.14</v>
          </cell>
        </row>
        <row r="4631">
          <cell r="A4631" t="str">
            <v>F01-085</v>
          </cell>
          <cell r="B4631" t="str">
            <v>PBICC0061</v>
          </cell>
          <cell r="C4631" t="str">
            <v>토복령</v>
          </cell>
          <cell r="D4631" t="str">
            <v>Smilax glabra</v>
          </cell>
          <cell r="E4631" t="str">
            <v>뿌리</v>
          </cell>
          <cell r="F4631" t="str">
            <v>Liliaceae</v>
          </cell>
          <cell r="G4631" t="str">
            <v>백합과</v>
          </cell>
          <cell r="H4631" t="str">
            <v>해독(解毒), 제습(除濕)</v>
          </cell>
          <cell r="I4631" t="str">
            <v>23.34±0.16</v>
          </cell>
        </row>
        <row r="4632">
          <cell r="A4632" t="str">
            <v>F01-086</v>
          </cell>
          <cell r="B4632" t="str">
            <v>PBICK0028</v>
          </cell>
          <cell r="C4632" t="str">
            <v>자천가</v>
          </cell>
          <cell r="D4632" t="str">
            <v xml:space="preserve">Solanum khasianum </v>
          </cell>
          <cell r="E4632" t="str">
            <v>열매</v>
          </cell>
          <cell r="F4632" t="str">
            <v>Solanaceae</v>
          </cell>
          <cell r="G4632" t="str">
            <v>가지과</v>
          </cell>
          <cell r="H4632" t="str">
            <v>소염해독(消炎解毒), 진정지통(鎭靜止痛)</v>
          </cell>
          <cell r="I4632" t="str">
            <v>23.22±0.08</v>
          </cell>
        </row>
        <row r="4633">
          <cell r="A4633" t="str">
            <v>F01-087</v>
          </cell>
          <cell r="B4633" t="str">
            <v>PBICK0024</v>
          </cell>
          <cell r="C4633" t="str">
            <v>백모등</v>
          </cell>
          <cell r="D4633" t="str">
            <v xml:space="preserve">Solanum lyratum </v>
          </cell>
          <cell r="E4633" t="str">
            <v>잎,줄기</v>
          </cell>
          <cell r="F4633" t="str">
            <v>Solanaceae</v>
          </cell>
          <cell r="G4633" t="str">
            <v>가지과</v>
          </cell>
          <cell r="H4633" t="str">
            <v>제풍습(除風濕), 청열해독(淸熱解毒),</v>
          </cell>
          <cell r="I4633" t="str">
            <v>24.59±0.08</v>
          </cell>
        </row>
        <row r="4634">
          <cell r="A4634" t="str">
            <v>F01-088</v>
          </cell>
          <cell r="B4634" t="str">
            <v>PBICK0127</v>
          </cell>
          <cell r="C4634" t="str">
            <v>용규</v>
          </cell>
          <cell r="D4634" t="str">
            <v>Solanum nigrum</v>
          </cell>
          <cell r="E4634" t="str">
            <v>전초</v>
          </cell>
          <cell r="F4634" t="str">
            <v>Solanaceae</v>
          </cell>
          <cell r="G4634" t="str">
            <v>가지과</v>
          </cell>
          <cell r="H4634" t="str">
            <v>거허열종(去虛熱腫), 주정종(主疔腫)</v>
          </cell>
          <cell r="I4634" t="str">
            <v>23.55±0.19</v>
          </cell>
        </row>
        <row r="4635">
          <cell r="A4635" t="str">
            <v>F01-089</v>
          </cell>
          <cell r="B4635" t="str">
            <v>PBICK0123</v>
          </cell>
          <cell r="C4635" t="str">
            <v>소통초</v>
          </cell>
          <cell r="D4635" t="str">
            <v xml:space="preserve">Stachyurus himalaicus </v>
          </cell>
          <cell r="E4635" t="str">
            <v>경수(莖髓)</v>
          </cell>
          <cell r="F4635" t="str">
            <v>Theaceae</v>
          </cell>
          <cell r="G4635" t="str">
            <v>차나무과</v>
          </cell>
          <cell r="H4635" t="str">
            <v>이뇨(利尿), 삼습(渗濕)</v>
          </cell>
          <cell r="I4635" t="str">
            <v>21.01±0.10</v>
          </cell>
        </row>
        <row r="4636">
          <cell r="A4636" t="str">
            <v>F01-090</v>
          </cell>
          <cell r="B4636" t="str">
            <v>PBICK0029</v>
          </cell>
          <cell r="C4636" t="str">
            <v>지불용</v>
          </cell>
          <cell r="D4636" t="str">
            <v xml:space="preserve">Stephania delavayi </v>
          </cell>
          <cell r="E4636" t="str">
            <v>덩이뿌리</v>
          </cell>
          <cell r="F4636" t="str">
            <v xml:space="preserve">Menispermaceae </v>
          </cell>
          <cell r="G4636" t="str">
            <v>방기과</v>
          </cell>
          <cell r="H4636" t="str">
            <v>지번열(止煩热), 해독(解毒)</v>
          </cell>
          <cell r="I4636" t="str">
            <v>20.97±0.11</v>
          </cell>
        </row>
        <row r="4637">
          <cell r="A4637" t="str">
            <v>F01-091</v>
          </cell>
          <cell r="B4637" t="str">
            <v>PBICK0083</v>
          </cell>
          <cell r="C4637" t="str">
            <v>대통초</v>
          </cell>
          <cell r="D4637" t="str">
            <v>Tetrapannax papyriferus</v>
          </cell>
          <cell r="E4637" t="str">
            <v>경수(莖髓)</v>
          </cell>
          <cell r="F4637" t="str">
            <v>Araliaceae</v>
          </cell>
          <cell r="G4637" t="str">
            <v>두릅나무과</v>
          </cell>
          <cell r="H4637" t="str">
            <v>사폐(瀉肺), 이소변(利小便)</v>
          </cell>
          <cell r="I4637" t="str">
            <v>25.02±0.19</v>
          </cell>
        </row>
        <row r="4638">
          <cell r="A4638" t="str">
            <v>F01-092</v>
          </cell>
          <cell r="B4638" t="str">
            <v>PBICK0126</v>
          </cell>
          <cell r="C4638" t="str">
            <v>오조금용</v>
          </cell>
          <cell r="D4638" t="str">
            <v>Tetrastigma hypoglaucum</v>
          </cell>
          <cell r="E4638" t="str">
            <v>전초</v>
          </cell>
          <cell r="F4638" t="str">
            <v>Vitaceae</v>
          </cell>
          <cell r="G4638" t="str">
            <v>포도과</v>
          </cell>
          <cell r="H4638" t="str">
            <v>접골생기(接骨生肌), 거풍제습(祛風除濕)</v>
          </cell>
          <cell r="I4638" t="str">
            <v>23.54±0.09</v>
          </cell>
        </row>
        <row r="4639">
          <cell r="A4639" t="str">
            <v>F01-093</v>
          </cell>
          <cell r="B4639" t="str">
            <v>PBICK0082</v>
          </cell>
          <cell r="C4639" t="str">
            <v>대접골단</v>
          </cell>
          <cell r="D4639" t="str">
            <v xml:space="preserve">Torricellia angulata var. intermedia </v>
          </cell>
          <cell r="E4639" t="str">
            <v>줄기</v>
          </cell>
          <cell r="F4639" t="str">
            <v>Cornaceae</v>
          </cell>
          <cell r="G4639" t="str">
            <v>층층나무과</v>
          </cell>
          <cell r="H4639" t="str">
            <v>서근활혈(舒筋活血), 접골(接骨)</v>
          </cell>
          <cell r="I4639" t="str">
            <v>21.41±0.07</v>
          </cell>
        </row>
        <row r="4640">
          <cell r="A4640" t="str">
            <v>F01-094</v>
          </cell>
          <cell r="B4640" t="str">
            <v>PBICC0007</v>
          </cell>
          <cell r="C4640" t="str">
            <v>마편초</v>
          </cell>
          <cell r="D4640" t="str">
            <v xml:space="preserve">Verbena officinalis </v>
          </cell>
          <cell r="E4640" t="str">
            <v>전초</v>
          </cell>
          <cell r="F4640" t="str">
            <v>Verbenaceae</v>
          </cell>
          <cell r="G4640" t="str">
            <v>마편초과</v>
          </cell>
          <cell r="H4640" t="str">
            <v>청열해독(淸熱解毒), 활혈산어(活血散瘀)</v>
          </cell>
          <cell r="I4640" t="str">
            <v>23.47±0.05</v>
          </cell>
        </row>
        <row r="4641">
          <cell r="A4641" t="str">
            <v>F01-095</v>
          </cell>
          <cell r="B4641" t="str">
            <v>PBICC0063</v>
          </cell>
          <cell r="C4641" t="str">
            <v>황형엽</v>
          </cell>
          <cell r="D4641" t="str">
            <v>Vitex negundo</v>
          </cell>
          <cell r="E4641" t="str">
            <v>잎,줄기</v>
          </cell>
          <cell r="F4641" t="str">
            <v>Verbenaceae</v>
          </cell>
          <cell r="G4641" t="str">
            <v>마편초과</v>
          </cell>
          <cell r="H4641" t="str">
            <v>거담(祛痰), 지통(止痛)</v>
          </cell>
          <cell r="I4641" t="str">
            <v>23.73±0.13</v>
          </cell>
        </row>
        <row r="4642">
          <cell r="A4642" t="str">
            <v>F01-096</v>
          </cell>
          <cell r="B4642" t="str">
            <v>PBICK0022</v>
          </cell>
          <cell r="C4642" t="str">
            <v>란화삼</v>
          </cell>
          <cell r="D4642" t="str">
            <v xml:space="preserve">Wahlenbergia marginata </v>
          </cell>
          <cell r="E4642" t="str">
            <v>전초</v>
          </cell>
          <cell r="F4642" t="str">
            <v>Campanulaceae</v>
          </cell>
          <cell r="G4642" t="str">
            <v>초롱꽃과</v>
          </cell>
          <cell r="H4642" t="str">
            <v>보허(補虛), 해표(解表)</v>
          </cell>
          <cell r="I4642" t="str">
            <v>25.82±0.15</v>
          </cell>
        </row>
        <row r="4643">
          <cell r="A4643" t="str">
            <v>F01-097</v>
          </cell>
          <cell r="B4643" t="str">
            <v>PBICK0034</v>
          </cell>
          <cell r="C4643" t="str">
            <v>대발한</v>
          </cell>
          <cell r="D4643" t="str">
            <v>Wisteria venusta</v>
          </cell>
          <cell r="E4643" t="str">
            <v>뿌리</v>
          </cell>
          <cell r="F4643" t="str">
            <v>Leguminosae</v>
          </cell>
          <cell r="G4643" t="str">
            <v>콩과</v>
          </cell>
          <cell r="H4643" t="str">
            <v>발한해표(發汗解表), 거풍제습(祛風除濕)</v>
          </cell>
          <cell r="I4643" t="str">
            <v>20.86±0.21</v>
          </cell>
        </row>
        <row r="4644">
          <cell r="A4644" t="str">
            <v>F01-098</v>
          </cell>
          <cell r="B4644" t="str">
            <v>PBICC0027</v>
          </cell>
          <cell r="C4644" t="str">
            <v>창이</v>
          </cell>
          <cell r="D4644" t="str">
            <v xml:space="preserve">Xanthium sibiricum </v>
          </cell>
          <cell r="E4644" t="str">
            <v>잎,줄기</v>
          </cell>
          <cell r="F4644" t="str">
            <v>Compositae</v>
          </cell>
          <cell r="G4644" t="str">
            <v>국화과</v>
          </cell>
          <cell r="H4644" t="str">
            <v>거풍산열(祛風散热), 해독살충(解毒殺蟲)</v>
          </cell>
          <cell r="I4644" t="str">
            <v>22.48±0.23</v>
          </cell>
        </row>
        <row r="4645">
          <cell r="A4645" t="str">
            <v>F01-099</v>
          </cell>
          <cell r="B4645" t="str">
            <v>PBICK0032</v>
          </cell>
          <cell r="C4645" t="str">
            <v>견혈비</v>
          </cell>
          <cell r="D4645" t="str">
            <v xml:space="preserve">Zanthoxylum dimorphyllum var. spinifolium </v>
          </cell>
          <cell r="E4645" t="str">
            <v>뿌리</v>
          </cell>
          <cell r="F4645" t="str">
            <v>Rutaceae</v>
          </cell>
          <cell r="G4645" t="str">
            <v>운향과</v>
          </cell>
          <cell r="H4645" t="str">
            <v>구풍(驅風), 산한(散寒)</v>
          </cell>
          <cell r="I4645" t="str">
            <v>19.00±0.05</v>
          </cell>
        </row>
        <row r="4646">
          <cell r="A4646" t="str">
            <v>F01-100</v>
          </cell>
          <cell r="B4646" t="str">
            <v>PBICC0060</v>
          </cell>
          <cell r="C4646" t="str">
            <v>취호초</v>
          </cell>
          <cell r="D4646" t="str">
            <v>Zanthoxylum planispinum</v>
          </cell>
          <cell r="E4646" t="str">
            <v>줄기</v>
          </cell>
          <cell r="F4646" t="str">
            <v>Rutaceae</v>
          </cell>
          <cell r="G4646" t="str">
            <v>운향과</v>
          </cell>
          <cell r="H4646" t="str">
            <v>지통(止痛), 거회(祛蛔)</v>
          </cell>
          <cell r="I4646" t="str">
            <v>29.48±0.22</v>
          </cell>
        </row>
        <row r="4647">
          <cell r="A4647" t="str">
            <v>F02-001</v>
          </cell>
          <cell r="B4647" t="str">
            <v>PBICC0053</v>
          </cell>
          <cell r="C4647" t="str">
            <v>우슬</v>
          </cell>
          <cell r="D4647" t="str">
            <v>Achyranthes bidentata</v>
          </cell>
          <cell r="E4647" t="str">
            <v>잎,줄기</v>
          </cell>
          <cell r="F4647" t="str">
            <v>Amaranthaceae</v>
          </cell>
          <cell r="G4647" t="str">
            <v>비름과</v>
          </cell>
          <cell r="H4647" t="str">
            <v>산어혈(散瘀血), 소옹종(消癰腫), 박간신(朴肝腎), 강근골(强筋骨), 임병, 혈뇨, 월경중지, 징하(癥瘕), 난산, 포의불하(胞依不下), 산후의 어혈에 의한 부종 및 동통, 후비(喉痺), 옹종(癰腫), 타박상을 치료한다. 익은 것을 사용하면 간(肝), 신(腎)을 보양하고 근골을 튼튼하게 한다. 요슬(腰膝) 골통, 사지경련, 위비(痿痹)를 치료한다.</v>
          </cell>
          <cell r="I4647" t="str">
            <v>24.83±0.18</v>
          </cell>
        </row>
        <row r="4648">
          <cell r="A4648" t="str">
            <v>F02-002</v>
          </cell>
          <cell r="B4648" t="str">
            <v>PBICK0045</v>
          </cell>
          <cell r="C4648" t="str">
            <v>토우슬</v>
          </cell>
          <cell r="D4648" t="str">
            <v xml:space="preserve">Achyranthes longifolia </v>
          </cell>
          <cell r="E4648" t="str">
            <v>뿌리</v>
          </cell>
          <cell r="F4648" t="str">
            <v>Amaranthaceae</v>
          </cell>
          <cell r="G4648" t="str">
            <v>비름과</v>
          </cell>
          <cell r="H4648" t="str">
            <v>혈(血)을 잘 순환하게 하고 어혈을 산하며 습을 거두고 이뇨하며 열을 내리고 해독하는 효능이 있다. 임병, 요혈, 월경 중지, 옹하(癥瘕), 풍습성 관절통, 각기(脚氣), 수종, 이질, 학질, 디프테리아, 옹종, 타박상을 치료한다.</v>
          </cell>
          <cell r="I4648" t="str">
            <v>22.23±0.15</v>
          </cell>
        </row>
        <row r="4649">
          <cell r="A4649" t="str">
            <v>F02-003</v>
          </cell>
          <cell r="B4649" t="str">
            <v>PBICK0137</v>
          </cell>
          <cell r="C4649" t="str">
            <v>천오</v>
          </cell>
          <cell r="D4649" t="str">
            <v>Aconitum carmichaelii</v>
          </cell>
          <cell r="E4649" t="str">
            <v>뿌리</v>
          </cell>
          <cell r="F4649" t="str">
            <v>Ranunculaceae</v>
          </cell>
          <cell r="G4649" t="str">
            <v>미나리아재비과</v>
          </cell>
          <cell r="H4649" t="str">
            <v>한습(寒濕)을 제거하고 풍사(風邪)를 업애며 온경(溫經), 통증을 완화시키는 효능이 있다. 풍한습비(風寒濕痺, 풍습성 관절염), 역절풍통(歷節風痛, 다발성 관절염), 사지 경련, 반신 불수, 두풍(頭風), 두통, 심복 냉통, 음저(陰疽), 종독을 치료한다.</v>
          </cell>
          <cell r="I4649" t="str">
            <v>21.30±0.21</v>
          </cell>
        </row>
        <row r="4650">
          <cell r="A4650" t="str">
            <v>F02-004</v>
          </cell>
          <cell r="B4650" t="str">
            <v>PBICK0014</v>
          </cell>
          <cell r="C4650" t="str">
            <v>초오</v>
          </cell>
          <cell r="D4650" t="str">
            <v>Aconitum vilmoranianum</v>
          </cell>
          <cell r="E4650" t="str">
            <v>뿌리</v>
          </cell>
          <cell r="F4650" t="str">
            <v>Ranunculaceae</v>
          </cell>
          <cell r="G4650" t="str">
            <v>미나리아재비과</v>
          </cell>
          <cell r="H4650" t="str">
            <v>거풍산한(祛風散寒), 제습지통(除濕止痛)</v>
          </cell>
          <cell r="I4650" t="str">
            <v>22.28±0.08</v>
          </cell>
        </row>
        <row r="4651">
          <cell r="A4651" t="str">
            <v>F02-005</v>
          </cell>
          <cell r="B4651" t="str">
            <v>PBICK0130</v>
          </cell>
          <cell r="C4651" t="str">
            <v>저종초</v>
          </cell>
          <cell r="D4651" t="str">
            <v>Adiantum capillus-veneris</v>
          </cell>
          <cell r="E4651" t="str">
            <v>전초</v>
          </cell>
          <cell r="F4651" t="str">
            <v>Adiantaceae</v>
          </cell>
          <cell r="G4651" t="str">
            <v>Adiantaceae</v>
          </cell>
          <cell r="H4651" t="str">
            <v>열을 내리고 풍사(風邪)를 제거하며 이뇨하고 부기를 가라앉히는 효능이 있으며 해수 토혈, 풍습 비통, 임탁, 대하, 이질, 유종양(乳腫痬), 풍양(風癢) 습진을 치료한다.</v>
          </cell>
          <cell r="I4651" t="str">
            <v>21.98±0.15</v>
          </cell>
        </row>
        <row r="4652">
          <cell r="A4652" t="str">
            <v>F02-006</v>
          </cell>
          <cell r="B4652" t="str">
            <v>PBICK0125</v>
          </cell>
          <cell r="C4652" t="str">
            <v>엽하화</v>
          </cell>
          <cell r="D4652" t="str">
            <v xml:space="preserve">Ainsliaea pertyoides var. albotomentosa </v>
          </cell>
          <cell r="E4652" t="str">
            <v>뿌리</v>
          </cell>
          <cell r="F4652" t="str">
            <v>Compositae</v>
          </cell>
          <cell r="G4652" t="str">
            <v>국화과</v>
          </cell>
          <cell r="H4652" t="str">
            <v>치골절(治骨折), 치노상근골(治癆傷筋骨), 행기활혈(行氣活血), 제습지통(除濕止痛), 치풍습관절통(治風濕關節痛), 치질정손상(治跌汀損傷), 치폐경(治閉經), 치과민성피염(治過敏性皮炎)</v>
          </cell>
          <cell r="I4652" t="str">
            <v>22.41±0.17</v>
          </cell>
        </row>
        <row r="4653">
          <cell r="A4653" t="str">
            <v>F02-007</v>
          </cell>
          <cell r="B4653" t="str">
            <v>PBICK0191</v>
          </cell>
          <cell r="C4653" t="str">
            <v>팔월례</v>
          </cell>
          <cell r="D4653" t="str">
            <v>Akebia trifoliata var. australis</v>
          </cell>
          <cell r="E4653" t="str">
            <v>열매</v>
          </cell>
          <cell r="F4653" t="str">
            <v>Lardizabalaceae</v>
          </cell>
          <cell r="G4653" t="str">
            <v>으름덩굴과</v>
          </cell>
          <cell r="H4653" t="str">
            <v>사화(瀉火), 혈맥통리(血脈通利)</v>
          </cell>
          <cell r="I4653" t="str">
            <v>20.38±0.05</v>
          </cell>
        </row>
        <row r="4654">
          <cell r="A4654" t="str">
            <v>F02-008</v>
          </cell>
          <cell r="B4654" t="str">
            <v>PBICK0190</v>
          </cell>
          <cell r="C4654" t="str">
            <v>팔각풍</v>
          </cell>
          <cell r="D4654" t="str">
            <v>Alangium chinense</v>
          </cell>
          <cell r="E4654" t="str">
            <v>뿌리</v>
          </cell>
          <cell r="F4654" t="str">
            <v>Alangiaceae</v>
          </cell>
          <cell r="G4654" t="str">
            <v>박쥐나무과</v>
          </cell>
          <cell r="H4654" t="str">
            <v>풍사(風邪)를 몰아내고 경락을 통하게 하며 어혈을 없애고 진통하는 효능이 있으며 또한 마취 및 근육 이완 작용을 한다. 풍습성 통증, 반신 불수, 심력쇠갈(心力衰竭), 노상(勞傷) 요통, 타박상을 낫게 한다.</v>
          </cell>
          <cell r="I4654" t="str">
            <v>22.84±0.12</v>
          </cell>
        </row>
        <row r="4655">
          <cell r="A4655" t="str">
            <v>F02-009</v>
          </cell>
          <cell r="B4655" t="str">
            <v>PBICK0195</v>
          </cell>
          <cell r="C4655" t="str">
            <v>홍두구</v>
          </cell>
          <cell r="D4655" t="str">
            <v>Alpinia galanga</v>
          </cell>
          <cell r="E4655" t="str">
            <v>열매</v>
          </cell>
          <cell r="F4655" t="str">
            <v>Zingiberaceae</v>
          </cell>
          <cell r="G4655" t="str">
            <v>생강과</v>
          </cell>
          <cell r="H4655" t="str">
            <v>온위(溫胃), 산한(散寒)하고 통증을 멎게하는 효능이 있다. 심위기통(心胃氣痛), 위한냉(胃寒冷) 및 상식토사(傷食吐瀉, 급성 위카타르에 의한 吐瀉)를 치료한다.</v>
          </cell>
          <cell r="I4655" t="str">
            <v>23.23±0.28</v>
          </cell>
        </row>
        <row r="4656">
          <cell r="A4656" t="str">
            <v>F02-010</v>
          </cell>
          <cell r="B4656" t="str">
            <v>PBICK0074</v>
          </cell>
          <cell r="C4656" t="str">
            <v>초두구</v>
          </cell>
          <cell r="D4656" t="str">
            <v>Alpinia katsumadai</v>
          </cell>
          <cell r="E4656" t="str">
            <v>열매</v>
          </cell>
          <cell r="F4656" t="str">
            <v>Zingiberaceae</v>
          </cell>
          <cell r="G4656" t="str">
            <v>생강과</v>
          </cell>
          <cell r="H4656" t="str">
            <v>중초를 따뜻하게 하고 한(寒)을 제거하며 기(氣)를 행(行)하게 하고 습한 것을 조(燥)하게 한다. 심복냉통(心腹冷痛), 비만식체(痞滿食滯, 흉위(胸胃)가 막힌 증상, 소화불량), 일흉반위(噎胸反胃), 한습(寒濕)의 사(邪)에 의한 설사, 구토, 담음적취(痰飮積聚)를 치료한다.</v>
          </cell>
          <cell r="I4656" t="str">
            <v>20.97±0.22</v>
          </cell>
        </row>
        <row r="4657">
          <cell r="A4657" t="str">
            <v>F02-011</v>
          </cell>
          <cell r="B4657" t="str">
            <v>PBICK0053</v>
          </cell>
          <cell r="C4657" t="str">
            <v>고량강</v>
          </cell>
          <cell r="D4657" t="str">
            <v>Alpinia officinarum</v>
          </cell>
          <cell r="E4657" t="str">
            <v>뿌리</v>
          </cell>
          <cell r="F4657" t="str">
            <v>Zingiberaceae</v>
          </cell>
          <cell r="G4657" t="str">
            <v>생강과</v>
          </cell>
          <cell r="H4657" t="str">
            <v>온위(溫胃), 거풍(祛風), 산한(散寒), 행기(行氣), 지통(止痛)하는 효능이 있다. 비위중한(脾胃中寒), 완복냉통(脘腹冷痛), 구토와 설사, 식도암으로 인하여 생긴 반위(反胃), 식체(食滯, 장학(瘴瘧), 냉벽(冷癖)을 치료한다.</v>
          </cell>
          <cell r="I4657" t="str">
            <v>21.43±0.19</v>
          </cell>
        </row>
        <row r="4658">
          <cell r="A4658" t="str">
            <v>F02-012</v>
          </cell>
          <cell r="B4658" t="str">
            <v>PBICK0008</v>
          </cell>
          <cell r="C4658" t="str">
            <v>전계골상산</v>
          </cell>
          <cell r="D4658" t="str">
            <v>Alstonia yunnanensis</v>
          </cell>
          <cell r="E4658" t="str">
            <v>가지</v>
          </cell>
          <cell r="F4658" t="str">
            <v>Apocynaceae</v>
          </cell>
          <cell r="G4658" t="str">
            <v>협죽도과</v>
          </cell>
          <cell r="H4658" t="str">
            <v>소염(消炎), 지혈지통(止血止痛), 간염(肝炎), 학질(瘧疾)</v>
          </cell>
          <cell r="I4658" t="str">
            <v>25.24±0.09</v>
          </cell>
        </row>
        <row r="4659">
          <cell r="A4659" t="str">
            <v>F02-013</v>
          </cell>
          <cell r="B4659" t="str">
            <v>PBICK0064</v>
          </cell>
          <cell r="C4659" t="str">
            <v>사인</v>
          </cell>
          <cell r="D4659" t="str">
            <v>Amomum villosum</v>
          </cell>
          <cell r="E4659" t="str">
            <v>열매</v>
          </cell>
          <cell r="F4659" t="str">
            <v>Zingiberaceae</v>
          </cell>
          <cell r="G4659" t="str">
            <v>생강과</v>
          </cell>
          <cell r="H4659" t="str">
            <v>기(氣)를 행하게 하고 중기(中氣)를 조절하며 위(胃)를 조화시키고 비기(脾氣)를 운행시키는 효능이 있다. 복통 비창(痞脹), 위태식체(胃呆食滯), 일격(噎膈) 구토, 한사냉리(寒瀉冷痢), 임신 태동을 치료한다.</v>
          </cell>
          <cell r="I4659" t="str">
            <v>24.01±0.15</v>
          </cell>
        </row>
        <row r="4660">
          <cell r="A4660" t="str">
            <v>F02-014</v>
          </cell>
          <cell r="B4660" t="str">
            <v>PBICK0015</v>
          </cell>
          <cell r="C4660" t="str">
            <v>축사</v>
          </cell>
          <cell r="D4660" t="str">
            <v>Amomum xanthioides</v>
          </cell>
          <cell r="E4660" t="str">
            <v>열매</v>
          </cell>
          <cell r="F4660" t="str">
            <v>Zingiberaceae</v>
          </cell>
          <cell r="G4660" t="str">
            <v>생강과</v>
          </cell>
          <cell r="H4660" t="str">
            <v>기(氣)를 행하게 하고 중기(中氣)를 조절하며 위(胃)를 조화시키고 비기(脾氣)를 운행시키는 효능이 있다. 복통 비창(痞脹), 위태식체(胃呆食滯), 일격(噎膈) 구토, 한사냉리(寒瀉冷痢), 임신 태동을 치료한다.</v>
          </cell>
          <cell r="I4660" t="str">
            <v>21.16±0.17</v>
          </cell>
        </row>
        <row r="4661">
          <cell r="A4661" t="str">
            <v>F02-015</v>
          </cell>
          <cell r="B4661" t="str">
            <v>PBICK0106</v>
          </cell>
          <cell r="C4661" t="str">
            <v>호장초</v>
          </cell>
          <cell r="D4661" t="str">
            <v>Anemone rivularis</v>
          </cell>
          <cell r="E4661" t="str">
            <v>뿌리</v>
          </cell>
          <cell r="F4661" t="str">
            <v>Ranunculaceae</v>
          </cell>
          <cell r="G4661" t="str">
            <v>미나리아재비과</v>
          </cell>
          <cell r="H4661" t="str">
            <v>열을 제거하고 해독하며 혈액 순환을 촉진시키고 근육과 힘줄을 푸는 효능이 있다. 편도선염, 유행성 이하선염, 나력(瘰癧), 옹저종독(癰疽腫毒), 학질, 풍습 동통, 위통, 타박상을 치료한다.</v>
          </cell>
          <cell r="I4661" t="str">
            <v>20.25±0.26</v>
          </cell>
        </row>
        <row r="4662">
          <cell r="A4662" t="str">
            <v>F02-016</v>
          </cell>
          <cell r="B4662" t="str">
            <v>PBICK0057</v>
          </cell>
          <cell r="C4662" t="str">
            <v>당귀</v>
          </cell>
          <cell r="D4662" t="str">
            <v>Angelica sinensis</v>
          </cell>
          <cell r="E4662" t="str">
            <v>뿌리</v>
          </cell>
          <cell r="F4662" t="str">
            <v>Umbelliferae</v>
          </cell>
          <cell r="G4662" t="str">
            <v>산형과</v>
          </cell>
          <cell r="H4662" t="str">
            <v>보혈화혈(補血和血)하고 월경을 고르게 하며 통증을 멎게하고 윤조골장(潤燥滑腸)하는 효능이 있다. 월경 불순, 무월경으로 인한 복통, 징하결취(癥瘕結聚), 자궁출혈, 혈허(血虛)로 인한 두통, 어지럼증, 위비(痿痺, 팔다리가 마비되는 병), 적리후중(赤痢後重), 장조변란(腸燥便難, 장속의 수분부족으로 인한 변비), 옹저창양(癰疽瘡瘍), 타박상을 치료한다.</v>
          </cell>
          <cell r="I4662" t="str">
            <v>20.80±0.10</v>
          </cell>
        </row>
        <row r="4663">
          <cell r="A4663" t="str">
            <v>F02-017</v>
          </cell>
          <cell r="B4663" t="str">
            <v>PBICK0138</v>
          </cell>
          <cell r="C4663" t="str">
            <v>청호</v>
          </cell>
          <cell r="D4663" t="str">
            <v>Artemisia annua</v>
          </cell>
          <cell r="E4663" t="str">
            <v>잎,줄기</v>
          </cell>
          <cell r="F4663" t="str">
            <v>Compositae</v>
          </cell>
          <cell r="G4663" t="str">
            <v>국화과</v>
          </cell>
          <cell r="H4663" t="str">
            <v>열을 내리고 학질을 치료하며 풍을 제거하고 소양증을 멈추는 효능이 있다. 상서(傷暑), 학질, 조열(潮熱), 소아 경풍, 열사(熱瀉), 악창개선(惡瘡疥癬)을 치료한다.</v>
          </cell>
          <cell r="I4663" t="str">
            <v>22.80±0.13</v>
          </cell>
        </row>
        <row r="4664">
          <cell r="A4664" t="str">
            <v>F02-018</v>
          </cell>
          <cell r="B4664" t="str">
            <v>PBICK0136</v>
          </cell>
          <cell r="C4664" t="str">
            <v>천문동</v>
          </cell>
          <cell r="D4664" t="str">
            <v>Asparagus cochinchinensis</v>
          </cell>
          <cell r="E4664" t="str">
            <v>덩이뿌리</v>
          </cell>
          <cell r="F4664" t="str">
            <v>Liliaceae</v>
          </cell>
          <cell r="G4664" t="str">
            <v>백합과</v>
          </cell>
          <cell r="H4664" t="str">
            <v>음을 자양하고 조(燥)한 것을 촉촉하게 하고 폐열(肺熱)을 없애며 화(火)를 내리는 효능이 있다. 음허발열(陰虛發熱), 해수 토혈, 폐루(肺瘻, 폐종양), 폐옹(肺癰, 폐농양), 인후의 부종 및 동통, 소갈, 변비를 치료한다.</v>
          </cell>
          <cell r="I4664" t="str">
            <v>25.53±0.12</v>
          </cell>
        </row>
        <row r="4665">
          <cell r="A4665" t="str">
            <v>F02-019</v>
          </cell>
          <cell r="B4665" t="str">
            <v>PBICK0066</v>
          </cell>
          <cell r="C4665" t="str">
            <v>소백부</v>
          </cell>
          <cell r="D4665" t="str">
            <v>Asparagus officinalis</v>
          </cell>
          <cell r="E4665" t="str">
            <v>뿌리</v>
          </cell>
          <cell r="F4665" t="str">
            <v>Liliaceae</v>
          </cell>
          <cell r="G4665" t="str">
            <v>백합과</v>
          </cell>
          <cell r="H4665" t="str">
            <v>폐(肺)를 촉촉하게 하고 기침을 멈추게 하며 담(痰)을 삭이고 기생충을 구제하는 효능이 있다. 폐열(肺熱)을 치료하며 감충(疳蟲)을 죽인다. 외용하면 피부의 개선(疥癬) 및 모든 기생충을 퇴치한다.</v>
          </cell>
          <cell r="I4665" t="str">
            <v>22.38±0.19</v>
          </cell>
        </row>
        <row r="4666">
          <cell r="A4666" t="str">
            <v>F02-020</v>
          </cell>
          <cell r="B4666" t="str">
            <v>PBICK0142</v>
          </cell>
          <cell r="C4666" t="str">
            <v>판람근</v>
          </cell>
          <cell r="D4666" t="str">
            <v>Baphicacanthus cusia</v>
          </cell>
          <cell r="E4666" t="str">
            <v>뿌리</v>
          </cell>
          <cell r="F4666" t="str">
            <v>Acanthaceae</v>
          </cell>
          <cell r="G4666" t="str">
            <v>쥐꼬리망초과</v>
          </cell>
          <cell r="H4666" t="str">
            <v>열을 내리고 해독하며 양혈(凉血)하는 효능이 있다. 유행성 감기, 유행성 뇌막염, B형 뇌염, 폐렴, 단독(丹毒), 열독 발진, 신혼비출혈(神昏鼻出血), 인후종, 유행성 이하선염, 급성 결막염, 창진(瘡疹)을 치료한다.</v>
          </cell>
          <cell r="I4666" t="str">
            <v>21.08±0.05</v>
          </cell>
        </row>
        <row r="4667">
          <cell r="A4667" t="str">
            <v>F02-021</v>
          </cell>
          <cell r="B4667" t="str">
            <v>PBICK0089</v>
          </cell>
          <cell r="C4667" t="str">
            <v>산해당</v>
          </cell>
          <cell r="D4667" t="str">
            <v xml:space="preserve">Begonia yunnanensis </v>
          </cell>
          <cell r="E4667" t="str">
            <v>줄기</v>
          </cell>
          <cell r="F4667" t="str">
            <v xml:space="preserve">Begoniaceae </v>
          </cell>
          <cell r="G4667" t="str">
            <v>베고니아과</v>
          </cell>
          <cell r="H4667" t="str">
            <v>행기(行氣), 산어(散瘀), 지통(止痛), 위통, 월경불순, 월경통, 소아 토사(吐瀉), 산기(疝氣), 타박상을 치료한다.</v>
          </cell>
          <cell r="I4667" t="str">
            <v>21.49±0.13</v>
          </cell>
        </row>
        <row r="4668">
          <cell r="A4668" t="str">
            <v>F02-022</v>
          </cell>
          <cell r="B4668" t="str">
            <v>PBICK0169</v>
          </cell>
          <cell r="C4668" t="str">
            <v>삼과침</v>
          </cell>
          <cell r="D4668" t="str">
            <v xml:space="preserve">Berberis sargentiana </v>
          </cell>
          <cell r="E4668" t="str">
            <v>뿌리</v>
          </cell>
          <cell r="F4668" t="str">
            <v>Berberidaceae</v>
          </cell>
          <cell r="G4668" t="str">
            <v>매자나무과</v>
          </cell>
          <cell r="H4668" t="str">
            <v>열을 내리고 습을 거두며 어혈을 없애주는 효능이 있다. 적리(赤痢), 황달, 인후염, 목적(目赤), 타박상을 치료한다.</v>
          </cell>
          <cell r="I4668" t="str">
            <v>24.43±0.08</v>
          </cell>
        </row>
        <row r="4669">
          <cell r="A4669" t="str">
            <v>F02-023</v>
          </cell>
          <cell r="B4669" t="str">
            <v>PBICK0170</v>
          </cell>
          <cell r="C4669" t="str">
            <v>석초초</v>
          </cell>
          <cell r="D4669" t="str">
            <v>Boenninghausenia sessilicarpa</v>
          </cell>
          <cell r="E4669" t="str">
            <v>전초</v>
          </cell>
          <cell r="F4669" t="str">
            <v>Rutaceae</v>
          </cell>
          <cell r="G4669" t="str">
            <v>운향과</v>
          </cell>
          <cell r="H4669" t="str">
            <v>경락을 통하게 하고 흉격막 동통을 멎게 하며 냉한공심(冷寒攻心), 위통, 복부 창만을 치료한다. 창독(瘡毒)을 발산시킨다. 풍사(風邪)를 몰아내고 습사(濕邪)를 없애고 기의 순환을 조절하며 진통하고 소염한다. 풍한(風寒) 감기, 폐렴, 기관지염, 편도선염, 이하선염, 이질, 혈전성 혈관종을 치료한다.</v>
          </cell>
          <cell r="I4669" t="str">
            <v>20.53±0.17</v>
          </cell>
        </row>
        <row r="4670">
          <cell r="A4670" t="str">
            <v>F02-024</v>
          </cell>
          <cell r="B4670" t="str">
            <v>PBICK0068</v>
          </cell>
          <cell r="C4670" t="str">
            <v>아담자</v>
          </cell>
          <cell r="D4670" t="str">
            <v>Brucea javanica</v>
          </cell>
          <cell r="E4670" t="str">
            <v>열매</v>
          </cell>
          <cell r="F4670" t="str">
            <v>Simaroubaceae</v>
          </cell>
          <cell r="G4670" t="str">
            <v>소태나무과</v>
          </cell>
          <cell r="H4670" t="str">
            <v>청열(淸熱), 조습(燥濕), 살충, 해독의 효능이 있다. 이질, 만성설사, 말라리아, 치질, 정독(疔毒), 사마귀, 티눈을 치료한다.</v>
          </cell>
          <cell r="I4670" t="str">
            <v>21.51±0.06</v>
          </cell>
        </row>
        <row r="4671">
          <cell r="A4671" t="str">
            <v>F02-025</v>
          </cell>
          <cell r="B4671" t="str">
            <v>PBICK0143</v>
          </cell>
          <cell r="C4671" t="str">
            <v>화마인</v>
          </cell>
          <cell r="D4671" t="str">
            <v>Cannabis sativa</v>
          </cell>
          <cell r="E4671" t="str">
            <v>종자</v>
          </cell>
          <cell r="F4671" t="str">
            <v>Moraceae</v>
          </cell>
          <cell r="G4671" t="str">
            <v>뽕나무과</v>
          </cell>
          <cell r="H4671" t="str">
            <v>조(燥)한 것을 촉촉하게 하고 골장(滑腸), 통림(通淋)하며 혈액순환을 촉진시키는 효능이 있다. 장조(腸燥) 변비, 소갈, 열림(熱淋), 풍비(風痺), 이질, 월경 불순, 개창(疥瘡), 선라(癬癩)를 치료한다.</v>
          </cell>
          <cell r="I4671" t="str">
            <v>20.37±0.15</v>
          </cell>
        </row>
        <row r="4672">
          <cell r="A4672" t="str">
            <v>F02-026</v>
          </cell>
          <cell r="B4672" t="str">
            <v>PBICK0058</v>
          </cell>
          <cell r="C4672" t="str">
            <v>도제호</v>
          </cell>
          <cell r="D4672" t="str">
            <v xml:space="preserve">Carpesium cernuum </v>
          </cell>
          <cell r="E4672" t="str">
            <v>전초</v>
          </cell>
          <cell r="F4672" t="str">
            <v>Compositae</v>
          </cell>
          <cell r="G4672" t="str">
            <v>국화과</v>
          </cell>
          <cell r="H4672" t="str">
            <v>열을 내리고 해독하며 부기를 가라앉히는 효능이 있다. 목구멍이 붓고 아픈 증상, 편도선염, 유행성 이하선염, 급성 치통, 옹종(癰腫), 창독(瘡毒)을 치료한다.</v>
          </cell>
          <cell r="I4672" t="str">
            <v>22.08±0.15</v>
          </cell>
        </row>
        <row r="4673">
          <cell r="A4673" t="str">
            <v>F02-027</v>
          </cell>
          <cell r="B4673" t="str">
            <v>PBICK0059</v>
          </cell>
          <cell r="C4673" t="str">
            <v>목과</v>
          </cell>
          <cell r="D4673" t="str">
            <v>Chaenomeles lagenaria</v>
          </cell>
          <cell r="E4673" t="str">
            <v>열매</v>
          </cell>
          <cell r="F4673" t="str">
            <v>Rosaceae</v>
          </cell>
          <cell r="G4673" t="str">
            <v>장미과</v>
          </cell>
          <cell r="H4673" t="str">
            <v>평간화위(平肝和胃), 거습서근(祛濕舒筋)하는 효능이 있다. 토사전근(吐瀉轉筋), 습비(濕痺), 각기병, 수종, 이질을 치료한다.</v>
          </cell>
          <cell r="I4673" t="str">
            <v>21.07±0.14</v>
          </cell>
        </row>
        <row r="4674">
          <cell r="A4674" t="str">
            <v>F02-028</v>
          </cell>
          <cell r="B4674" t="str">
            <v>PBICK0046</v>
          </cell>
          <cell r="C4674" t="str">
            <v>토형개</v>
          </cell>
          <cell r="D4674" t="str">
            <v xml:space="preserve">Chenopodium ambrosioides </v>
          </cell>
          <cell r="E4674" t="str">
            <v>종자</v>
          </cell>
          <cell r="F4674" t="str">
            <v>Chenopodiaceae</v>
          </cell>
          <cell r="G4674" t="str">
            <v>명아주과</v>
          </cell>
          <cell r="H4674" t="str">
            <v>풍사(風邪)를 몰아내고 기생충을 구제하며 월경을 통하게 하고 통증을 완화시킨다. 피부 풍습비통(風濕痺痛), 구충(鉤
蟲), 회충, 통경(痛經), 경폐(經閉), 피부 습진, 사충교상(蛇蟲咬傷)을 치료한다.</v>
          </cell>
          <cell r="I4674" t="str">
            <v>19.94±0.16</v>
          </cell>
        </row>
        <row r="4675">
          <cell r="A4675" t="str">
            <v>F02-029</v>
          </cell>
          <cell r="B4675" t="str">
            <v>PBICK0073</v>
          </cell>
          <cell r="C4675" t="str">
            <v>청피</v>
          </cell>
          <cell r="D4675" t="str">
            <v>Citrus tangerina; Citrus erythrosa</v>
          </cell>
          <cell r="E4675" t="str">
            <v>과피</v>
          </cell>
          <cell r="F4675" t="str">
            <v>Rutaceae</v>
          </cell>
          <cell r="G4675" t="str">
            <v>운향과</v>
          </cell>
          <cell r="H4675" t="str">
            <v>간기(肝氣)가 맺힌 것을 흩어지게 하고 기(氣)를 파(破)하며 울결을 풀어주고 담을 제거한다. 흉협위완(胸脅胃脘)의 동통, 산기(疝氣), 식적(食積), 유종(乳腫), 유핵(乳核), 구학(久瘧), 벽귀(癖</v>
          </cell>
          <cell r="I4675" t="str">
            <v>24.36±0.22</v>
          </cell>
        </row>
        <row r="4676">
          <cell r="A4676" t="str">
            <v>F02-030</v>
          </cell>
          <cell r="B4676" t="str">
            <v>PBICK0168</v>
          </cell>
          <cell r="C4676" t="str">
            <v>사상자</v>
          </cell>
          <cell r="D4676" t="str">
            <v>Cnidium monnieri</v>
          </cell>
          <cell r="E4676" t="str">
            <v>열매</v>
          </cell>
          <cell r="F4676" t="str">
            <v>Umbelliferae</v>
          </cell>
          <cell r="G4676" t="str">
            <v>산형과</v>
          </cell>
          <cell r="H4676" t="str">
            <v>신(腎)을 덮히고 성기능을 도우며 풍(風)을 제거하고 습한 것을 조(燥)하게 하며 살충하는 효능이 있다. 남자 음위, 음낭 습양(濕癢), 여자의 대하와 음부 소양증, 자궁 한냉(寒冷)으로 인한 불임증, 풍습 비통(痺痛), 개선습창(疥癬濕瘡)을 고친다.</v>
          </cell>
          <cell r="I4676" t="str">
            <v>22.08±0.10</v>
          </cell>
        </row>
        <row r="4677">
          <cell r="A4677" t="str">
            <v>F02-031</v>
          </cell>
          <cell r="B4677" t="str">
            <v>PBICK0016</v>
          </cell>
          <cell r="C4677" t="str">
            <v>파두</v>
          </cell>
          <cell r="D4677" t="str">
            <v>Croton tiglium</v>
          </cell>
          <cell r="E4677" t="str">
            <v>열매</v>
          </cell>
          <cell r="F4677" t="str">
            <v>Euphorbiaceae</v>
          </cell>
          <cell r="G4677" t="str">
            <v>대극과</v>
          </cell>
          <cell r="H4677" t="str">
            <v>사한적(瀉寒積), 개규축담(開竅逐痰), 행수(行水), 살충(殺蟲), 냉적응대(冷積凝帶), 흉복창만(胸腹脹滿)에 의한 급격한 통증, 혈하(血瘕), 담(痰)이 많은 증상, 하리(下痢), 수종을 치료한다. 외용하면 인후통, 후종(喉腫), 악창(惡瘡), 개선(疥癬)을 치료한다.</v>
          </cell>
          <cell r="I4677" t="str">
            <v>21.00±0.14</v>
          </cell>
        </row>
        <row r="4678">
          <cell r="A4678" t="str">
            <v>F02-032</v>
          </cell>
          <cell r="B4678" t="str">
            <v>PBICK0146</v>
          </cell>
          <cell r="C4678" t="str">
            <v>강황</v>
          </cell>
          <cell r="D4678" t="str">
            <v>Curcuma longa</v>
          </cell>
          <cell r="E4678" t="str">
            <v>뿌리</v>
          </cell>
          <cell r="F4678" t="str">
            <v>Zingiberaceae</v>
          </cell>
          <cell r="G4678" t="str">
            <v>생강과</v>
          </cell>
          <cell r="H4678" t="str">
            <v>파혈(破血), 행기(行氣), 통경(通經), 지통(止痛)하는 효능이 있다. 심복비만장통(心腹痞滿腸痛), 신통(腎痛), 징하(癥瘕), 여성의 어혈로 인한 무월경, 산후 어혈이 한군데 머물러서 생긴 복통, 타박상, 조그마한 종기를 치료한다.</v>
          </cell>
          <cell r="I4678" t="str">
            <v>19.37±0.08</v>
          </cell>
        </row>
        <row r="4679">
          <cell r="A4679" t="str">
            <v>F02-033</v>
          </cell>
          <cell r="B4679" t="str">
            <v>PBICK0151</v>
          </cell>
          <cell r="C4679" t="str">
            <v>노수초</v>
          </cell>
          <cell r="D4679" t="str">
            <v xml:space="preserve">Cyanotis vaga </v>
          </cell>
          <cell r="E4679" t="str">
            <v>전초</v>
          </cell>
          <cell r="F4679" t="str">
            <v>Commelinaceae</v>
          </cell>
          <cell r="G4679" t="str">
            <v>닭의장풀과</v>
          </cell>
          <cell r="H4679" t="str">
            <v>보허(補虛), 제습(除濕), 서근활락(舒筋活絡)</v>
          </cell>
          <cell r="I4679" t="str">
            <v>24.66±0.22</v>
          </cell>
        </row>
        <row r="4680">
          <cell r="A4680" t="str">
            <v>F02-034</v>
          </cell>
          <cell r="B4680" t="str">
            <v>PBICK0056</v>
          </cell>
          <cell r="C4680" t="str">
            <v>단절삼</v>
          </cell>
          <cell r="D4680" t="str">
            <v>Cynanchum wallichii</v>
          </cell>
          <cell r="E4680" t="str">
            <v>뿌리</v>
          </cell>
          <cell r="F4680" t="str">
            <v>Asclepiadaceae</v>
          </cell>
          <cell r="G4680" t="str">
            <v>박주가리과</v>
          </cell>
          <cell r="H4680" t="str">
            <v>허리와 위(胃), 근골을 튼튼하게 하며 해독하는 효능이 있다.</v>
          </cell>
          <cell r="I4680" t="str">
            <v>21.63±0.17</v>
          </cell>
        </row>
        <row r="4681">
          <cell r="A4681" t="str">
            <v>F02-035</v>
          </cell>
          <cell r="B4681" t="str">
            <v>PBICK0076</v>
          </cell>
          <cell r="C4681" t="str">
            <v>향부</v>
          </cell>
          <cell r="D4681" t="str">
            <v>Cyperus rotundus</v>
          </cell>
          <cell r="E4681" t="str">
            <v>뿌리</v>
          </cell>
          <cell r="F4681" t="str">
            <v>Cyperaceae</v>
          </cell>
          <cell r="G4681" t="str">
            <v>사초과</v>
          </cell>
          <cell r="H4681" t="str">
            <v>억균(抑均), 진통(鎭痛)</v>
          </cell>
          <cell r="I4681" t="str">
            <v>22.46±0.14</v>
          </cell>
        </row>
        <row r="4682">
          <cell r="A4682" t="str">
            <v>F02-036</v>
          </cell>
          <cell r="B4682" t="str">
            <v>PBICK0107</v>
          </cell>
          <cell r="C4682" t="str">
            <v>황약자</v>
          </cell>
          <cell r="D4682" t="str">
            <v xml:space="preserve">Dioscorea bulbifera </v>
          </cell>
          <cell r="E4682" t="str">
            <v>뿌리</v>
          </cell>
          <cell r="F4682" t="str">
            <v>Dioscoreaceae</v>
          </cell>
          <cell r="G4682" t="str">
            <v>마과</v>
          </cell>
          <cell r="H4682" t="str">
            <v>혈(血)을 식히고 화(火)를 내리며 목덜미의 작은 혹을 제거하고 해독하는 효능이 있다. 토혈, 비출혈(鼻出血), 후비(喉痺), 영기(癭氣), 창옹라력(瘡癰瘰癧)을 치료한다.</v>
          </cell>
          <cell r="I4682" t="str">
            <v>21.49±0.14</v>
          </cell>
        </row>
        <row r="4683">
          <cell r="A4683" t="str">
            <v>F02-037</v>
          </cell>
          <cell r="B4683" t="str">
            <v>PBICK0172</v>
          </cell>
          <cell r="C4683" t="str">
            <v>속단</v>
          </cell>
          <cell r="D4683" t="str">
            <v>Dipsacus asper</v>
          </cell>
          <cell r="E4683" t="str">
            <v>뿌리</v>
          </cell>
          <cell r="F4683" t="str">
            <v>Dipsacaceae</v>
          </cell>
          <cell r="G4683" t="str">
            <v>산토끼꽃과</v>
          </cell>
          <cell r="H4683" t="str">
            <v>간신(肝腎)을 보양하고 근골을 이으며 혈맥을 조절하는 효능이 있다. 요배산통(腰背酸痛), 족슬무력(足膝無力), 태누(胎漏), 붕누(崩漏), 대하, 유정, 타박상, 금창, 치루, 옹저 부스럼을 치료한다.</v>
          </cell>
          <cell r="I4683" t="str">
            <v>22.51±0.13</v>
          </cell>
        </row>
        <row r="4684">
          <cell r="A4684" t="str">
            <v>F02-038</v>
          </cell>
          <cell r="B4684" t="str">
            <v>PBICK0147</v>
          </cell>
          <cell r="C4684" t="str">
            <v>골쇄보</v>
          </cell>
          <cell r="D4684" t="str">
            <v>Drynaria fortunei</v>
          </cell>
          <cell r="E4684" t="str">
            <v>뿌리</v>
          </cell>
          <cell r="F4684" t="str">
            <v>Polypodiaceae</v>
          </cell>
          <cell r="G4684" t="str">
            <v>고란초과</v>
          </cell>
          <cell r="H4684" t="str">
            <v>보신(补肾), 활혈(活血), 지혈하는 효능이 있다. 신허(腎虛)에 의한 만성 설사 및 요통, 풍습비통(風濕痺痛), 치통, 이명, 타박상으로 인한 염좌(捻挫)와 골절, 충수염, 원형 탈모증, 티눈을 치료한다.</v>
          </cell>
          <cell r="I4684" t="str">
            <v>20.47±0.14</v>
          </cell>
        </row>
        <row r="4685">
          <cell r="A4685" t="str">
            <v>F02-039</v>
          </cell>
          <cell r="B4685" t="str">
            <v>PBICK0165</v>
          </cell>
          <cell r="C4685" t="str">
            <v>비파엽</v>
          </cell>
          <cell r="D4685" t="str">
            <v>Eriobotrya japonica</v>
          </cell>
          <cell r="E4685" t="str">
            <v>잎</v>
          </cell>
          <cell r="F4685" t="str">
            <v>Rosaceae</v>
          </cell>
          <cell r="G4685" t="str">
            <v>장미과</v>
          </cell>
          <cell r="H4685" t="str">
            <v>청폐화위(청폐화위), 강기화담(降氣化痰)</v>
          </cell>
          <cell r="I4685" t="str">
            <v>21.50±0.18</v>
          </cell>
        </row>
        <row r="4686">
          <cell r="A4686" t="str">
            <v>F02-040</v>
          </cell>
          <cell r="B4686" t="str">
            <v>PBICC0004</v>
          </cell>
          <cell r="C4686" t="str">
            <v>두충</v>
          </cell>
          <cell r="D4686" t="str">
            <v>Eucommia ulmoides</v>
          </cell>
          <cell r="E4686" t="str">
            <v>줄기-수피</v>
          </cell>
          <cell r="F4686" t="str">
            <v>Eucommiaceae</v>
          </cell>
          <cell r="G4686" t="str">
            <v>두충과</v>
          </cell>
          <cell r="H4686" t="str">
            <v>보간신(補肝腎), 강근골(强筋骨), 안태(安胎), 허리와 등이 시큰시큰 쑤시고 아픈 병증, 발과 무릎이 약한 것, 소변여력(小便餘瀝), 음하습양(陰下濕癢), 태루욕타(胎漏欲墮), 고혈압을 치료한다.</v>
          </cell>
          <cell r="I4686" t="str">
            <v>21.59±0.14</v>
          </cell>
        </row>
        <row r="4687">
          <cell r="A4687" t="str">
            <v>F02-041</v>
          </cell>
          <cell r="B4687" t="str">
            <v>PBICK0047</v>
          </cell>
          <cell r="C4687" t="str">
            <v>팔선초</v>
          </cell>
          <cell r="D4687" t="str">
            <v xml:space="preserve">Galium asperfolium; G. asperifolium var. verrucifructum </v>
          </cell>
          <cell r="E4687" t="str">
            <v>전초</v>
          </cell>
          <cell r="F4687" t="str">
            <v>Rubiaceae</v>
          </cell>
          <cell r="G4687" t="str">
            <v>꼭두서니과</v>
          </cell>
          <cell r="H4687" t="str">
            <v>습열을 제거하고 어혈을 없애주며 부기를 가라앉히고 해독하는 효능이 있다. 임탁, 요혈, 타박상, 장옹(腸癰), 절종(癤腫), 중이염을 낫게 한다.</v>
          </cell>
          <cell r="I4687" t="str">
            <v>22.05±0.16</v>
          </cell>
        </row>
        <row r="4688">
          <cell r="A4688" t="str">
            <v>F02-042</v>
          </cell>
          <cell r="B4688" t="str">
            <v>PBICK0075</v>
          </cell>
          <cell r="C4688" t="str">
            <v>치자</v>
          </cell>
          <cell r="D4688" t="str">
            <v>Gardenia jasminoides</v>
          </cell>
          <cell r="E4688" t="str">
            <v>열매</v>
          </cell>
          <cell r="F4688" t="str">
            <v>Rubiaceae</v>
          </cell>
          <cell r="G4688" t="str">
            <v>꼭두서니과</v>
          </cell>
          <cell r="H4688" t="str">
            <v>이담(利膽), 항균(抗菌), 지통(止痛), 열(熱)을 제거하고 화(火)를 내리며 양혈(凉血)하는 효능이 있다. 열병, 허번(虛煩, 기질적 변화가 없이 속이 답답한 증상), 불면증, 황달, 임병, 소갈증, 결막염, 토혈, 비출혈, 혈리(血痢), 혈뇨, 열독(熱毒, 더운날에 생기는 작은 종기), 瘡痬, 염좌의 통증을 치료한다.</v>
          </cell>
          <cell r="I4688" t="str">
            <v>20.75±0.24</v>
          </cell>
        </row>
        <row r="4689">
          <cell r="A4689" t="str">
            <v>F02-043</v>
          </cell>
          <cell r="B4689" t="str">
            <v>PBICK0072</v>
          </cell>
          <cell r="C4689" t="str">
            <v>진교</v>
          </cell>
          <cell r="D4689" t="str">
            <v xml:space="preserve">Gentiana crassicaulis </v>
          </cell>
          <cell r="E4689" t="str">
            <v>뿌리</v>
          </cell>
          <cell r="F4689" t="str">
            <v>Gentianaceae</v>
          </cell>
          <cell r="G4689" t="str">
            <v>용담과</v>
          </cell>
          <cell r="H4689" t="str">
            <v>풍사(風邪)를 몰아내고 습사(濕邪)를 없애고 혈을 조화시키며 근육과 힘줄을 풀고 열을 제거하며 이뇨하는 효능이 있다. 풍습에 의한 마비 동통, 근골의 경련, 황달, 변혈, 골증조열(骨蒸潮熱, 폐결핵 환자등의 潮熱), 소아 감열(疳熱), 소변이 잘 나오지 않는 증상을 치료한다.</v>
          </cell>
          <cell r="I4689" t="str">
            <v>30.09±0.21</v>
          </cell>
        </row>
        <row r="4690">
          <cell r="A4690" t="str">
            <v>F02-044</v>
          </cell>
          <cell r="B4690" t="str">
            <v>PBICK0178</v>
          </cell>
          <cell r="C4690" t="str">
            <v>용담</v>
          </cell>
          <cell r="D4690" t="str">
            <v>Gentiana scabra</v>
          </cell>
          <cell r="E4690" t="str">
            <v>뿌리</v>
          </cell>
          <cell r="F4690" t="str">
            <v>Gentianaceae</v>
          </cell>
          <cell r="G4690" t="str">
            <v>용담과</v>
          </cell>
          <cell r="H4690" t="str">
            <v>간담(肝膽)의 실화(實火)를 사(瀉)하고 하초의 습열사(濕熱邪)를 제거하는 효능이 있다. 간경열성(肝經熱盛), 경간광조(驚癎狂躁), 을형뇌염(乙型腦炎), 두통, 목적(目赤), 인후통, 황달, 열리(熱痢), 옹종창양(癰腫瘡癢), 음낭 부종 및 동통, 음부 습양을 치료한다.</v>
          </cell>
          <cell r="I4690" t="str">
            <v>20.87±0.14</v>
          </cell>
        </row>
        <row r="4691">
          <cell r="A4691" t="str">
            <v>F02-045</v>
          </cell>
          <cell r="B4691" t="str">
            <v>PBICK0007</v>
          </cell>
          <cell r="C4691" t="str">
            <v>강매</v>
          </cell>
          <cell r="D4691" t="str">
            <v>Ilex asprella</v>
          </cell>
          <cell r="E4691" t="str">
            <v>뿌리</v>
          </cell>
          <cell r="F4691" t="str">
            <v>Aquifoliaceae</v>
          </cell>
          <cell r="G4691" t="str">
            <v>감탕나무과</v>
          </cell>
          <cell r="H4691" t="str">
            <v>살자(殺蛓), 청열해독(淸熱解毒), 치개충(治疥蟲), 생진지사(生津止瀉), 치열병구조갈(治熱病口燥渴), 해혈(咳血), 치급성편도체염(治急性扁桃體炎), 치인후염(治咽候炎), 치폐농종(治肺膿腫)</v>
          </cell>
          <cell r="I4691" t="str">
            <v>21.40±0.14</v>
          </cell>
        </row>
        <row r="4692">
          <cell r="A4692" t="str">
            <v>F02-046</v>
          </cell>
          <cell r="B4692" t="str">
            <v>PBICC0043</v>
          </cell>
          <cell r="C4692" t="str">
            <v>백모근</v>
          </cell>
          <cell r="D4692" t="str">
            <v>Imperata cylindrica var. major</v>
          </cell>
          <cell r="E4692" t="str">
            <v>뿌리</v>
          </cell>
          <cell r="F4692" t="str">
            <v>Gramineae</v>
          </cell>
          <cell r="G4692" t="str">
            <v>벼과</v>
          </cell>
          <cell r="H4692" t="str">
            <v>이뇨(利尿), 항균(抗菌), 지혈(止血), 폐(肺)를 튼튼하게 부종을 내리고 새살이 나게 하며 창(瘡)을 수렴하는 효능이 있다. 폐상해혈(肺傷咳血), 비출혈, 칼 따위에 베인 상처 출혈, 옹저 종독, 궤양으로 인한 동통, 화상, 수족 균열 등을 치료한다.</v>
          </cell>
          <cell r="I4692" t="str">
            <v>20.19±0.06</v>
          </cell>
        </row>
        <row r="4693">
          <cell r="A4693" t="str">
            <v>F02-047</v>
          </cell>
          <cell r="B4693" t="str">
            <v>PBICK0096</v>
          </cell>
          <cell r="C4693" t="str">
            <v>익모초</v>
          </cell>
          <cell r="D4693" t="str">
            <v>Leonurus heterophyllus</v>
          </cell>
          <cell r="E4693" t="str">
            <v>전초</v>
          </cell>
          <cell r="F4693" t="str">
            <v>Labiatae</v>
          </cell>
          <cell r="G4693" t="str">
            <v>꿀풀과</v>
          </cell>
          <cell r="H4693" t="str">
            <v>활혈(活血), 거어(祛瘀), 조경(调经), 소수(消水), 치월경부조(治月经不调), 태루난산(胎漏难产), 포의부하(胞衣不下), 산후혈훈(产后血晕), 어혈복통(瘀血腹痛), 붕중하루(崩中下漏), 뇨혈(尿血), 사혈(泻血), 옹종창양(痈肿疮疡)</v>
          </cell>
          <cell r="I4693" t="str">
            <v>23.83±0.23</v>
          </cell>
        </row>
        <row r="4694">
          <cell r="A4694" t="str">
            <v>F02-048</v>
          </cell>
          <cell r="B4694" t="str">
            <v>PBICC0049</v>
          </cell>
          <cell r="C4694" t="str">
            <v>산호초</v>
          </cell>
          <cell r="D4694" t="str">
            <v>Lindera glauca</v>
          </cell>
          <cell r="E4694" t="str">
            <v>줄기</v>
          </cell>
          <cell r="F4694" t="str">
            <v>Lauraceae</v>
          </cell>
          <cell r="G4694" t="str">
            <v>녹나무과</v>
          </cell>
          <cell r="H4694" t="str">
            <v>치중풍(治中風), 치기천(治氣喘), 어혈을 없애고 지혈하는 효능이 있다. 감기, 관절통과 근육통, 종독, 타박상을 치료한다.</v>
          </cell>
          <cell r="I4694" t="str">
            <v>22.36±0.11</v>
          </cell>
        </row>
        <row r="4695">
          <cell r="A4695" t="str">
            <v>F02-049</v>
          </cell>
          <cell r="B4695" t="str">
            <v>PBICC0055</v>
          </cell>
          <cell r="C4695" t="str">
            <v>인동등</v>
          </cell>
          <cell r="D4695" t="str">
            <v>Lonicera japonica</v>
          </cell>
          <cell r="E4695" t="str">
            <v>줄기</v>
          </cell>
          <cell r="F4695" t="str">
            <v>Caprifoliaceae</v>
          </cell>
          <cell r="G4695" t="str">
            <v>인동과</v>
          </cell>
          <cell r="H4695" t="str">
            <v xml:space="preserve">청열해독(淸熱解毒), 통락(通絡), 치온병발열(治温病发热), 열독혈리(热毒血痢), 전염성간염(传染性肝炎), 옹종창독(痈肿疮毒), 근골동통(筋骨疼痛) </v>
          </cell>
          <cell r="I4695" t="str">
            <v>24.26±0.15</v>
          </cell>
        </row>
        <row r="4696">
          <cell r="A4696" t="str">
            <v>F02-050</v>
          </cell>
          <cell r="B4696" t="str">
            <v>PBICK0154</v>
          </cell>
          <cell r="C4696" t="str">
            <v>담죽엽</v>
          </cell>
          <cell r="D4696" t="str">
            <v>Lophatherum gracile</v>
          </cell>
          <cell r="E4696" t="str">
            <v>전초</v>
          </cell>
          <cell r="F4696" t="str">
            <v>Gramineae</v>
          </cell>
          <cell r="G4696" t="str">
            <v>벼과</v>
          </cell>
          <cell r="H4696" t="str">
            <v>청심화(淸心火), 제번열(除煩热), 이소변(利小便)</v>
          </cell>
          <cell r="I4696" t="str">
            <v>24.93±0.10</v>
          </cell>
        </row>
        <row r="4697">
          <cell r="A4697" t="str">
            <v>F02-051</v>
          </cell>
          <cell r="B4697" t="str">
            <v>PBICK0013</v>
          </cell>
          <cell r="C4697" t="str">
            <v>자황백</v>
          </cell>
          <cell r="D4697" t="str">
            <v>Mahonia gracilipes</v>
          </cell>
          <cell r="E4697" t="str">
            <v>줄기,뿌리</v>
          </cell>
          <cell r="F4697" t="str">
            <v>Berberidaceae</v>
          </cell>
          <cell r="G4697" t="str">
            <v>매자나무과</v>
          </cell>
          <cell r="H4697" t="str">
            <v>통이이편(通利二便), 청리두목(淸利頭目), 제풍열(除風熱), 해열(解熱), 제골증(除骨蒸), 치이명(治耳鳴), 치두훈(治頭暈), 해독(解毒)</v>
          </cell>
          <cell r="I4697" t="str">
            <v>23.90±0.12</v>
          </cell>
        </row>
        <row r="4698">
          <cell r="A4698" t="str">
            <v>F02-052</v>
          </cell>
          <cell r="B4698" t="str">
            <v>PBICK0108</v>
          </cell>
          <cell r="C4698" t="str">
            <v>십대공로</v>
          </cell>
          <cell r="D4698" t="str">
            <v xml:space="preserve">Mahonia japonica </v>
          </cell>
          <cell r="E4698" t="str">
            <v>뿌리, 줄기</v>
          </cell>
          <cell r="F4698" t="str">
            <v>Berberidaceae</v>
          </cell>
          <cell r="G4698" t="str">
            <v>매자나무과</v>
          </cell>
          <cell r="H4698" t="str">
            <v>열을 내리고 허(虛)를 보양하며 기침을 멎게 하고 가래를 삭이는 효능이 있다. 폐결핵에 의한 해혈(咳血), 골증조열(骨蒸潮熱, 폐결핵 환자 등의 조열), 현훈이명(眩暈耳鳴), 허리와 다리가 나른하고 아파서 기운이 없는 증세, 심번(心煩), 목적(目赤)을 치료한다.</v>
          </cell>
          <cell r="I4698" t="str">
            <v>18.55±0.20</v>
          </cell>
        </row>
        <row r="4699">
          <cell r="A4699" t="str">
            <v>F02-053</v>
          </cell>
          <cell r="B4699" t="str">
            <v>PBICK0105</v>
          </cell>
          <cell r="C4699" t="str">
            <v>통광산</v>
          </cell>
          <cell r="D4699" t="str">
            <v xml:space="preserve">Marsdenia tenacissima </v>
          </cell>
          <cell r="E4699" t="str">
            <v>줄기</v>
          </cell>
          <cell r="F4699" t="str">
            <v>Asclepiadaceae</v>
          </cell>
          <cell r="G4699" t="str">
            <v>박주가리과</v>
          </cell>
          <cell r="H4699" t="str">
            <v>열을 내리고 해독하고 지해(止咳), 평천(平喘)하는 효능이 있다. 폐렴, 기관지염, 기관지 천식, 인후염, 편도선염, 방광염, 정창종독(疔瘡腫毒)을 치료한다.</v>
          </cell>
          <cell r="I4699" t="str">
            <v>23.24±0.15</v>
          </cell>
        </row>
        <row r="4700">
          <cell r="A4700" t="str">
            <v>F02-054</v>
          </cell>
          <cell r="B4700" t="str">
            <v>PBICK0100</v>
          </cell>
          <cell r="C4700" t="str">
            <v>천련자</v>
          </cell>
          <cell r="D4700" t="str">
            <v>Melia toosendan</v>
          </cell>
          <cell r="E4700" t="str">
            <v>열매</v>
          </cell>
          <cell r="F4700" t="str">
            <v>Meliaceae</v>
          </cell>
          <cell r="G4700" t="str">
            <v>멀구슬나무과</v>
          </cell>
          <cell r="H4700" t="str">
            <v>습열을 제거하고 간화(肝火)를 내리고 통증을 완화시키며 기생충을 구제하는 효능이 있다. 열궐심통(熱厥心痛), 협통(脇痛), 산통(疝痛), 만성 회충증으로 인한 복통을 치료한다.</v>
          </cell>
          <cell r="I4700" t="str">
            <v>22.46±0.19</v>
          </cell>
        </row>
        <row r="4701">
          <cell r="A4701" t="str">
            <v>F02-055</v>
          </cell>
          <cell r="B4701" t="str">
            <v>PBICK0163</v>
          </cell>
          <cell r="C4701" t="str">
            <v>박하</v>
          </cell>
          <cell r="D4701" t="str">
            <v>Mentha haplocalyx</v>
          </cell>
          <cell r="E4701" t="str">
            <v>전초</v>
          </cell>
          <cell r="F4701" t="str">
            <v>Labiatae</v>
          </cell>
          <cell r="G4701" t="str">
            <v>꿀풀과</v>
          </cell>
          <cell r="H4701" t="str">
            <v>풍사(風邪)를 없애고 열(熱)을 내리고 피예(避穢) 해독하는 효능이 있다. 외감(外感)으로 인한 풍열(風熱), 두통, 목적(目赤), 목구멍이 붓고 아픈 증상, 식체(食滯)로 인한 기창(氣脹, 복부 고창), 구창, 치통, 창개(瘡疥), 은진(癮疹, 피부 소양증)을 치료한다.</v>
          </cell>
          <cell r="I4701" t="str">
            <v>22.97±0.13</v>
          </cell>
        </row>
        <row r="4702">
          <cell r="A4702" t="str">
            <v>F02-056</v>
          </cell>
          <cell r="B4702" t="str">
            <v>PBICK0065</v>
          </cell>
          <cell r="C4702" t="str">
            <v>상백피</v>
          </cell>
          <cell r="D4702" t="str">
            <v>Morus alba</v>
          </cell>
          <cell r="E4702" t="str">
            <v>근피</v>
          </cell>
          <cell r="F4702" t="str">
            <v>Moraceae</v>
          </cell>
          <cell r="G4702" t="str">
            <v>뽕나무과</v>
          </cell>
          <cell r="H4702" t="str">
            <v>폐기(肺氣)를 사하(瀉下)하고 천식을 억제하며 수(水)를 배출시키고 부기를 가라않히는 효능이 있다. 폐열천해(肺熱喘咳), 토혈, 수종(水腫), 각기(脚氣), 소변불리(小便不利)를 치료한다.</v>
          </cell>
          <cell r="I4702" t="str">
            <v>21.90±0.14</v>
          </cell>
        </row>
        <row r="4703">
          <cell r="A4703" t="str">
            <v>F02-057</v>
          </cell>
          <cell r="B4703" t="str">
            <v>PBICC0030</v>
          </cell>
          <cell r="C4703" t="str">
            <v>협죽도</v>
          </cell>
          <cell r="D4703" t="str">
            <v>Nerium indicum</v>
          </cell>
          <cell r="E4703" t="str">
            <v>잎</v>
          </cell>
          <cell r="F4703" t="str">
            <v>Apocynaceae</v>
          </cell>
          <cell r="G4703" t="str">
            <v>협죽도과</v>
          </cell>
          <cell r="H4703" t="str">
            <v>강심이뇨(强心利尿), 거담정천(祛痰定喘), 진통거어(鎭痛祛瘀), 심부전, 천식 해수, 전간(癲癎), 타박상으로 인한 부종 및 동통, 무월경을 치료한다.</v>
          </cell>
          <cell r="I4703" t="str">
            <v>23.53±0.17</v>
          </cell>
        </row>
        <row r="4704">
          <cell r="A4704" t="str">
            <v>F02-058</v>
          </cell>
          <cell r="B4704" t="str">
            <v>PBICK0181</v>
          </cell>
          <cell r="C4704" t="str">
            <v>자초피</v>
          </cell>
          <cell r="D4704" t="str">
            <v>Onosma paniculatum</v>
          </cell>
          <cell r="E4704" t="str">
            <v>뿌리</v>
          </cell>
          <cell r="F4704" t="str">
            <v>Boraginaceae</v>
          </cell>
          <cell r="G4704" t="str">
            <v>지치과</v>
          </cell>
          <cell r="H4704" t="str">
            <v>양혈(凉血)하고 혈액 순환을 촉진시키며 해열 해독하는 효능이 있다. 습열로 인한 반(斑)과 진(疹), 습열에 의한 황달, 자전(紫癜), 토혈, 비출혈, 혈뇨, 임탁, 혈리(血痢), 열결(熱結) 변비, 화상, 습진, 단독(丹毒), 옹양(癰瘍)을 치료한다.</v>
          </cell>
          <cell r="I4704" t="str">
            <v>23.99±0.16</v>
          </cell>
        </row>
        <row r="4705">
          <cell r="A4705" t="str">
            <v>F02-059</v>
          </cell>
          <cell r="B4705" t="str">
            <v>PBICK0194</v>
          </cell>
          <cell r="C4705" t="str">
            <v>홍두</v>
          </cell>
          <cell r="D4705" t="str">
            <v>Ormosia hosiei</v>
          </cell>
          <cell r="E4705" t="str">
            <v>종자</v>
          </cell>
          <cell r="F4705" t="str">
            <v>Leguminosae</v>
          </cell>
          <cell r="G4705" t="str">
            <v>콩과</v>
          </cell>
          <cell r="H4705" t="str">
            <v>이기(理氣), 통경(通經), 치산기(治疝氣), 치복통(治腹痛), 치혈체경폐(治血滯經閉)</v>
          </cell>
          <cell r="I4705" t="str">
            <v>26.13±0.16</v>
          </cell>
        </row>
        <row r="4706">
          <cell r="A4706" t="str">
            <v>F02-060</v>
          </cell>
          <cell r="B4706" t="str">
            <v>PBICC0040</v>
          </cell>
          <cell r="C4706" t="str">
            <v>노아산</v>
          </cell>
          <cell r="D4706" t="str">
            <v>Oxalis corniculata</v>
          </cell>
          <cell r="E4706" t="str">
            <v>전초</v>
          </cell>
          <cell r="F4706" t="str">
            <v>Oxalidaceae</v>
          </cell>
          <cell r="G4706" t="str">
            <v>괭이밥과</v>
          </cell>
          <cell r="H4706" t="str">
            <v>청서(淸暑), 항균(抗菌), 열을 내리고 습을 거두며 혈분(血分)에서 열사(熱邪)를 제거하고 어혈을 없애며 부기를 가라앉히고 해독하는 효능이 있다. 설사, 이질, 황달, 임병, 적백대하, 토혈, 비출혈(鼻出血), 인후의 부종과 동통, 정창(疔瘡), 옹종, 개선(疥廯), 치질, 탈항, 타박상, 탕상을 치료한다.</v>
          </cell>
          <cell r="I4706" t="str">
            <v>26.31±0.15</v>
          </cell>
        </row>
        <row r="4707">
          <cell r="A4707" t="str">
            <v>F02-061</v>
          </cell>
          <cell r="B4707" t="str">
            <v>PBICK0071</v>
          </cell>
          <cell r="C4707" t="str">
            <v>주인삼</v>
          </cell>
          <cell r="D4707" t="str">
            <v>Panax pseudo-ginseng var. japonicus</v>
          </cell>
          <cell r="E4707" t="str">
            <v>뿌리</v>
          </cell>
          <cell r="F4707" t="str">
            <v>Araliaceae</v>
          </cell>
          <cell r="G4707" t="str">
            <v>두릅나무과</v>
          </cell>
          <cell r="H4707" t="str">
            <v>음(陰)을 보야아고 폐(肺)를 맑게 하며, 어혈을 소산시키고 지혈하며 통증을 멎게 하는 효능이 있다. 열병번갈(熱病煩喝), 음허해수(陰虛咳嗽), 노상토혈(癆傷吐血, 폐결핵 등에 의한 토혈), 비출혈, 인후통, 풍습성 관절염, 소아의 경련, 타박상을 치효한다.</v>
          </cell>
          <cell r="I4707" t="str">
            <v>22.19±0.15</v>
          </cell>
        </row>
        <row r="4708">
          <cell r="A4708" t="str">
            <v>F02-062</v>
          </cell>
          <cell r="B4708" t="str">
            <v>PBICK0131</v>
          </cell>
          <cell r="C4708" t="str">
            <v>중루</v>
          </cell>
          <cell r="D4708" t="str">
            <v>Paris petiolata</v>
          </cell>
          <cell r="E4708" t="str">
            <v>뿌리</v>
          </cell>
          <cell r="F4708" t="str">
            <v>Liliaceae</v>
          </cell>
          <cell r="G4708" t="str">
            <v>백합과</v>
          </cell>
          <cell r="H4708" t="str">
            <v>고약(膏藥)으로 해서 외용하여 종상(腫傷) 중독을 치료한다.</v>
          </cell>
          <cell r="I4708" t="str">
            <v>20.58±0.12</v>
          </cell>
        </row>
        <row r="4709">
          <cell r="A4709" t="str">
            <v>F02-063</v>
          </cell>
          <cell r="B4709" t="str">
            <v>PBICC0022</v>
          </cell>
          <cell r="C4709" t="str">
            <v>자소</v>
          </cell>
          <cell r="D4709" t="str">
            <v>Perilla frutescens var. crispa</v>
          </cell>
          <cell r="E4709" t="str">
            <v>지상부</v>
          </cell>
          <cell r="F4709" t="str">
            <v>Labiatae</v>
          </cell>
          <cell r="G4709" t="str">
            <v>꿀풀과</v>
          </cell>
          <cell r="H4709" t="str">
            <v>발표(發表), 산한(散寒), 이기(理氣), 화영(和营), 감기 풍한(風寒), 오한 발열, 해수, 천식, 흉복 창만, 유산 및 조산을 치료하며 물고기와 게의 독을 잘 해독한다.</v>
          </cell>
          <cell r="I4709" t="str">
            <v>22.45±0.16</v>
          </cell>
        </row>
        <row r="4710">
          <cell r="A4710" t="str">
            <v>F02-064</v>
          </cell>
          <cell r="B4710" t="str">
            <v>PBICK0197</v>
          </cell>
          <cell r="C4710" t="str">
            <v>흑골두</v>
          </cell>
          <cell r="D4710" t="str">
            <v>Periploca forrestii</v>
          </cell>
          <cell r="E4710" t="str">
            <v>잎,줄기</v>
          </cell>
          <cell r="F4710" t="str">
            <v>Asclepiadaceae</v>
          </cell>
          <cell r="G4710" t="str">
            <v>박주가리과</v>
          </cell>
          <cell r="H4710" t="str">
            <v>경락을 통하게 하고 풍사(風邪)를 몰아내고 습사(濕邪)를 없애며 혈액순환을 촉진시키고 소염한다. 타박상, 풍습성 관절염, 월경 불순, 구강염, 유선염을 치료한다.</v>
          </cell>
          <cell r="I4710" t="str">
            <v>21.71±0.20</v>
          </cell>
        </row>
        <row r="4711">
          <cell r="A4711" t="str">
            <v>F02-065</v>
          </cell>
          <cell r="B4711" t="str">
            <v>PBICK0077</v>
          </cell>
          <cell r="C4711" t="str">
            <v>흑견우자</v>
          </cell>
          <cell r="D4711" t="str">
            <v>Pharbitis nil; Pharbitis purpurea</v>
          </cell>
          <cell r="E4711" t="str">
            <v>종자</v>
          </cell>
          <cell r="F4711" t="str">
            <v>Convolvulaceae</v>
          </cell>
          <cell r="G4711" t="str">
            <v>메꽃과</v>
          </cell>
          <cell r="H4711" t="str">
            <v>사수(瀉水), 하기(下氣), 살충(殺蟲)하는 효능이 있다. 부종, 천만(喘滿), 담음(痰飮), 각기병, 충적식체(蟲積食滯), 변비를 치료한다.</v>
          </cell>
          <cell r="I4711" t="str">
            <v>23.02±0.13</v>
          </cell>
        </row>
        <row r="4712">
          <cell r="A4712" t="str">
            <v>F02-066</v>
          </cell>
          <cell r="B4712" t="str">
            <v>PBICK0184</v>
          </cell>
          <cell r="C4712" t="str">
            <v>진주초</v>
          </cell>
          <cell r="D4712" t="str">
            <v>Phyllanthus urinaria</v>
          </cell>
          <cell r="E4712" t="str">
            <v>전초</v>
          </cell>
          <cell r="F4712" t="str">
            <v>Euphorbiaceae</v>
          </cell>
          <cell r="G4712" t="str">
            <v>대극과</v>
          </cell>
          <cell r="H4712" t="str">
            <v>간기(肝氣)를 평(平)하게 하고 열을 제거하며 소변이 잘 나오게 하고 해독하는 효능이 있다. 장염, 이질, 전염성 간염, 신염으로 인한 수종, 요로 감염, 소아의 감적, 화안목예(火眼目翳), 구창두창(口瘡頭瘡), 무명 수종을 치료한다.</v>
          </cell>
          <cell r="I4712" t="str">
            <v>23.64±0.08</v>
          </cell>
        </row>
        <row r="4713">
          <cell r="A4713" t="str">
            <v>F02-067</v>
          </cell>
          <cell r="B4713" t="str">
            <v>PBICK0050</v>
          </cell>
          <cell r="C4713" t="str">
            <v>행엽방풍</v>
          </cell>
          <cell r="D4713" t="str">
            <v xml:space="preserve">Pimpinella candolleana </v>
          </cell>
          <cell r="E4713" t="str">
            <v>뿌리</v>
          </cell>
          <cell r="F4713" t="str">
            <v>Umbelliferae</v>
          </cell>
          <cell r="G4713" t="str">
            <v>산형과</v>
          </cell>
          <cell r="H4713" t="str">
            <v>기(氣)를 행(行)하고 중초를 덮혀 주며 풍사(風邪)를 몰아내고 습사(濕邪)를 없애며 혈액 순환을 촉진시키고 종(腫) 제거하는 효능이 있다. 위통(胃痛), 흉복(胸腹)의 냉통(冷痛), 풍습으로 인한 마비, 근골의 동통, 타박상, 종독(腫毒), 나력을 치료한다.</v>
          </cell>
          <cell r="I4713" t="str">
            <v>21.35±0.07</v>
          </cell>
        </row>
        <row r="4714">
          <cell r="A4714" t="str">
            <v>F02-068</v>
          </cell>
          <cell r="B4714" t="str">
            <v>PBICK0134</v>
          </cell>
          <cell r="C4714" t="str">
            <v>차전자</v>
          </cell>
          <cell r="D4714" t="str">
            <v>Plantago asiatica</v>
          </cell>
          <cell r="E4714" t="str">
            <v>종자</v>
          </cell>
          <cell r="F4714" t="str">
            <v>Plantaginaceae</v>
          </cell>
          <cell r="G4714" t="str">
            <v>질경이과</v>
          </cell>
          <cell r="H4714" t="str">
            <v>소변이 잘 나오게 하고 열을 제거하며 시력을 아주 좋게 하고 담(痰)을 없애는 효능이 있다. 소변불통(尿閉), 임탁, 대하, 혈뇨, 서습사리(暑濕瀉痢), 해수 다담(多痰), 습비(濕痺), 목적장예(目赤障翳)를 치료한다.</v>
          </cell>
          <cell r="I4714" t="str">
            <v>23.35±0.11</v>
          </cell>
        </row>
        <row r="4715">
          <cell r="A4715" t="str">
            <v>F02-069</v>
          </cell>
          <cell r="B4715" t="str">
            <v>PBICK0133</v>
          </cell>
          <cell r="C4715" t="str">
            <v>전황정</v>
          </cell>
          <cell r="D4715" t="str">
            <v>Polygonatum kingianum</v>
          </cell>
          <cell r="E4715" t="str">
            <v>뿌리</v>
          </cell>
          <cell r="F4715" t="str">
            <v>Liliaceae</v>
          </cell>
          <cell r="G4715" t="str">
            <v>백합과</v>
          </cell>
          <cell r="H4715" t="str">
            <v>중초를 튼튼하게 하고 심폐(心肺)를 촉촉하게 하며 근골을 강하게 하는 효능이 있다. 허손한열(虛損寒熱), 폐노해혈(肺勞咳血), 병후체허식소(病後體虛食少), 근골 연약, 풍습 동통, 풍라선질(風癩癬疾)등을 치료한다.</v>
          </cell>
          <cell r="I4715" t="str">
            <v>24.17±0.05</v>
          </cell>
        </row>
        <row r="4716">
          <cell r="A4716" t="str">
            <v>F02-070</v>
          </cell>
          <cell r="B4716" t="str">
            <v>PBICK0171</v>
          </cell>
          <cell r="C4716" t="str">
            <v>소옥죽</v>
          </cell>
          <cell r="D4716" t="str">
            <v>Polygonatum macropodum</v>
          </cell>
          <cell r="E4716" t="str">
            <v>뿌리줄기</v>
          </cell>
          <cell r="F4716" t="str">
            <v>Liliaceae</v>
          </cell>
          <cell r="G4716" t="str">
            <v>백합과</v>
          </cell>
          <cell r="H4716" t="str">
            <v>중초를 튼튼하게 하고 심폐(心肺)를 촉촉하게 하며 근골을 강하게 하는 효능이 있다. 허손한열(虛損寒熱), 폐노해혈(肺勞咳血), 병후체허식소(病後體虛食少), 근골 연약, 풍습 동통, 풍라선질(風癩癬疾)등을 치료한다.</v>
          </cell>
          <cell r="I4716" t="str">
            <v>21.48±0.18</v>
          </cell>
        </row>
        <row r="4717">
          <cell r="A4717" t="str">
            <v>F02-071</v>
          </cell>
          <cell r="B4717" t="str">
            <v>PBICC0033</v>
          </cell>
          <cell r="C4717" t="str">
            <v>강판귀</v>
          </cell>
          <cell r="D4717" t="str">
            <v>Polygonum perfoliatum</v>
          </cell>
          <cell r="E4717" t="str">
            <v>잎,줄기</v>
          </cell>
          <cell r="F4717" t="str">
            <v>Polygonaceae</v>
          </cell>
          <cell r="G4717" t="str">
            <v>마디풀과</v>
          </cell>
          <cell r="H4717" t="str">
            <v>이수소종(利水消腫), 청열(淸熱), 활혈(活血), 해독(解毒), 지혈(止血)</v>
          </cell>
          <cell r="I4717" t="str">
            <v>21.71±0.07</v>
          </cell>
        </row>
        <row r="4718">
          <cell r="A4718" t="str">
            <v>F02-072</v>
          </cell>
          <cell r="B4718" t="str">
            <v>PBICK0063</v>
          </cell>
          <cell r="C4718" t="str">
            <v>복신</v>
          </cell>
          <cell r="D4718" t="str">
            <v>Poria cocos</v>
          </cell>
          <cell r="E4718" t="str">
            <v>뿌리</v>
          </cell>
          <cell r="F4718" t="str">
            <v>Polyporaceae</v>
          </cell>
          <cell r="G4718" t="str">
            <v>다공균과</v>
          </cell>
          <cell r="H4718" t="str">
            <v>마음을 가라앉히고 수(水)를 배출시킨다. 심허(心虛) 경계, 건망증, 불면증, 경간, 소변 불리를 치료한다.</v>
          </cell>
          <cell r="I4718" t="str">
            <v>30.64±0.12</v>
          </cell>
        </row>
        <row r="4719">
          <cell r="A4719" t="str">
            <v>F02-073</v>
          </cell>
          <cell r="B4719" t="str">
            <v>PBICC0006</v>
          </cell>
          <cell r="C4719" t="str">
            <v>마치현</v>
          </cell>
          <cell r="D4719" t="str">
            <v>Portulaca oleracea</v>
          </cell>
          <cell r="E4719" t="str">
            <v>잎,줄기</v>
          </cell>
          <cell r="F4719" t="str">
            <v>Portulacaceae</v>
          </cell>
          <cell r="G4719" t="str">
            <v>쇠비름과</v>
          </cell>
          <cell r="H4719" t="str">
            <v>청열해독(淸熱解毒), 산혈소종(散血消腫), 열리농혈(熱痢膿血), 열림(熱淋), 혈림(血淋), 대하증, 조그마한 종기와 악창, 단독(丹毒), 나력을 치료한다.</v>
          </cell>
          <cell r="I4719" t="str">
            <v>22.48±0.08</v>
          </cell>
        </row>
        <row r="4720">
          <cell r="A4720" t="str">
            <v>F02-074</v>
          </cell>
          <cell r="B4720" t="str">
            <v>PBICC0047</v>
          </cell>
          <cell r="C4720" t="str">
            <v>사함</v>
          </cell>
          <cell r="D4720" t="str">
            <v>Potentilla kleiniana</v>
          </cell>
          <cell r="E4720" t="str">
            <v>전초</v>
          </cell>
          <cell r="F4720" t="str">
            <v>Rosaceae</v>
          </cell>
          <cell r="G4720" t="str">
            <v>장미과</v>
          </cell>
          <cell r="H4720" t="str">
            <v>청열해독(淸熱解毒), 거풍지해(祛風止咳), 산어(散瘀), 경간, 고열, 말라리아, 해수, 인후통, 습비(濕痺), 옹저선창(癰疽癬瘡), 단독(丹毒), 양진(痒疹), 뱀이나 벌레에 물린 상처를 치료한다.</v>
          </cell>
          <cell r="I4720" t="str">
            <v>23.30±0.16</v>
          </cell>
        </row>
        <row r="4721">
          <cell r="A4721" t="str">
            <v>F02-075</v>
          </cell>
          <cell r="B4721" t="str">
            <v>PBICC0045</v>
          </cell>
          <cell r="C4721" t="str">
            <v>봉미초</v>
          </cell>
          <cell r="D4721" t="str">
            <v>Pteris multifida</v>
          </cell>
          <cell r="E4721" t="str">
            <v>잎,줄기</v>
          </cell>
          <cell r="F4721" t="str">
            <v>Pteridaceae</v>
          </cell>
          <cell r="G4721" t="str">
            <v>고사리과</v>
          </cell>
          <cell r="H4721" t="str">
            <v>항균(抗菌), 청열(淸熱), 지혈(止血), 소종해독(消腫解毒), 황달형 간염, 장염, 세균성 이질, 임탁(淋濁), 대하(帶下), 토혈(吐血), 육혈(衄血), 변혈(便血), 뇨혈(尿血), 편도선염, 이하선염, 악창 종독, 습진을 치료한다.</v>
          </cell>
          <cell r="I4721" t="str">
            <v>22.38±0.09</v>
          </cell>
        </row>
        <row r="4722">
          <cell r="A4722" t="str">
            <v>F02-076</v>
          </cell>
          <cell r="B4722" t="str">
            <v>PBICC0051</v>
          </cell>
          <cell r="C4722" t="str">
            <v>야갈</v>
          </cell>
          <cell r="D4722" t="str">
            <v>Pueraria lobata</v>
          </cell>
          <cell r="E4722" t="str">
            <v>뿌리</v>
          </cell>
          <cell r="F4722" t="str">
            <v>Leguminosae</v>
          </cell>
          <cell r="G4722" t="str">
            <v>콩과</v>
          </cell>
          <cell r="H4722" t="str">
            <v>승양해근(升陽解筋), 투진지사(透疹止瀉), 제번지갈(除煩止渴), 장티푸스, 급성 열병으로 머리가 아프고 목덜미가 뻣뻣해진 증상, 열이 나는 것과 동시에 마음이 초조하고 불안하며 목이 말라서 물이 자꾸 먹고 싶은 증상, 설사, 이질, 번진불투(癍疹不透), 고혈압, 협심증, 이룡을 치료한다.</v>
          </cell>
          <cell r="I4722" t="str">
            <v>22.25±0.10</v>
          </cell>
        </row>
        <row r="4723">
          <cell r="A4723" t="str">
            <v>F02-077</v>
          </cell>
          <cell r="B4723" t="str">
            <v>PBICK0152</v>
          </cell>
          <cell r="C4723" t="str">
            <v>녹함초</v>
          </cell>
          <cell r="D4723" t="str">
            <v>Pyrola rotundifolia subsp. Chinensis</v>
          </cell>
          <cell r="E4723" t="str">
            <v>지상부</v>
          </cell>
          <cell r="F4723" t="str">
            <v>Ericaceae</v>
          </cell>
          <cell r="G4723" t="str">
            <v>진달래과</v>
          </cell>
          <cell r="H4723" t="str">
            <v>보허익신(補虛益腎)하며 거풍제습(祛風除濕)하고 혈액 순환을 돋우며 월경을 고르게 하는 효능이 있다. 허약으로 인한 해수, 노상토혈(勞傷吐血), 류머티스성 관절염, 자궁출혈, 백대하, 외상 출혈을 치료한다.</v>
          </cell>
          <cell r="I4723" t="str">
            <v>21.53±0.19</v>
          </cell>
        </row>
        <row r="4724">
          <cell r="A4724" t="str">
            <v>F02-078</v>
          </cell>
          <cell r="B4724" t="str">
            <v>PBICK0161</v>
          </cell>
          <cell r="C4724" t="str">
            <v>묘조초</v>
          </cell>
          <cell r="D4724" t="str">
            <v>Ranunculus ternatus</v>
          </cell>
          <cell r="E4724" t="str">
            <v>덩이뿌리</v>
          </cell>
          <cell r="F4724" t="str">
            <v>Ranunculaceae</v>
          </cell>
          <cell r="G4724" t="str">
            <v>미나리아재비과</v>
          </cell>
          <cell r="H4724" t="str">
            <v>나력, 폐결핵, 말라리아 등을 치료한다.</v>
          </cell>
          <cell r="I4724" t="str">
            <v>21.28±0.19</v>
          </cell>
        </row>
        <row r="4725">
          <cell r="A4725" t="str">
            <v>F02-079</v>
          </cell>
          <cell r="B4725" t="str">
            <v>PBICK0055</v>
          </cell>
          <cell r="C4725" t="str">
            <v>내복자</v>
          </cell>
          <cell r="D4725" t="str">
            <v>Raphanus sativus</v>
          </cell>
          <cell r="E4725" t="str">
            <v>종자</v>
          </cell>
          <cell r="F4725" t="str">
            <v>Cruciferae</v>
          </cell>
          <cell r="G4725" t="str">
            <v>십자화과</v>
          </cell>
          <cell r="H4725" t="str">
            <v>기가 치밀어 오르는 것을 치료하고 숨을 가라앉히며 소화를 돕고 가래를 삭이는 효능이 있다. 해수로 인한 기관지 천식, 식적기체(食積氣滯), 가슴이 답답하고 더부룩한 증상, 이질에 의한 이급후중을 치료한다.</v>
          </cell>
          <cell r="I4725" t="str">
            <v>20.98±0.18</v>
          </cell>
        </row>
        <row r="4726">
          <cell r="A4726" t="str">
            <v>F02-080</v>
          </cell>
          <cell r="B4726" t="str">
            <v>PBICK0176</v>
          </cell>
          <cell r="C4726" t="str">
            <v>옥대초</v>
          </cell>
          <cell r="D4726" t="str">
            <v>Reineckia carnea</v>
          </cell>
          <cell r="E4726" t="str">
            <v>전초</v>
          </cell>
          <cell r="F4726" t="str">
            <v>Liliaceae</v>
          </cell>
          <cell r="G4726" t="str">
            <v>백합과</v>
          </cell>
          <cell r="H4726" t="str">
            <v>청폐(淸肺)하고 지해(止咳)하며 이혈(理血)하고 해독하는 효능이 있다. 폐열(肺熱)에 의한 해수, 토혈, 코피, 변혈, 타박상, 창독, 결막염, 감적(疳積)을 치료한다.</v>
          </cell>
          <cell r="I4726" t="str">
            <v>22.27±0.14</v>
          </cell>
        </row>
        <row r="4727">
          <cell r="A4727" t="str">
            <v>F02-081</v>
          </cell>
          <cell r="B4727" t="str">
            <v>PBICK0101</v>
          </cell>
          <cell r="C4727" t="str">
            <v>천초</v>
          </cell>
          <cell r="D4727" t="str">
            <v>Rubia cordifolia</v>
          </cell>
          <cell r="E4727" t="str">
            <v>뿌리, 줄기</v>
          </cell>
          <cell r="F4727" t="str">
            <v>Rubiaceae</v>
          </cell>
          <cell r="G4727" t="str">
            <v>꼭두서니과</v>
          </cell>
          <cell r="H4727" t="str">
            <v>혈(血)을 내보내고 지혈하며 월경을 통하게 하고 낙맥(絡脈)을 잘 통하게 하며 기침을 멈추게 하고 담(痰)을 없애는 효능이 있다. 토혈, 비출혈(鼻出血), 요혈, 변혈, 혈붕(血崩), 월경 중지, 풍습에 의한 비통(痺痛), 타박상, 어체종통(瘀滯腫痛), 황달, 만성 기관지염을 치료한다.</v>
          </cell>
          <cell r="I4727" t="str">
            <v>22.20±0.20</v>
          </cell>
        </row>
        <row r="4728">
          <cell r="A4728" t="str">
            <v>F02-082</v>
          </cell>
          <cell r="B4728" t="str">
            <v>PBICK0043</v>
          </cell>
          <cell r="C4728" t="str">
            <v>토대황</v>
          </cell>
          <cell r="D4728" t="str">
            <v xml:space="preserve">Rumex madaio </v>
          </cell>
          <cell r="E4728" t="str">
            <v>뿌리</v>
          </cell>
          <cell r="F4728" t="str">
            <v>Polygonaceae</v>
          </cell>
          <cell r="G4728" t="str">
            <v>마디풀과</v>
          </cell>
          <cell r="H4728" t="str">
            <v>열을 내리게 하고 어혈을 없애며 기생충을 구제하고 해독하는 효능이 있다. 객혈, 폐옹(肺癰, 폐농양, 폐괴저 등), 이하선염, 변비, 옹창종(癰瘡腫, 화농성 종양), 습진, 개선(疥癬), 타박상, 화상을 치료한다.</v>
          </cell>
          <cell r="I4728" t="str">
            <v>22.24±0.18</v>
          </cell>
        </row>
        <row r="4729">
          <cell r="A4729" t="str">
            <v>F02-083</v>
          </cell>
          <cell r="B4729" t="str">
            <v>PBICK0009</v>
          </cell>
          <cell r="C4729" t="str">
            <v>단삼</v>
          </cell>
          <cell r="D4729" t="str">
            <v>Salvia yunnanensis</v>
          </cell>
          <cell r="E4729" t="str">
            <v>뿌리</v>
          </cell>
          <cell r="F4729" t="str">
            <v>Labiatae</v>
          </cell>
          <cell r="G4729" t="str">
            <v>꿀풀과</v>
          </cell>
          <cell r="H4729" t="str">
            <v>활혈산어(活血散瘀), 진정지통(鎭靜止痛)</v>
          </cell>
          <cell r="I4729" t="str">
            <v>20.41±0.10</v>
          </cell>
        </row>
        <row r="4730">
          <cell r="A4730" t="str">
            <v>F02-084</v>
          </cell>
          <cell r="B4730" t="str">
            <v>PBICK0193</v>
          </cell>
          <cell r="C4730" t="str">
            <v>혈만초</v>
          </cell>
          <cell r="D4730" t="str">
            <v xml:space="preserve">Sambucus adnata </v>
          </cell>
          <cell r="E4730" t="str">
            <v>줄기,뿌리</v>
          </cell>
          <cell r="F4730" t="str">
            <v>Caprifoliaceae</v>
          </cell>
          <cell r="G4730" t="str">
            <v>인동과</v>
          </cell>
          <cell r="H4730" t="str">
            <v>풍사(風邪)를 몰아내고 소변이 잘 나오게 하고 어혈을 없애주고 경락을 통하게 하는 효능이 있다. 급∙만성 신염, 풍습으로 인한 동통, 풍진(風疹) 소양, 소아마비 후유증, 염좌, 골절을 치료한다.</v>
          </cell>
          <cell r="I4730" t="str">
            <v>26.44±0.22</v>
          </cell>
        </row>
        <row r="4731">
          <cell r="A4731" t="str">
            <v>F02-085</v>
          </cell>
          <cell r="B4731" t="str">
            <v>PBICK0129</v>
          </cell>
          <cell r="C4731" t="str">
            <v>자지유</v>
          </cell>
          <cell r="D4731" t="str">
            <v>Sanguisorba officinalis</v>
          </cell>
          <cell r="E4731" t="str">
            <v>뿌리</v>
          </cell>
          <cell r="F4731" t="str">
            <v>Rosaceae</v>
          </cell>
          <cell r="G4731" t="str">
            <v>장미과</v>
          </cell>
          <cell r="H4731" t="str">
            <v>양혈(凉血)하고 지혈하며 열을 제거하고 해독하는 효능이 있다. 토혈, 비출혈, 혈리(血痢), 붕루(崩漏), 장풍(腸風), 치루, 옹종, 습진, 금창, 화상을 치료한다.</v>
          </cell>
          <cell r="I4731" t="str">
            <v>19.40±0.17</v>
          </cell>
        </row>
        <row r="4732">
          <cell r="A4732" t="str">
            <v>F02-086</v>
          </cell>
          <cell r="B4732" t="str">
            <v>PBICK0103</v>
          </cell>
          <cell r="C4732" t="str">
            <v>칠엽련</v>
          </cell>
          <cell r="D4732" t="str">
            <v xml:space="preserve">Schefflera venulosa </v>
          </cell>
          <cell r="E4732" t="str">
            <v>뿌리</v>
          </cell>
          <cell r="F4732" t="str">
            <v>Araliaceae</v>
          </cell>
          <cell r="G4732" t="str">
            <v>두릅나무과</v>
          </cell>
          <cell r="H4732" t="str">
            <v>풍사(風邪)를 몰아내고 습(濕)을 거두며 혈액 순환을 촉진시키고 통증을 완화시키는 효능이 있다. 풍습 비통, 위통, 타박상, 염좌, 골절, 외상 출혈을 치료한다.</v>
          </cell>
          <cell r="I4732" t="str">
            <v>22.29±0.17</v>
          </cell>
        </row>
        <row r="4733">
          <cell r="A4733" t="str">
            <v>F02-087</v>
          </cell>
          <cell r="B4733" t="str">
            <v>PBICK0051</v>
          </cell>
          <cell r="C4733" t="str">
            <v>황금</v>
          </cell>
          <cell r="D4733" t="str">
            <v xml:space="preserve">Scutellaria viscidula </v>
          </cell>
          <cell r="E4733" t="str">
            <v>뿌리</v>
          </cell>
          <cell r="F4733" t="str">
            <v>Labiatae</v>
          </cell>
          <cell r="G4733" t="str">
            <v>꿀풀과</v>
          </cell>
          <cell r="H4733" t="str">
            <v>실화(實火)를 사하하고 습열을 제거하며 지혈하고 태(胎)를 안정시킨다. 심한 열로 인한 번갈, 폐(肺)가 열(熱)하여 나는 기침, 습열로 생긴 설사와 이질, 황달, 열림(熱淋), 토뉵(吐衄), 붕루(崩漏), 목적종통(目赤腫痛), 태동불안(胎動不安), 옹종정창(癰腫疔瘡)을 치료한다.</v>
          </cell>
          <cell r="I4733" t="str">
            <v>24.42±0.17</v>
          </cell>
        </row>
        <row r="4734">
          <cell r="A4734" t="str">
            <v>F02-088</v>
          </cell>
          <cell r="B4734" t="str">
            <v>PBICK0117</v>
          </cell>
          <cell r="C4734" t="str">
            <v>발독산</v>
          </cell>
          <cell r="D4734" t="str">
            <v>Sida szechuensis</v>
          </cell>
          <cell r="E4734" t="str">
            <v>잎,줄기</v>
          </cell>
          <cell r="F4734" t="str">
            <v>Malvaceae</v>
          </cell>
          <cell r="G4734" t="str">
            <v>아욱과</v>
          </cell>
          <cell r="H4734" t="str">
            <v>활혈거어(活血祛瘀), 소풍해열(消風解熱), 급성 유선염, 급성 편도선염, 정창(疔瘡), 종독, 장염, 세균성 이질, 무월경, 타박상을 치료할 수 있다.</v>
          </cell>
          <cell r="I4734" t="str">
            <v>24.06±0.05</v>
          </cell>
        </row>
        <row r="4735">
          <cell r="A4735" t="str">
            <v>F02-089</v>
          </cell>
          <cell r="B4735" t="str">
            <v>PBICK0044</v>
          </cell>
          <cell r="C4735" t="str">
            <v>토복령</v>
          </cell>
          <cell r="D4735" t="str">
            <v xml:space="preserve">Smilax glabra </v>
          </cell>
          <cell r="E4735" t="str">
            <v>뿌리</v>
          </cell>
          <cell r="F4735" t="str">
            <v>Liliaceae</v>
          </cell>
          <cell r="G4735" t="str">
            <v>백합과</v>
          </cell>
          <cell r="H4735" t="str">
            <v>해독(解毒), 제습(除濕), 이관절(利關節), 매독, 임탁(淋濁), 근골 경련 동통, 각가, 정창(疔瘡), 옹종(癰腫), 나력을 치료한다.</v>
          </cell>
          <cell r="I4735" t="str">
            <v>19.80±0.13</v>
          </cell>
        </row>
        <row r="4736">
          <cell r="A4736" t="str">
            <v>F02-090</v>
          </cell>
          <cell r="B4736" t="str">
            <v>PBICK0062</v>
          </cell>
          <cell r="C4736" t="str">
            <v>백비해</v>
          </cell>
          <cell r="D4736" t="str">
            <v>Smilax lunglingensis</v>
          </cell>
          <cell r="E4736" t="str">
            <v>뿌리</v>
          </cell>
          <cell r="F4736" t="str">
            <v>Liliaceae</v>
          </cell>
          <cell r="G4736" t="str">
            <v>백합과</v>
          </cell>
          <cell r="H4736" t="str">
            <v>풍사(風邪)를 몰아내고 습사(濕邪)를 없애며 이뇨작용을 한다. 풍습성 관절통과 근육통, 소변이 잦고 적게 나오는 증상, 임탁(淋濁)을 치료한다.</v>
          </cell>
          <cell r="I4736" t="str">
            <v>20.11±0.17</v>
          </cell>
        </row>
        <row r="4737">
          <cell r="A4737" t="str">
            <v>F02-091</v>
          </cell>
          <cell r="B4737" t="str">
            <v>PBICK0052</v>
          </cell>
          <cell r="C4737" t="str">
            <v>홍비해</v>
          </cell>
          <cell r="D4737" t="str">
            <v>Smilax mairei</v>
          </cell>
          <cell r="E4737" t="str">
            <v>뿌리</v>
          </cell>
          <cell r="F4737" t="str">
            <v>Liliaceae</v>
          </cell>
          <cell r="G4737" t="str">
            <v>백합과</v>
          </cell>
          <cell r="H4737" t="str">
            <v>풍사(風邪)를 몰아내고 습사(濕邪)를 없애며 청탁(靑濁)을 구분하고 관절을 통하게 하며 창독(瘡毒)을 풀어주는 효능이 있다. 풍습통, 요슬비통(腰膝痺痛), 소변 임탁, 매독, 악성 종기를 치료한다.</v>
          </cell>
          <cell r="I4737" t="str">
            <v>20.60±0.14</v>
          </cell>
        </row>
        <row r="4738">
          <cell r="A4738" t="str">
            <v>F02-092</v>
          </cell>
          <cell r="B4738" t="str">
            <v>PBICC0046</v>
          </cell>
          <cell r="C4738" t="str">
            <v>부평</v>
          </cell>
          <cell r="D4738" t="str">
            <v>Spirodela polyrrhiza</v>
          </cell>
          <cell r="E4738" t="str">
            <v>전초</v>
          </cell>
          <cell r="F4738" t="str">
            <v>Lemnaceae</v>
          </cell>
          <cell r="G4738" t="str">
            <v>개구리밥과</v>
          </cell>
          <cell r="H4738" t="str">
            <v>강심(强心), 해열(解熱), 항균(抗菌), 발한(發汗)하고 풍을 제거하며, 유행성 열병(熱病), 반진불투(斑疹不透), 풍열은진(風熱癮疹), 피부소양(瘙痒), 수종(水腫), 융폐(癃閉), 창옹(瘡癰), 단독(丹毒), 탕상(湯傷)등을 치료한다.</v>
          </cell>
          <cell r="I4738" t="str">
            <v>21.80±0.16</v>
          </cell>
        </row>
        <row r="4739">
          <cell r="A4739" t="str">
            <v>F02-093</v>
          </cell>
          <cell r="B4739" t="str">
            <v>PBICK0102</v>
          </cell>
          <cell r="C4739" t="str">
            <v>청엽담</v>
          </cell>
          <cell r="D4739" t="str">
            <v>Swertia pulchella</v>
          </cell>
          <cell r="E4739" t="str">
            <v>전초</v>
          </cell>
          <cell r="F4739" t="str">
            <v>Gentianaceae</v>
          </cell>
          <cell r="G4739" t="str">
            <v>용담과</v>
          </cell>
          <cell r="H4739" t="str">
            <v>간담(肝膽)의 습열을 제거하고 위중(胃中)의 복화(伏火)를 제거하는 효능이 있다. 간염, 요로감염을 치료한다.</v>
          </cell>
          <cell r="I4739" t="str">
            <v>22.45±0.09</v>
          </cell>
        </row>
        <row r="4740">
          <cell r="A4740" t="str">
            <v>F02-094</v>
          </cell>
          <cell r="B4740" t="str">
            <v>PBICK0114</v>
          </cell>
          <cell r="C4740" t="str">
            <v>마미황련</v>
          </cell>
          <cell r="D4740" t="str">
            <v xml:space="preserve">Thalictrum delavayi </v>
          </cell>
          <cell r="E4740" t="str">
            <v>뿌리</v>
          </cell>
          <cell r="F4740" t="str">
            <v>Ranunculaceae</v>
          </cell>
          <cell r="G4740" t="str">
            <v>미나리아재비과</v>
          </cell>
          <cell r="H4740" t="str">
            <v>뿌리는 황련(黃連) 대용으로 쓰며 살균, 소염 작용을 한다. 발한하고 어혈을 없애주며 독을 배출시키고 기(氣)를 발산시키는 작용을 한다. 위장열증(胃腸熱症), 적리(赤痢)를 치료한다.</v>
          </cell>
          <cell r="I4740" t="str">
            <v>23.24±0.11</v>
          </cell>
        </row>
        <row r="4741">
          <cell r="A4741" t="str">
            <v>F02-095</v>
          </cell>
          <cell r="B4741" t="str">
            <v>PBICK0141</v>
          </cell>
          <cell r="C4741" t="str">
            <v>측백</v>
          </cell>
          <cell r="D4741" t="str">
            <v>Thuja orientalis</v>
          </cell>
          <cell r="E4741" t="str">
            <v>잎</v>
          </cell>
          <cell r="F4741" t="str">
            <v xml:space="preserve">Cupressaceae </v>
          </cell>
          <cell r="G4741" t="str">
            <v>측백나무과</v>
          </cell>
          <cell r="H4741" t="str">
            <v>양혈(凉血)하고 지혈하며 풍사(風邪)를 몰아내고 습사(濕邪)를 없애며 종독을 흩어지게 하는 효능이 있다. 토혈, 비출혈, 요혈, 혈리, 장풍, 붕루(崩漏), 풍습에 의한 비통(痺痛), 세균성 이질, 고혈압, 해수, 단독(丹毒), 이하선염, 화상을 치료한다.</v>
          </cell>
          <cell r="I4741" t="str">
            <v>38.30±0.15</v>
          </cell>
        </row>
        <row r="4742">
          <cell r="A4742" t="str">
            <v>F02-096</v>
          </cell>
          <cell r="B4742" t="str">
            <v>PBICK0067</v>
          </cell>
          <cell r="C4742" t="str">
            <v>쌍삼</v>
          </cell>
          <cell r="D4742" t="str">
            <v>Triplostegia grandiflora</v>
          </cell>
          <cell r="E4742" t="str">
            <v>뿌리</v>
          </cell>
          <cell r="F4742" t="str">
            <v>Dipsacaceae</v>
          </cell>
          <cell r="G4742" t="str">
            <v>산토끼꽃과</v>
          </cell>
          <cell r="H4742" t="str">
            <v>신(腎)을 보익하고 기(氣)를 보양하며 혈액 순환을 촉진시키고 월경을 조절하는 효능이 있다. 신(腎)이 허(虛)하여 생긴 요통, 유정, 음위, 월경 불순, 무월경을 치료한다.</v>
          </cell>
          <cell r="I4742" t="str">
            <v>22.58±0.17</v>
          </cell>
        </row>
        <row r="4743">
          <cell r="A4743" t="str">
            <v>F02-097</v>
          </cell>
          <cell r="B4743" t="str">
            <v>PBICK0132</v>
          </cell>
          <cell r="C4743" t="str">
            <v>지주향</v>
          </cell>
          <cell r="D4743" t="str">
            <v>Valeriana jatamansi</v>
          </cell>
          <cell r="E4743" t="str">
            <v>뿌리</v>
          </cell>
          <cell r="F4743" t="str">
            <v>Valerianaceae</v>
          </cell>
          <cell r="G4743" t="str">
            <v>마타리과</v>
          </cell>
          <cell r="H4743" t="str">
            <v>기(氣)의 순환을 촉진하고 한(寒)을 풀어주며 혈의 순환을 촉진시키고 월경을 조절하는 효능이 있다. 발사완복창통(發痧脘腹脹痛), 구토와 설사, 폐기수종(肺氣水腫), 풍한감모(風寒感冒), 월경 불순, 노상(癆傷) 해수를 치료한다.</v>
          </cell>
          <cell r="I4743" t="str">
            <v>20.34±0.15</v>
          </cell>
        </row>
        <row r="4744">
          <cell r="A4744" t="str">
            <v>F02-098</v>
          </cell>
          <cell r="B4744" t="str">
            <v>PBICK0085</v>
          </cell>
          <cell r="C4744" t="str">
            <v>마편초</v>
          </cell>
          <cell r="D4744" t="str">
            <v xml:space="preserve">Verbena officinalis </v>
          </cell>
          <cell r="E4744" t="str">
            <v>전초</v>
          </cell>
          <cell r="F4744" t="str">
            <v>Verbenaceae</v>
          </cell>
          <cell r="G4744" t="str">
            <v>마편초과</v>
          </cell>
          <cell r="H4744" t="str">
            <v>청열해독(淸熱解毒), 활혈산어(活血散瘀), 이수소종(利水消腫)</v>
          </cell>
          <cell r="I4744" t="str">
            <v>23.28±0.15</v>
          </cell>
        </row>
        <row r="4745">
          <cell r="A4745" t="str">
            <v>F02-099</v>
          </cell>
          <cell r="B4745" t="str">
            <v>PBICK0010</v>
          </cell>
          <cell r="C4745" t="str">
            <v>산오미자</v>
          </cell>
          <cell r="D4745" t="str">
            <v>Viburnum foetidum var. ceanothoides</v>
          </cell>
          <cell r="E4745" t="str">
            <v>열매</v>
          </cell>
          <cell r="F4745" t="str">
            <v>Caprifoliaceae</v>
          </cell>
          <cell r="G4745" t="str">
            <v>인동과</v>
          </cell>
          <cell r="H4745" t="str">
            <v>청열(淸熱), 지해(止咳), 치두통(治頭痛)</v>
          </cell>
          <cell r="I4745" t="str">
            <v>21.87±0.21</v>
          </cell>
        </row>
        <row r="4746">
          <cell r="A4746" t="str">
            <v>F02-100</v>
          </cell>
          <cell r="B4746" t="str">
            <v>PBICK0182</v>
          </cell>
          <cell r="C4746" t="str">
            <v>자화지정</v>
          </cell>
          <cell r="D4746" t="str">
            <v>Viola yedoensis</v>
          </cell>
          <cell r="E4746" t="str">
            <v>전초</v>
          </cell>
          <cell r="F4746" t="str">
            <v>Violaceae</v>
          </cell>
          <cell r="G4746" t="str">
            <v>제비꽃과</v>
          </cell>
          <cell r="H4746" t="str">
            <v>열을 내리고 습을 수렴하며 해독하고 부기를 가라않히는 효능이 있다. 정창(疔瘡), 옹종, 나력, 황달, 이질, 설사, 목적(目赤), 후비, 독사에 물린 상처를 치료한다.</v>
          </cell>
          <cell r="I4746" t="str">
            <v>21.31±0.04</v>
          </cell>
        </row>
        <row r="4747">
          <cell r="A4747" t="str">
            <v>F03-001</v>
          </cell>
          <cell r="B4747" t="str">
            <v>PBIBS0060</v>
          </cell>
          <cell r="C4747" t="str">
            <v>Jurema preta</v>
          </cell>
          <cell r="D4747" t="str">
            <v xml:space="preserve">Acacia jurema </v>
          </cell>
          <cell r="E4747" t="str">
            <v>줄기수피</v>
          </cell>
          <cell r="F4747" t="str">
            <v>Leguminosae</v>
          </cell>
          <cell r="G4747" t="str">
            <v>콩과</v>
          </cell>
          <cell r="H4747" t="str">
            <v>-</v>
          </cell>
          <cell r="I4747" t="str">
            <v>20.58±0.12</v>
          </cell>
        </row>
        <row r="4748">
          <cell r="A4748" t="str">
            <v>F03-002</v>
          </cell>
          <cell r="B4748" t="str">
            <v>PBIBS0080</v>
          </cell>
          <cell r="C4748" t="str">
            <v>Unha de gato</v>
          </cell>
          <cell r="D4748" t="str">
            <v xml:space="preserve">Acacia plumosa </v>
          </cell>
          <cell r="E4748" t="str">
            <v>줄기</v>
          </cell>
          <cell r="F4748" t="str">
            <v>Leguminosae</v>
          </cell>
          <cell r="G4748" t="str">
            <v>콩과</v>
          </cell>
          <cell r="H4748" t="str">
            <v>관절염, 류마티즘, 축농증, 위염, 두드러기.</v>
          </cell>
          <cell r="I4748" t="str">
            <v>21.54±0.12</v>
          </cell>
        </row>
        <row r="4749">
          <cell r="A4749" t="str">
            <v>F03-003</v>
          </cell>
          <cell r="B4749" t="str">
            <v>PBIBS0084</v>
          </cell>
          <cell r="C4749" t="str">
            <v>Avenca</v>
          </cell>
          <cell r="D4749" t="str">
            <v xml:space="preserve">Adiantum capillus-veneris </v>
          </cell>
          <cell r="E4749" t="str">
            <v>잎,줄기</v>
          </cell>
          <cell r="F4749" t="str">
            <v>Adiantaceae</v>
          </cell>
          <cell r="G4749" t="str">
            <v>Adiantaceae</v>
          </cell>
          <cell r="H4749" t="str">
            <v>감기, 기침, 기관지염, 설사 이질.</v>
          </cell>
          <cell r="I4749" t="str">
            <v>24.49±0.14</v>
          </cell>
        </row>
        <row r="4750">
          <cell r="A4750" t="str">
            <v>F03-004</v>
          </cell>
          <cell r="B4750" t="str">
            <v>PBIBS0082</v>
          </cell>
          <cell r="C4750" t="str">
            <v>Castanha da india</v>
          </cell>
          <cell r="D4750" t="str">
            <v xml:space="preserve">Aesculus hippocastanum </v>
          </cell>
          <cell r="E4750" t="str">
            <v>? (분쇄시료)</v>
          </cell>
          <cell r="F4750" t="str">
            <v>Hippocastanaceae</v>
          </cell>
          <cell r="G4750" t="str">
            <v>칠엽수과</v>
          </cell>
          <cell r="H4750" t="str">
            <v>치질, 정맥류, 혈행장애, 부종.</v>
          </cell>
          <cell r="I4750" t="str">
            <v>22.35±0.14</v>
          </cell>
        </row>
        <row r="4751">
          <cell r="A4751" t="str">
            <v>F03-005</v>
          </cell>
          <cell r="B4751" t="str">
            <v>PBIBS0122</v>
          </cell>
          <cell r="C4751" t="str">
            <v>Mentrasto</v>
          </cell>
          <cell r="D4751" t="str">
            <v xml:space="preserve">Ageratum conyzoides </v>
          </cell>
          <cell r="E4751" t="str">
            <v>지상부</v>
          </cell>
          <cell r="F4751" t="str">
            <v>Compositae</v>
          </cell>
          <cell r="G4751" t="str">
            <v>국화과</v>
          </cell>
          <cell r="H4751" t="str">
            <v>(WHO 제일 많이 쓰이는 약초) 위염, 류마티즘, 회충, 우유와 함께 먹으면 감기, 기관지, 폐 결핵에 좋다. 외용-멍 들었을 때.</v>
          </cell>
          <cell r="I4751" t="str">
            <v>20.78±0.09</v>
          </cell>
        </row>
        <row r="4752">
          <cell r="A4752" t="str">
            <v>F03-006</v>
          </cell>
          <cell r="B4752" t="str">
            <v>PBIBS0049</v>
          </cell>
          <cell r="C4752" t="str">
            <v>Imburana casca</v>
          </cell>
          <cell r="D4752" t="str">
            <v xml:space="preserve">Amburana cearensis </v>
          </cell>
          <cell r="E4752" t="str">
            <v>줄기수피</v>
          </cell>
          <cell r="F4752" t="str">
            <v xml:space="preserve">Leguminosae </v>
          </cell>
          <cell r="G4752" t="str">
            <v>콩과</v>
          </cell>
          <cell r="H4752" t="str">
            <v>기관지, 천식, 감기, 류마티즘.</v>
          </cell>
          <cell r="I4752" t="str">
            <v>22.26±0.17</v>
          </cell>
        </row>
        <row r="4753">
          <cell r="A4753" t="str">
            <v>F03-007</v>
          </cell>
          <cell r="B4753" t="str">
            <v>PBIBS0050</v>
          </cell>
          <cell r="C4753" t="str">
            <v>Cajueiro</v>
          </cell>
          <cell r="D4753" t="str">
            <v xml:space="preserve">Anacardium humile </v>
          </cell>
          <cell r="E4753" t="str">
            <v>줄기수피</v>
          </cell>
          <cell r="F4753" t="str">
            <v>Anacardiaceae</v>
          </cell>
          <cell r="G4753" t="str">
            <v>옻나무과</v>
          </cell>
          <cell r="H4753" t="str">
            <v>당뇨, 상처를 아물게 함.</v>
          </cell>
          <cell r="I4753" t="str">
            <v>21.00±0.15</v>
          </cell>
        </row>
        <row r="4754">
          <cell r="A4754" t="str">
            <v>F03-008</v>
          </cell>
          <cell r="B4754" t="str">
            <v>PBIBS0028</v>
          </cell>
          <cell r="C4754" t="str">
            <v>Catuaba</v>
          </cell>
          <cell r="D4754" t="str">
            <v xml:space="preserve">Anemopaegma arvense </v>
          </cell>
          <cell r="E4754" t="str">
            <v>줄기수피</v>
          </cell>
          <cell r="F4754" t="str">
            <v>Bignoniaceae</v>
          </cell>
          <cell r="G4754" t="str">
            <v>능소화과</v>
          </cell>
          <cell r="H4754" t="str">
            <v>신경안정제, 성장애, 불면증, 기침, 가래.</v>
          </cell>
          <cell r="I4754" t="str">
            <v>20.71±0.16</v>
          </cell>
        </row>
        <row r="4755">
          <cell r="A4755" t="str">
            <v>F03-009</v>
          </cell>
          <cell r="B4755" t="str">
            <v>PBIBS0014</v>
          </cell>
          <cell r="C4755" t="str">
            <v>Graviola</v>
          </cell>
          <cell r="D4755" t="str">
            <v xml:space="preserve">Annona muricata </v>
          </cell>
          <cell r="E4755" t="str">
            <v>잎,줄기</v>
          </cell>
          <cell r="F4755" t="str">
            <v xml:space="preserve">Annonaceae </v>
          </cell>
          <cell r="G4755" t="str">
            <v xml:space="preserve">Annonaceae </v>
          </cell>
          <cell r="H4755" t="str">
            <v>설사복통, 당뇨병, 암에도 사용. 신경성질환, 류마티즘, 다이어트.</v>
          </cell>
          <cell r="I4755" t="str">
            <v>22.73±0.15</v>
          </cell>
        </row>
        <row r="4756">
          <cell r="A4756" t="str">
            <v>F03-010</v>
          </cell>
          <cell r="B4756" t="str">
            <v>PBIBS0039</v>
          </cell>
          <cell r="C4756" t="str">
            <v>Angelica</v>
          </cell>
          <cell r="D4756" t="str">
            <v xml:space="preserve">Archangelica officinalis </v>
          </cell>
          <cell r="E4756" t="str">
            <v>뿌리</v>
          </cell>
          <cell r="F4756" t="str">
            <v>Umbelliferae</v>
          </cell>
          <cell r="G4756" t="str">
            <v>산형과</v>
          </cell>
          <cell r="H4756" t="str">
            <v>복통, 장내가스, 빈혈, 심장통.</v>
          </cell>
          <cell r="I4756" t="str">
            <v>20.80±0.06</v>
          </cell>
        </row>
        <row r="4757">
          <cell r="A4757" t="str">
            <v>F03-011</v>
          </cell>
          <cell r="B4757" t="str">
            <v>PBIBS0009</v>
          </cell>
          <cell r="C4757" t="str">
            <v>Bardana</v>
          </cell>
          <cell r="D4757" t="str">
            <v xml:space="preserve">Arctium minus </v>
          </cell>
          <cell r="E4757" t="str">
            <v>잎,줄기</v>
          </cell>
          <cell r="F4757" t="str">
            <v>Compositae</v>
          </cell>
          <cell r="G4757" t="str">
            <v>국화과</v>
          </cell>
          <cell r="H4757" t="str">
            <v>류마치즘, 통풍, 당뇨, 위염, 간염, 요산배출, 이뇨, 소화불량, 습진, 피부병, 변비, 담석증, 탈모, 정혈.</v>
          </cell>
          <cell r="I4757" t="str">
            <v>22.28±0.05</v>
          </cell>
        </row>
        <row r="4758">
          <cell r="A4758" t="str">
            <v>F03-012</v>
          </cell>
          <cell r="B4758" t="str">
            <v>PBIBS0040</v>
          </cell>
          <cell r="C4758" t="str">
            <v>Mil homens</v>
          </cell>
          <cell r="D4758" t="str">
            <v xml:space="preserve">Aristolochia cymbifera </v>
          </cell>
          <cell r="E4758" t="str">
            <v>줄기</v>
          </cell>
          <cell r="F4758" t="str">
            <v>Aristolochiaceae</v>
          </cell>
          <cell r="G4758" t="str">
            <v>쥐방울덩굴과</v>
          </cell>
          <cell r="H4758" t="str">
            <v>해열, 통경제, 지사제, 간질발작, 방광염.</v>
          </cell>
          <cell r="I4758" t="str">
            <v>20.64±0.11</v>
          </cell>
        </row>
        <row r="4759">
          <cell r="A4759" t="str">
            <v>F03-013</v>
          </cell>
          <cell r="B4759" t="str">
            <v>PBIBS0094</v>
          </cell>
          <cell r="C4759" t="str">
            <v>Cipo cruz</v>
          </cell>
          <cell r="D4759" t="str">
            <v xml:space="preserve">Arrabidaea chica </v>
          </cell>
          <cell r="E4759" t="str">
            <v>줄기</v>
          </cell>
          <cell r="F4759" t="str">
            <v>Bignoniaceae</v>
          </cell>
          <cell r="G4759" t="str">
            <v>능소화과</v>
          </cell>
          <cell r="H4759" t="str">
            <v>류마티즘, 당뇨병, 부종.</v>
          </cell>
          <cell r="I4759" t="str">
            <v>19.36±0.23</v>
          </cell>
        </row>
        <row r="4760">
          <cell r="A4760" t="str">
            <v>F03-014</v>
          </cell>
          <cell r="B4760" t="str">
            <v>PBIBS0056</v>
          </cell>
          <cell r="C4760" t="str">
            <v>Losna</v>
          </cell>
          <cell r="D4760" t="str">
            <v xml:space="preserve">Artemisia absinthium </v>
          </cell>
          <cell r="E4760" t="str">
            <v>잎,줄기</v>
          </cell>
          <cell r="F4760" t="str">
            <v>Compositae</v>
          </cell>
          <cell r="G4760" t="str">
            <v>국화과</v>
          </cell>
          <cell r="H4760" t="str">
            <v>월경불순, 구충, 복통, 구역질, 구내악취, 히스테리, 감기, 가래, 담, 설사.</v>
          </cell>
          <cell r="I4760" t="str">
            <v>21.75±0.19</v>
          </cell>
        </row>
        <row r="4761">
          <cell r="A4761" t="str">
            <v>F03-015</v>
          </cell>
          <cell r="B4761" t="str">
            <v>PBIBS0119</v>
          </cell>
          <cell r="C4761" t="str">
            <v>Artemisia</v>
          </cell>
          <cell r="D4761" t="str">
            <v xml:space="preserve">Artemisia vulgaris </v>
          </cell>
          <cell r="E4761" t="str">
            <v>전초</v>
          </cell>
          <cell r="F4761" t="str">
            <v>Compositae</v>
          </cell>
          <cell r="G4761" t="str">
            <v>국화과</v>
          </cell>
          <cell r="H4761" t="str">
            <v>빈혈, 월경장애, 류마티즘, 하복통, 위염, 부종, 신경성병.</v>
          </cell>
          <cell r="I4761" t="str">
            <v>23.46±0.32</v>
          </cell>
        </row>
        <row r="4762">
          <cell r="A4762" t="str">
            <v>F03-016</v>
          </cell>
          <cell r="B4762" t="str">
            <v>PBIBS0015</v>
          </cell>
          <cell r="C4762" t="str">
            <v xml:space="preserve">Carqueja </v>
          </cell>
          <cell r="D4762" t="str">
            <v xml:space="preserve">Baccharis trimera </v>
          </cell>
          <cell r="E4762" t="str">
            <v>잎,줄기</v>
          </cell>
          <cell r="F4762" t="str">
            <v>Compositae</v>
          </cell>
          <cell r="G4762" t="str">
            <v>국화과</v>
          </cell>
          <cell r="H4762" t="str">
            <v>불임증, 남자 임포텐스 해열, 위장병, 간, 당뇨, 말라리아, 기생충, 심장통, 설사, 빈혈, 목염증, 간염에 아주 좋음.</v>
          </cell>
          <cell r="I4762" t="str">
            <v>24.65±0.13</v>
          </cell>
        </row>
        <row r="4763">
          <cell r="A4763" t="str">
            <v>F03-017</v>
          </cell>
          <cell r="B4763" t="str">
            <v>PBIBS0054</v>
          </cell>
          <cell r="C4763" t="str">
            <v>Pata de vaca</v>
          </cell>
          <cell r="D4763" t="str">
            <v xml:space="preserve">Bauhinia forficata </v>
          </cell>
          <cell r="E4763" t="str">
            <v>잎,줄기</v>
          </cell>
          <cell r="F4763" t="str">
            <v>Leguminosae</v>
          </cell>
          <cell r="G4763" t="str">
            <v>콩과</v>
          </cell>
          <cell r="H4763" t="str">
            <v>당뇨병, 방광염증, 콜레스테롤치를 낮춤. 다리가 코끼리다리 같은 모양으로 부을 때, 이뇨, 정혈작용, 변비.</v>
          </cell>
          <cell r="I4763" t="str">
            <v>20.78±0.16</v>
          </cell>
        </row>
        <row r="4764">
          <cell r="A4764" t="str">
            <v>F03-018</v>
          </cell>
          <cell r="B4764" t="str">
            <v>PBIBS0132</v>
          </cell>
          <cell r="C4764" t="str">
            <v>Picão preto</v>
          </cell>
          <cell r="D4764" t="str">
            <v xml:space="preserve">Bidens pilosa </v>
          </cell>
          <cell r="E4764" t="str">
            <v>지상부</v>
          </cell>
          <cell r="F4764" t="str">
            <v>Compositae</v>
          </cell>
          <cell r="G4764" t="str">
            <v>국화과</v>
          </cell>
          <cell r="H4764" t="str">
            <v>위통, 장통, 기침, 현기증, 가슴 두근거림, 관절, 근육, 류마티즘.</v>
          </cell>
          <cell r="I4764" t="str">
            <v>21.36±0.29</v>
          </cell>
        </row>
        <row r="4765">
          <cell r="A4765" t="str">
            <v>F03-019</v>
          </cell>
          <cell r="B4765" t="str">
            <v>PBIBS0068</v>
          </cell>
          <cell r="C4765" t="str">
            <v>Urucum</v>
          </cell>
          <cell r="D4765" t="str">
            <v xml:space="preserve">Bixa orellana </v>
          </cell>
          <cell r="E4765" t="str">
            <v>종자</v>
          </cell>
          <cell r="F4765" t="str">
            <v>Bixaceae</v>
          </cell>
          <cell r="G4765" t="str">
            <v>Bixaceae</v>
          </cell>
          <cell r="H4765" t="str">
            <v>위염, 강장(내장), 설사, 해열, 천식, 감기.</v>
          </cell>
          <cell r="I4765" t="str">
            <v>20.57±0.12</v>
          </cell>
        </row>
        <row r="4766">
          <cell r="A4766" t="str">
            <v>F03-020</v>
          </cell>
          <cell r="B4766" t="str">
            <v>PBIBS0029</v>
          </cell>
          <cell r="C4766" t="str">
            <v xml:space="preserve">Mamica cadela </v>
          </cell>
          <cell r="D4766" t="str">
            <v xml:space="preserve">Brosimum gaudichaudii </v>
          </cell>
          <cell r="E4766" t="str">
            <v>줄기</v>
          </cell>
          <cell r="F4766" t="str">
            <v>Moraceae</v>
          </cell>
          <cell r="G4766" t="str">
            <v>뽕나무과</v>
          </cell>
          <cell r="H4766" t="str">
            <v>치통, 귀의 통증, 뱀에 물렸을 때.</v>
          </cell>
          <cell r="I4766" t="str">
            <v>22.65±0.18</v>
          </cell>
        </row>
        <row r="4767">
          <cell r="A4767" t="str">
            <v>F03-021</v>
          </cell>
          <cell r="B4767" t="str">
            <v>PBIBS0098</v>
          </cell>
          <cell r="C4767" t="str">
            <v>Cactus</v>
          </cell>
          <cell r="D4767" t="str">
            <v xml:space="preserve">Cactus grandiflorus </v>
          </cell>
          <cell r="E4767" t="str">
            <v>줄기</v>
          </cell>
          <cell r="F4767" t="str">
            <v>Cactaceae</v>
          </cell>
          <cell r="G4767" t="str">
            <v>선인장과</v>
          </cell>
          <cell r="H4767" t="str">
            <v>강심이뇨.</v>
          </cell>
          <cell r="I4767" t="str">
            <v>23.40±0.10</v>
          </cell>
        </row>
        <row r="4768">
          <cell r="A4768" t="str">
            <v>F03-022</v>
          </cell>
          <cell r="B4768" t="str">
            <v>PBIBS0169</v>
          </cell>
          <cell r="C4768" t="str">
            <v>Calendula</v>
          </cell>
          <cell r="D4768" t="str">
            <v xml:space="preserve">Calendula officinalis </v>
          </cell>
          <cell r="E4768" t="str">
            <v>꽃</v>
          </cell>
          <cell r="F4768" t="str">
            <v>Compositae</v>
          </cell>
          <cell r="G4768" t="str">
            <v>국화과</v>
          </cell>
          <cell r="H4768" t="str">
            <v>알레르기, 상처, 축농증, 상처회복촉진, 호흡기, 알레르기.</v>
          </cell>
          <cell r="I4768" t="str">
            <v>22.04±0.34</v>
          </cell>
        </row>
        <row r="4769">
          <cell r="A4769" t="str">
            <v>F03-023</v>
          </cell>
          <cell r="B4769" t="str">
            <v>PBIBS0006</v>
          </cell>
          <cell r="C4769" t="str">
            <v>Cha de bugre, Guaçatonga</v>
          </cell>
          <cell r="D4769" t="str">
            <v xml:space="preserve">Casearia sylvestris </v>
          </cell>
          <cell r="E4769" t="str">
            <v>잎</v>
          </cell>
          <cell r="F4769" t="str">
            <v>Flacourtiaceae</v>
          </cell>
          <cell r="G4769" t="str">
            <v>이나무과</v>
          </cell>
          <cell r="H4769" t="str">
            <v>피부상처, 화상, 뱀독(물렸을 때), 류마치스염, 입안염증(구내염).</v>
          </cell>
          <cell r="I4769" t="str">
            <v>22.73±0.13</v>
          </cell>
        </row>
        <row r="4770">
          <cell r="A4770" t="str">
            <v>F03-024</v>
          </cell>
          <cell r="B4770" t="str">
            <v>PBIBS0063</v>
          </cell>
          <cell r="C4770" t="str">
            <v>Sene folhas</v>
          </cell>
          <cell r="D4770" t="str">
            <v xml:space="preserve">Cassia leptocarpa </v>
          </cell>
          <cell r="E4770" t="str">
            <v>잎</v>
          </cell>
          <cell r="F4770" t="str">
            <v>Caesalpiniaceae</v>
          </cell>
          <cell r="G4770" t="str">
            <v>Caesalpiniaceae</v>
          </cell>
          <cell r="H4770" t="str">
            <v>(완화제) 설사하게 하는 하제, 정혈, 해열제.</v>
          </cell>
          <cell r="I4770" t="str">
            <v>20.85±0.09</v>
          </cell>
        </row>
        <row r="4771">
          <cell r="A4771" t="str">
            <v>F03-025</v>
          </cell>
          <cell r="B4771" t="str">
            <v>PBIBS0075</v>
          </cell>
          <cell r="C4771" t="str">
            <v>Cipo azougue</v>
          </cell>
          <cell r="D4771" t="str">
            <v xml:space="preserve">Cayaponia tayuya </v>
          </cell>
          <cell r="E4771" t="str">
            <v>지상부</v>
          </cell>
          <cell r="F4771" t="str">
            <v xml:space="preserve">Cucurbitaceae </v>
          </cell>
          <cell r="G4771" t="str">
            <v>박과</v>
          </cell>
          <cell r="H4771" t="str">
            <v>-</v>
          </cell>
          <cell r="I4771" t="str">
            <v>24.93±0.22</v>
          </cell>
        </row>
        <row r="4772">
          <cell r="A4772" t="str">
            <v>F03-026</v>
          </cell>
          <cell r="B4772" t="str">
            <v>PBIBS0099</v>
          </cell>
          <cell r="C4772" t="str">
            <v>Tayuia</v>
          </cell>
          <cell r="D4772" t="str">
            <v xml:space="preserve">Cayaponia tayuya </v>
          </cell>
          <cell r="E4772" t="str">
            <v>뿌리</v>
          </cell>
          <cell r="F4772" t="str">
            <v xml:space="preserve">Cucurbitaceae </v>
          </cell>
          <cell r="G4772" t="str">
            <v>박과</v>
          </cell>
          <cell r="H4772" t="str">
            <v>정혈작용, 불감증, 소화작용, 변비, 류마티즘, 마비.</v>
          </cell>
          <cell r="I4772" t="str">
            <v>24.34±0.16</v>
          </cell>
        </row>
        <row r="4773">
          <cell r="A4773" t="str">
            <v>F03-027</v>
          </cell>
          <cell r="B4773" t="str">
            <v>PBIBS0133</v>
          </cell>
          <cell r="C4773" t="str">
            <v>Cedro rosa</v>
          </cell>
          <cell r="D4773" t="str">
            <v xml:space="preserve">Cedrela odorata </v>
          </cell>
          <cell r="E4773" t="str">
            <v>줄기수피</v>
          </cell>
          <cell r="F4773" t="str">
            <v>Meliaceae</v>
          </cell>
          <cell r="G4773" t="str">
            <v>멀구슬나무과</v>
          </cell>
          <cell r="H4773" t="str">
            <v>해독, 강장제로 쓰임. 설사, 상처 세척, 가래, 담.</v>
          </cell>
          <cell r="I4773" t="str">
            <v>22.50±0.24</v>
          </cell>
        </row>
        <row r="4774">
          <cell r="A4774" t="str">
            <v>F03-028</v>
          </cell>
          <cell r="B4774" t="str">
            <v>PBIBS0093</v>
          </cell>
          <cell r="C4774" t="str">
            <v>Centela</v>
          </cell>
          <cell r="D4774" t="str">
            <v xml:space="preserve">Centella asiatica </v>
          </cell>
          <cell r="E4774" t="str">
            <v>전초</v>
          </cell>
          <cell r="F4774" t="str">
            <v>Umbelliferae</v>
          </cell>
          <cell r="G4774" t="str">
            <v>산형과</v>
          </cell>
          <cell r="H4774" t="str">
            <v>비만.</v>
          </cell>
          <cell r="I4774" t="str">
            <v>24.45±0.11</v>
          </cell>
        </row>
        <row r="4775">
          <cell r="A4775" t="str">
            <v>F03-029</v>
          </cell>
          <cell r="B4775" t="str">
            <v>PBIBS0059</v>
          </cell>
          <cell r="C4775" t="str">
            <v>Camomila</v>
          </cell>
          <cell r="D4775" t="str">
            <v xml:space="preserve">Chamomilla recutita </v>
          </cell>
          <cell r="E4775" t="str">
            <v>꽃</v>
          </cell>
          <cell r="F4775" t="str">
            <v>Compositae</v>
          </cell>
          <cell r="G4775" t="str">
            <v>국화과</v>
          </cell>
          <cell r="H4775" t="str">
            <v>생리통, 소화기능을 조절, 편두통.</v>
          </cell>
          <cell r="I4775" t="str">
            <v>20.71±0.14</v>
          </cell>
        </row>
        <row r="4776">
          <cell r="A4776" t="str">
            <v>F03-030</v>
          </cell>
          <cell r="B4776" t="str">
            <v>PBIBS0071</v>
          </cell>
          <cell r="C4776" t="str">
            <v>Abutua</v>
          </cell>
          <cell r="D4776" t="str">
            <v xml:space="preserve">Chondodendron platyphyllum </v>
          </cell>
          <cell r="E4776" t="str">
            <v>줄기</v>
          </cell>
          <cell r="F4776" t="str">
            <v>Menispermaceae</v>
          </cell>
          <cell r="G4776" t="str">
            <v>방기과</v>
          </cell>
          <cell r="H4776" t="str">
            <v>원기 증진, 해열, 이뇨, 소염작용, 식욕촉진, 월경통, 신경과민.</v>
          </cell>
          <cell r="I4776" t="str">
            <v>24.09±0.16</v>
          </cell>
        </row>
        <row r="4777">
          <cell r="A4777" t="str">
            <v>F03-031</v>
          </cell>
          <cell r="B4777" t="str">
            <v>PBIBS0183</v>
          </cell>
          <cell r="C4777" t="str">
            <v>Canfora</v>
          </cell>
          <cell r="D4777" t="str">
            <v xml:space="preserve">Cinnamomum camphora </v>
          </cell>
          <cell r="E4777" t="str">
            <v>잎,줄기</v>
          </cell>
          <cell r="F4777" t="str">
            <v>Lauraceae</v>
          </cell>
          <cell r="G4777" t="str">
            <v>녹나무과</v>
          </cell>
          <cell r="H4777" t="str">
            <v>-</v>
          </cell>
          <cell r="I4777" t="str">
            <v>20.10±0.12</v>
          </cell>
        </row>
        <row r="4778">
          <cell r="A4778" t="str">
            <v>F03-032</v>
          </cell>
          <cell r="B4778" t="str">
            <v>PBIBS0127</v>
          </cell>
          <cell r="C4778" t="str">
            <v>Cardo santo</v>
          </cell>
          <cell r="D4778" t="str">
            <v xml:space="preserve">Cnicus benedictus </v>
          </cell>
          <cell r="E4778" t="str">
            <v>지상부</v>
          </cell>
          <cell r="F4778" t="str">
            <v>Compositae</v>
          </cell>
          <cell r="G4778" t="str">
            <v>국화과</v>
          </cell>
          <cell r="H4778" t="str">
            <v>맛이 쓰다. 위산, 장즙 증진, 소화제, 식욕증진, 강장.</v>
          </cell>
          <cell r="I4778" t="str">
            <v>23.83±0.19</v>
          </cell>
        </row>
        <row r="4779">
          <cell r="A4779" t="str">
            <v>F03-033</v>
          </cell>
          <cell r="B4779" t="str">
            <v>PBIBS0038</v>
          </cell>
          <cell r="C4779" t="str">
            <v>Copaiba</v>
          </cell>
          <cell r="D4779" t="str">
            <v xml:space="preserve">Copaifera Iansdorfii </v>
          </cell>
          <cell r="E4779" t="str">
            <v>줄기수피</v>
          </cell>
          <cell r="F4779" t="str">
            <v>Caesalpiniaceae</v>
          </cell>
          <cell r="G4779" t="str">
            <v>Caesalpiniaceae</v>
          </cell>
          <cell r="H4779" t="str">
            <v>외용-피부병(벌레물린데), 상처 회복, 내용-이뇨, 기침, 가래, 비뇨기통.</v>
          </cell>
          <cell r="I4779" t="str">
            <v>20.27±0.13</v>
          </cell>
        </row>
        <row r="4780">
          <cell r="A4780" t="str">
            <v>F03-034</v>
          </cell>
          <cell r="B4780" t="str">
            <v>PBIBS0007</v>
          </cell>
          <cell r="C4780" t="str">
            <v>Porangaba</v>
          </cell>
          <cell r="D4780" t="str">
            <v xml:space="preserve">Cordia ecalyculata </v>
          </cell>
          <cell r="E4780" t="str">
            <v>잎,줄기</v>
          </cell>
          <cell r="F4780" t="str">
            <v>Boraginaceae</v>
          </cell>
          <cell r="G4780" t="str">
            <v>지치과</v>
          </cell>
          <cell r="H4780" t="str">
            <v>심장쇠약, 이뇨작용, 식욕억제, 지방제거, 비만, 모든 암에 사용.</v>
          </cell>
          <cell r="I4780" t="str">
            <v>20.91±0.13</v>
          </cell>
        </row>
        <row r="4781">
          <cell r="A4781" t="str">
            <v>F03-035</v>
          </cell>
          <cell r="B4781" t="str">
            <v>PBIBS0004</v>
          </cell>
          <cell r="C4781" t="str">
            <v>Cana do brejo</v>
          </cell>
          <cell r="D4781" t="str">
            <v xml:space="preserve">Costus spicatus </v>
          </cell>
          <cell r="E4781" t="str">
            <v>잎,줄기</v>
          </cell>
          <cell r="F4781" t="str">
            <v>Zingiberaceae</v>
          </cell>
          <cell r="G4781" t="str">
            <v>생강과</v>
          </cell>
          <cell r="H4781" t="str">
            <v>이뇨제, 피를 맑게 함(정혈), 원기허약, 이뇨, 해독, 소염, 요도염, 방광, 물혹.</v>
          </cell>
          <cell r="I4781" t="str">
            <v>25.53±0.35</v>
          </cell>
        </row>
        <row r="4782">
          <cell r="A4782" t="str">
            <v>F03-036</v>
          </cell>
          <cell r="B4782" t="str">
            <v>PBIBS0013</v>
          </cell>
          <cell r="C4782" t="str">
            <v xml:space="preserve">Sete sangria </v>
          </cell>
          <cell r="D4782" t="str">
            <v xml:space="preserve">Cuphea carthagenensis </v>
          </cell>
          <cell r="E4782" t="str">
            <v>전초</v>
          </cell>
          <cell r="F4782" t="str">
            <v>Lythraceae</v>
          </cell>
          <cell r="G4782" t="str">
            <v>부처꽃과</v>
          </cell>
          <cell r="H4782" t="str">
            <v>고혈압, 이뇨, 기침, 불면증, 고지혈증, 동맥경화, 가슴 두근거림. 정혈, 정위, 정장, 류마티즘, 성병, 피부병.</v>
          </cell>
          <cell r="I4782" t="str">
            <v>22.73±0.15</v>
          </cell>
        </row>
        <row r="4783">
          <cell r="A4783" t="str">
            <v>F03-037</v>
          </cell>
          <cell r="B4783" t="str">
            <v>PBIBS0047</v>
          </cell>
          <cell r="C4783" t="str">
            <v>Capim cidreira</v>
          </cell>
          <cell r="D4783" t="str">
            <v xml:space="preserve">Cymbopogon citratus </v>
          </cell>
          <cell r="E4783" t="str">
            <v>잎,줄기</v>
          </cell>
          <cell r="F4783" t="str">
            <v>Gramineae</v>
          </cell>
          <cell r="G4783" t="str">
            <v>벼과</v>
          </cell>
          <cell r="H4783" t="str">
            <v>신경안정제, 장통증 해소.</v>
          </cell>
          <cell r="I4783" t="str">
            <v>23.19±0.12</v>
          </cell>
        </row>
        <row r="4784">
          <cell r="A4784" t="str">
            <v>F03-038</v>
          </cell>
          <cell r="B4784" t="str">
            <v>PBIBS0106</v>
          </cell>
          <cell r="C4784" t="str">
            <v>Alcachofra</v>
          </cell>
          <cell r="D4784" t="str">
            <v xml:space="preserve">Cynara scolymus </v>
          </cell>
          <cell r="E4784" t="str">
            <v>잎,줄기</v>
          </cell>
          <cell r="F4784" t="str">
            <v>Compositae</v>
          </cell>
          <cell r="G4784" t="str">
            <v>국화과</v>
          </cell>
          <cell r="H4784" t="str">
            <v>항 콜레스테롤, 요산통, 다이어트용, 강장, 혈압강화, 간에 좋음.</v>
          </cell>
          <cell r="I4784" t="str">
            <v>24.54±0.22</v>
          </cell>
        </row>
        <row r="4785">
          <cell r="A4785" t="str">
            <v>F03-039</v>
          </cell>
          <cell r="B4785" t="str">
            <v>PBIBS0027</v>
          </cell>
          <cell r="C4785" t="str">
            <v xml:space="preserve">Carapia raiz </v>
          </cell>
          <cell r="D4785" t="str">
            <v xml:space="preserve">Dorstenia asaroides </v>
          </cell>
          <cell r="E4785" t="str">
            <v>뿌리</v>
          </cell>
          <cell r="F4785" t="str">
            <v>Moraceae</v>
          </cell>
          <cell r="G4785" t="str">
            <v>뽕나무과</v>
          </cell>
          <cell r="H4785" t="str">
            <v>소화작용, 이뇨작용, 해열, 발한, 빈혈, 기관지염, 생리통.</v>
          </cell>
          <cell r="I4785" t="str">
            <v>21.60±0.25</v>
          </cell>
        </row>
        <row r="4786">
          <cell r="A4786" t="str">
            <v>F03-040</v>
          </cell>
          <cell r="B4786" t="str">
            <v>PBIBS0104</v>
          </cell>
          <cell r="C4786" t="str">
            <v>Casca de anta</v>
          </cell>
          <cell r="D4786" t="str">
            <v xml:space="preserve">Drimys winteri </v>
          </cell>
          <cell r="E4786" t="str">
            <v>줄기수피</v>
          </cell>
          <cell r="F4786" t="str">
            <v xml:space="preserve">Winteraceae </v>
          </cell>
          <cell r="G4786" t="str">
            <v>붓순나무과</v>
          </cell>
          <cell r="H4786" t="str">
            <v>설사, 멀미, 생리통, 내장염, 빈혈, 해열.</v>
          </cell>
          <cell r="I4786" t="str">
            <v>21.78±0.12</v>
          </cell>
        </row>
        <row r="4787">
          <cell r="A4787" t="str">
            <v>F03-041</v>
          </cell>
          <cell r="B4787" t="str">
            <v>PBIBS0155</v>
          </cell>
          <cell r="C4787" t="str">
            <v>Equinacea</v>
          </cell>
          <cell r="D4787" t="str">
            <v xml:space="preserve">Echinacea angustifolia </v>
          </cell>
          <cell r="E4787" t="str">
            <v>전초</v>
          </cell>
          <cell r="F4787" t="str">
            <v>Compositae</v>
          </cell>
          <cell r="G4787" t="str">
            <v>국화과</v>
          </cell>
          <cell r="H4787" t="str">
            <v>바이러스, 박테리아에 의한 감염증, 감기, 관절염, 상처회복.</v>
          </cell>
          <cell r="I4787" t="str">
            <v>21.43±0.34</v>
          </cell>
        </row>
        <row r="4788">
          <cell r="A4788" t="str">
            <v>F03-042</v>
          </cell>
          <cell r="B4788" t="str">
            <v>PBIBS0101</v>
          </cell>
          <cell r="C4788" t="str">
            <v>Chapeu de couro</v>
          </cell>
          <cell r="D4788" t="str">
            <v xml:space="preserve">Echinodorus grandiflorus </v>
          </cell>
          <cell r="E4788" t="str">
            <v>잎,줄기</v>
          </cell>
          <cell r="F4788" t="str">
            <v>Alismataceae</v>
          </cell>
          <cell r="G4788" t="str">
            <v>택사과</v>
          </cell>
          <cell r="H4788" t="str">
            <v>류마티즘, 관절염, 요산통, 정혈제, 요도관련 염증.</v>
          </cell>
          <cell r="I4788" t="str">
            <v>21.80±0.26</v>
          </cell>
        </row>
        <row r="4789">
          <cell r="A4789" t="str">
            <v>F03-043</v>
          </cell>
          <cell r="B4789" t="str">
            <v>PBIBS0053</v>
          </cell>
          <cell r="C4789" t="str">
            <v>Marcela flor</v>
          </cell>
          <cell r="D4789" t="str">
            <v xml:space="preserve">Egletes viscosa </v>
          </cell>
          <cell r="E4789" t="str">
            <v>줄기,꽃</v>
          </cell>
          <cell r="F4789" t="str">
            <v>Compositae</v>
          </cell>
          <cell r="G4789" t="str">
            <v>국화과</v>
          </cell>
          <cell r="H4789" t="str">
            <v>소화불량, 설사, 생리이상, 두통</v>
          </cell>
          <cell r="I4789" t="str">
            <v>24.50±0.14</v>
          </cell>
        </row>
        <row r="4790">
          <cell r="A4790" t="str">
            <v>F03-044</v>
          </cell>
          <cell r="B4790" t="str">
            <v>PBIBS0064</v>
          </cell>
          <cell r="C4790" t="str">
            <v>Cavalinha</v>
          </cell>
          <cell r="D4790" t="str">
            <v xml:space="preserve">Equisetum giganteum </v>
          </cell>
          <cell r="E4790" t="str">
            <v>줄기</v>
          </cell>
          <cell r="F4790" t="str">
            <v>Equisetaceae</v>
          </cell>
          <cell r="G4790" t="str">
            <v>속새과</v>
          </cell>
          <cell r="H4790" t="str">
            <v>부종, 소변이상, 상처 내출혈, 전립선염, 안염, 이뇨.</v>
          </cell>
          <cell r="I4790" t="str">
            <v>22.34±0.09</v>
          </cell>
        </row>
        <row r="4791">
          <cell r="A4791" t="str">
            <v>F03-045</v>
          </cell>
          <cell r="B4791" t="str">
            <v>PBIBS0016</v>
          </cell>
          <cell r="C4791" t="str">
            <v xml:space="preserve">João de costa </v>
          </cell>
          <cell r="D4791" t="str">
            <v xml:space="preserve">Erythrina mulungu </v>
          </cell>
          <cell r="E4791" t="str">
            <v>뿌리</v>
          </cell>
          <cell r="F4791" t="str">
            <v>Leguminosae</v>
          </cell>
          <cell r="G4791" t="str">
            <v>콩과</v>
          </cell>
          <cell r="H4791" t="str">
            <v>고환염, 자궁염, 난소염, 생식기, 요도염.</v>
          </cell>
          <cell r="I4791" t="str">
            <v>25.09±0.15</v>
          </cell>
        </row>
        <row r="4792">
          <cell r="A4792" t="str">
            <v>F03-046</v>
          </cell>
          <cell r="B4792" t="str">
            <v>PBIBS0087</v>
          </cell>
          <cell r="C4792" t="str">
            <v>Mulungu</v>
          </cell>
          <cell r="D4792" t="str">
            <v xml:space="preserve">Erythrina velutina </v>
          </cell>
          <cell r="E4792" t="str">
            <v>줄기수피</v>
          </cell>
          <cell r="F4792" t="str">
            <v>Leguminosae</v>
          </cell>
          <cell r="G4792" t="str">
            <v>콩과</v>
          </cell>
          <cell r="H4792" t="str">
            <v>불면증, 신경(흥분)안정제.</v>
          </cell>
          <cell r="I4792" t="str">
            <v>24.51±0.15</v>
          </cell>
        </row>
        <row r="4793">
          <cell r="A4793" t="str">
            <v>F03-047</v>
          </cell>
          <cell r="B4793" t="str">
            <v>PBIBS0008</v>
          </cell>
          <cell r="C4793" t="str">
            <v>Eucalipto cheiroso</v>
          </cell>
          <cell r="D4793" t="str">
            <v xml:space="preserve">Eucalyptus globulus </v>
          </cell>
          <cell r="E4793" t="str">
            <v>잎</v>
          </cell>
          <cell r="F4793" t="str">
            <v>Myrtaceae</v>
          </cell>
          <cell r="G4793" t="str">
            <v>도금양과</v>
          </cell>
          <cell r="H4793" t="str">
            <v>감기, 비색(코막힘), 비강염증, 코점막충혈, 천식, 기관지염, 해열, 백일해, 소변이상, 코카다르.</v>
          </cell>
          <cell r="I4793" t="str">
            <v>20.64±0.14</v>
          </cell>
        </row>
        <row r="4794">
          <cell r="A4794" t="str">
            <v>F03-048</v>
          </cell>
          <cell r="B4794" t="str">
            <v>PBIBS0048</v>
          </cell>
          <cell r="C4794" t="str">
            <v>Pitanga</v>
          </cell>
          <cell r="D4794" t="str">
            <v xml:space="preserve">Eugenia uniflora </v>
          </cell>
          <cell r="E4794" t="str">
            <v>잎,줄기</v>
          </cell>
          <cell r="F4794" t="str">
            <v>Myrtaceae</v>
          </cell>
          <cell r="G4794" t="str">
            <v>도금양과</v>
          </cell>
          <cell r="H4794" t="str">
            <v>설사, 회충.</v>
          </cell>
          <cell r="I4794" t="str">
            <v>24.21±0.15</v>
          </cell>
        </row>
        <row r="4795">
          <cell r="A4795" t="str">
            <v>F03-049</v>
          </cell>
          <cell r="B4795" t="str">
            <v>PBIBS0095</v>
          </cell>
          <cell r="C4795" t="str">
            <v>Mutamba</v>
          </cell>
          <cell r="D4795" t="str">
            <v xml:space="preserve">Guazuma ulmifolia </v>
          </cell>
          <cell r="E4795" t="str">
            <v>줄기수피</v>
          </cell>
          <cell r="F4795" t="str">
            <v>Byttneriaceae</v>
          </cell>
          <cell r="G4795" t="str">
            <v>Byttneriaceae</v>
          </cell>
          <cell r="H4795" t="str">
            <v>설사, 전립선, 강장(자궁), 차로 마실 때 내장통, 천식, 해열, 설사에 좋다.</v>
          </cell>
          <cell r="I4795" t="str">
            <v>22.13±0.20</v>
          </cell>
        </row>
        <row r="4796">
          <cell r="A4796" t="str">
            <v>F03-050</v>
          </cell>
          <cell r="B4796" t="str">
            <v>PBIBS0070</v>
          </cell>
          <cell r="C4796" t="str">
            <v>Hibisco</v>
          </cell>
          <cell r="D4796" t="str">
            <v xml:space="preserve">Hibiscus sabdariffa </v>
          </cell>
          <cell r="E4796" t="str">
            <v>꽃</v>
          </cell>
          <cell r="F4796" t="str">
            <v>Malvaceae</v>
          </cell>
          <cell r="G4796" t="str">
            <v>아욱과</v>
          </cell>
          <cell r="H4796" t="str">
            <v>식욕억제, 다이어트.</v>
          </cell>
          <cell r="I4796" t="str">
            <v>21.51±0.22</v>
          </cell>
        </row>
        <row r="4797">
          <cell r="A4797" t="str">
            <v>F03-051</v>
          </cell>
          <cell r="B4797" t="str">
            <v>PBIBS0020</v>
          </cell>
          <cell r="C4797" t="str">
            <v>Jatobá</v>
          </cell>
          <cell r="D4797" t="str">
            <v xml:space="preserve">Hymenaea courbaril </v>
          </cell>
          <cell r="E4797" t="str">
            <v>열매</v>
          </cell>
          <cell r="F4797" t="str">
            <v xml:space="preserve">Caesalpiniaceae </v>
          </cell>
          <cell r="G4797" t="str">
            <v>Caesalpiniaceae</v>
          </cell>
          <cell r="H4797" t="str">
            <v>폐, 폐렴, 기관지염, 강장, 빈혈, 전립선염.</v>
          </cell>
          <cell r="I4797" t="str">
            <v>25.55±0.06</v>
          </cell>
        </row>
        <row r="4798">
          <cell r="A4798" t="str">
            <v>F03-052</v>
          </cell>
          <cell r="B4798" t="str">
            <v>PBIBS0033</v>
          </cell>
          <cell r="C4798" t="str">
            <v>Carobinha</v>
          </cell>
          <cell r="D4798" t="str">
            <v xml:space="preserve">Jacaranda pteroides </v>
          </cell>
          <cell r="E4798" t="str">
            <v>잎,줄기</v>
          </cell>
          <cell r="F4798" t="str">
            <v>Bignoniaceae</v>
          </cell>
          <cell r="G4798" t="str">
            <v>능소화과</v>
          </cell>
          <cell r="H4798" t="str">
            <v>류마치즘, 목욕용으로 사용하면 좋음.</v>
          </cell>
          <cell r="I4798" t="str">
            <v>19.66±0.15</v>
          </cell>
        </row>
        <row r="4799">
          <cell r="A4799" t="str">
            <v>F03-053</v>
          </cell>
          <cell r="B4799" t="str">
            <v>PBIBS0175</v>
          </cell>
          <cell r="C4799" t="str">
            <v>Zimbro</v>
          </cell>
          <cell r="D4799" t="str">
            <v xml:space="preserve">Juniperus communis </v>
          </cell>
          <cell r="E4799" t="str">
            <v>열매</v>
          </cell>
          <cell r="F4799" t="str">
            <v>Cupressaceae</v>
          </cell>
          <cell r="G4799" t="str">
            <v>측백나무과</v>
          </cell>
          <cell r="H4799" t="str">
            <v>이뇨, 종기, 혈종, 위에 좋다.</v>
          </cell>
          <cell r="I4799" t="str">
            <v>22.09±0.15</v>
          </cell>
        </row>
        <row r="4800">
          <cell r="A4800" t="str">
            <v>F03-054</v>
          </cell>
          <cell r="B4800" t="str">
            <v>PBIBS0057</v>
          </cell>
          <cell r="C4800" t="str">
            <v>Alfazema flores</v>
          </cell>
          <cell r="D4800" t="str">
            <v xml:space="preserve">Lavandula angustifolia </v>
          </cell>
          <cell r="E4800" t="str">
            <v>열매</v>
          </cell>
          <cell r="F4800" t="str">
            <v>Labiatae</v>
          </cell>
          <cell r="G4800" t="str">
            <v>꿀풀과</v>
          </cell>
          <cell r="H4800" t="str">
            <v>현기증, 편두통, 우울증, 류마티즘, 장내가스, 소화불량, 천식, 심장성 신경과민, 장복통.</v>
          </cell>
          <cell r="I4800" t="str">
            <v>21.10±0.05</v>
          </cell>
        </row>
        <row r="4801">
          <cell r="A4801" t="str">
            <v>F03-055</v>
          </cell>
          <cell r="B4801" t="str">
            <v>PBIBS0012</v>
          </cell>
          <cell r="C4801" t="str">
            <v>Cordão de frade</v>
          </cell>
          <cell r="D4801" t="str">
            <v xml:space="preserve">Leonotis nepetaefolia </v>
          </cell>
          <cell r="E4801" t="str">
            <v>지상부</v>
          </cell>
          <cell r="F4801" t="str">
            <v>Labiatae</v>
          </cell>
          <cell r="G4801" t="str">
            <v>꿀풀과</v>
          </cell>
          <cell r="H4801" t="str">
            <v>원기허약, 다면증, 이뇨제, 해열발한, 복통, 기관지염, 기침, 해수, 류마치즘, 통증, 소화불량, 방광염증, 황달, 요산배출.</v>
          </cell>
          <cell r="I4801" t="str">
            <v>25.03±0.22</v>
          </cell>
        </row>
        <row r="4802">
          <cell r="A4802" t="str">
            <v>F03-056</v>
          </cell>
          <cell r="B4802" t="str">
            <v>PBIBS0035</v>
          </cell>
          <cell r="C4802" t="str">
            <v>Buxinha</v>
          </cell>
          <cell r="D4802" t="str">
            <v xml:space="preserve">Luffa operculata </v>
          </cell>
          <cell r="E4802" t="str">
            <v>열매</v>
          </cell>
          <cell r="F4802" t="str">
            <v>Cucurbitaceae</v>
          </cell>
          <cell r="G4802" t="str">
            <v>박과</v>
          </cell>
          <cell r="H4802" t="str">
            <v>-</v>
          </cell>
          <cell r="I4802" t="str">
            <v>25.23±0.30</v>
          </cell>
        </row>
        <row r="4803">
          <cell r="A4803" t="str">
            <v>F03-057</v>
          </cell>
          <cell r="B4803" t="str">
            <v>PBIBS0051</v>
          </cell>
          <cell r="C4803" t="str">
            <v>Malva</v>
          </cell>
          <cell r="D4803" t="str">
            <v xml:space="preserve">Malva sylvestris </v>
          </cell>
          <cell r="E4803" t="str">
            <v>지상부</v>
          </cell>
          <cell r="F4803" t="str">
            <v>Malvaceae</v>
          </cell>
          <cell r="G4803" t="str">
            <v>아욱과</v>
          </cell>
          <cell r="H4803" t="str">
            <v>기침, 기관지염, 폐병, 장염, 변비</v>
          </cell>
          <cell r="I4803" t="str">
            <v>25.54±0.05</v>
          </cell>
        </row>
        <row r="4804">
          <cell r="A4804" t="str">
            <v>F03-058</v>
          </cell>
          <cell r="B4804" t="str">
            <v>PBIBS0002</v>
          </cell>
          <cell r="C4804" t="str">
            <v>Espineira santa</v>
          </cell>
          <cell r="D4804" t="str">
            <v xml:space="preserve">Maytenus ilicifolia </v>
          </cell>
          <cell r="E4804" t="str">
            <v>잎,줄기</v>
          </cell>
          <cell r="F4804" t="str">
            <v>Celastraceae</v>
          </cell>
          <cell r="G4804" t="str">
            <v>노박덩굴과</v>
          </cell>
          <cell r="H4804" t="str">
            <v>소화불량, 위염, 위궤양, 위암, 피부암, 식사전 음용, 가스제거, 위장장애, 위장, 간장, 대소장장애, 위산과다, 상처회복촉진, 진통, 소염.</v>
          </cell>
          <cell r="I4804" t="str">
            <v>21.43±0.15</v>
          </cell>
        </row>
        <row r="4805">
          <cell r="A4805" t="str">
            <v>F03-059</v>
          </cell>
          <cell r="B4805" t="str">
            <v>PBIBS0042</v>
          </cell>
          <cell r="C4805" t="str">
            <v>Alfafa</v>
          </cell>
          <cell r="D4805" t="str">
            <v xml:space="preserve">Medicago sativa </v>
          </cell>
          <cell r="E4805" t="str">
            <v>전초</v>
          </cell>
          <cell r="F4805" t="str">
            <v xml:space="preserve">Leguminosae </v>
          </cell>
          <cell r="G4805" t="str">
            <v>콩과</v>
          </cell>
          <cell r="H4805" t="str">
            <v>비타민과 단백질이 많음. 이뇨작용, 해독배설작용, 월경과다, 콜레스테롤치를 낮춤. 류마치즘환자 (과다복용하면 적혈구가 파괴됨).</v>
          </cell>
          <cell r="I4805" t="str">
            <v>24.69±0.18</v>
          </cell>
        </row>
        <row r="4806">
          <cell r="A4806" t="str">
            <v>F03-060</v>
          </cell>
          <cell r="B4806" t="str">
            <v>PBIBS0010</v>
          </cell>
          <cell r="C4806" t="str">
            <v>Melissa</v>
          </cell>
          <cell r="D4806" t="str">
            <v xml:space="preserve">Melissa officinalis </v>
          </cell>
          <cell r="E4806" t="str">
            <v>잎,줄기</v>
          </cell>
          <cell r="F4806" t="str">
            <v>Labiatae</v>
          </cell>
          <cell r="G4806" t="str">
            <v>꿀풀과</v>
          </cell>
          <cell r="H4806" t="str">
            <v>신경안정, 불면증, 두통, 편두통, 류마치즘, 감기, 기관지염, herpes, 소화촉진, 장내가스.</v>
          </cell>
          <cell r="I4806" t="str">
            <v>20.47±0.08</v>
          </cell>
        </row>
        <row r="4807">
          <cell r="A4807" t="str">
            <v>F03-061</v>
          </cell>
          <cell r="B4807" t="str">
            <v>PBIBS0052</v>
          </cell>
          <cell r="C4807" t="str">
            <v>Poejo</v>
          </cell>
          <cell r="D4807" t="str">
            <v xml:space="preserve">Mentha pulegium </v>
          </cell>
          <cell r="E4807" t="str">
            <v>지상부</v>
          </cell>
          <cell r="F4807" t="str">
            <v>Labiatae</v>
          </cell>
          <cell r="G4807" t="str">
            <v>꿀풀과</v>
          </cell>
          <cell r="H4807" t="str">
            <v>위산과다, 트림, 위쓰림, 가래, 담, 신경쇠약, 설사, 멀미, 불면증, 위장장애.</v>
          </cell>
          <cell r="I4807" t="str">
            <v>24.65±0.08</v>
          </cell>
        </row>
        <row r="4808">
          <cell r="A4808" t="str">
            <v>F03-062</v>
          </cell>
          <cell r="B4808" t="str">
            <v>PBIBS0001</v>
          </cell>
          <cell r="C4808" t="str">
            <v xml:space="preserve">Guaco  </v>
          </cell>
          <cell r="D4808" t="str">
            <v xml:space="preserve">Mikania glomerata </v>
          </cell>
          <cell r="E4808" t="str">
            <v>잎,줄기</v>
          </cell>
          <cell r="F4808" t="str">
            <v>Compositae</v>
          </cell>
          <cell r="G4808" t="str">
            <v>국화과</v>
          </cell>
          <cell r="H4808" t="str">
            <v>해열, 말라리아, 감기, 목구멍 염증, 원기허약, 통풍, 류마티즘, 기관지염, 백일해, 기침, 알부민 함유.</v>
          </cell>
          <cell r="I4808" t="str">
            <v>23.30±0.24</v>
          </cell>
        </row>
        <row r="4809">
          <cell r="A4809" t="str">
            <v>F03-063</v>
          </cell>
          <cell r="B4809" t="str">
            <v>PBIBS0108</v>
          </cell>
          <cell r="C4809" t="str">
            <v>Noz moscada</v>
          </cell>
          <cell r="D4809" t="str">
            <v xml:space="preserve">Myristica fragrans </v>
          </cell>
          <cell r="E4809" t="str">
            <v>열매</v>
          </cell>
          <cell r="F4809" t="str">
            <v>Myristicaceae</v>
          </cell>
          <cell r="G4809" t="str">
            <v>Myristicaceae</v>
          </cell>
          <cell r="H4809" t="str">
            <v>위염, 내장통, 상처, 염증, 상처 세척.</v>
          </cell>
          <cell r="I4809" t="str">
            <v>19.91±0.25</v>
          </cell>
        </row>
        <row r="4810">
          <cell r="A4810" t="str">
            <v>F03-064</v>
          </cell>
          <cell r="B4810" t="str">
            <v>PBIBS0103</v>
          </cell>
          <cell r="C4810" t="str">
            <v>Cabreũba</v>
          </cell>
          <cell r="D4810" t="str">
            <v xml:space="preserve">Myroxylon peruiferum </v>
          </cell>
          <cell r="E4810" t="str">
            <v>줄기수피</v>
          </cell>
          <cell r="F4810" t="str">
            <v>Leguminosae</v>
          </cell>
          <cell r="G4810" t="str">
            <v>콩과</v>
          </cell>
          <cell r="H4810" t="str">
            <v>신경 강장, 기관지, 천식, 방광염, 가루-상처에 좋다, 정력제.</v>
          </cell>
          <cell r="I4810" t="str">
            <v>20.99±0.14</v>
          </cell>
        </row>
        <row r="4811">
          <cell r="A4811" t="str">
            <v>F03-065</v>
          </cell>
          <cell r="B4811" t="str">
            <v>PBIBS0011</v>
          </cell>
          <cell r="C4811" t="str">
            <v xml:space="preserve">Maracuja folha </v>
          </cell>
          <cell r="D4811" t="str">
            <v xml:space="preserve">Passiflora edulis </v>
          </cell>
          <cell r="E4811" t="str">
            <v>전초</v>
          </cell>
          <cell r="F4811" t="str">
            <v>Passifloraceae</v>
          </cell>
          <cell r="G4811" t="str">
            <v>시계꽃과</v>
          </cell>
          <cell r="H4811" t="str">
            <v>근육이완, 불면증(일주일이상 복용금지).</v>
          </cell>
          <cell r="I4811" t="str">
            <v>22.86±0.28</v>
          </cell>
        </row>
        <row r="4812">
          <cell r="A4812" t="str">
            <v>F03-066</v>
          </cell>
          <cell r="B4812" t="str">
            <v>PBIBS0032</v>
          </cell>
          <cell r="C4812" t="str">
            <v xml:space="preserve">Guarana </v>
          </cell>
          <cell r="D4812" t="str">
            <v xml:space="preserve">Paullinia cupana </v>
          </cell>
          <cell r="E4812" t="str">
            <v>? (분쇄시료)</v>
          </cell>
          <cell r="F4812" t="str">
            <v xml:space="preserve">Sapindaceae </v>
          </cell>
          <cell r="G4812" t="str">
            <v>무환자나무과</v>
          </cell>
          <cell r="H4812" t="str">
            <v>치질, 동맥경화, 우울증, 숙취, 두뇌작용 촉진, 피부세포 재생, 성 능력 유지, 치료보조.</v>
          </cell>
          <cell r="I4812" t="str">
            <v>19.60±0.05</v>
          </cell>
        </row>
        <row r="4813">
          <cell r="A4813" t="str">
            <v>F03-067</v>
          </cell>
          <cell r="B4813" t="str">
            <v>PBIBS0021</v>
          </cell>
          <cell r="C4813" t="str">
            <v>Guiné</v>
          </cell>
          <cell r="D4813" t="str">
            <v xml:space="preserve">Petiveria alliacea </v>
          </cell>
          <cell r="E4813" t="str">
            <v>잎,줄기</v>
          </cell>
          <cell r="F4813" t="str">
            <v>Phytolaccaceae</v>
          </cell>
          <cell r="G4813" t="str">
            <v>자리공과</v>
          </cell>
          <cell r="H4813" t="str">
            <v>편두통, 시력 약함. 기억력 부족, 마비.</v>
          </cell>
          <cell r="I4813" t="str">
            <v>25.72±0.33</v>
          </cell>
        </row>
        <row r="4814">
          <cell r="A4814" t="str">
            <v>F03-068</v>
          </cell>
          <cell r="B4814" t="str">
            <v>PBIBS0031</v>
          </cell>
          <cell r="C4814" t="str">
            <v>Ginseng brasileiro</v>
          </cell>
          <cell r="D4814" t="str">
            <v xml:space="preserve">Pfaffia paniculata </v>
          </cell>
          <cell r="E4814" t="str">
            <v>뿌리</v>
          </cell>
          <cell r="F4814" t="str">
            <v>Amaranthaceae</v>
          </cell>
          <cell r="G4814" t="str">
            <v>비름과</v>
          </cell>
          <cell r="H4814" t="str">
            <v>-</v>
          </cell>
          <cell r="I4814" t="str">
            <v>21.40±0.22</v>
          </cell>
        </row>
        <row r="4815">
          <cell r="A4815" t="str">
            <v>F03-069</v>
          </cell>
          <cell r="B4815" t="str">
            <v>PBIBS0003</v>
          </cell>
          <cell r="C4815" t="str">
            <v>Quebra pedra</v>
          </cell>
          <cell r="D4815" t="str">
            <v xml:space="preserve">Phyllanthus niruri </v>
          </cell>
          <cell r="E4815" t="str">
            <v>전초</v>
          </cell>
          <cell r="F4815" t="str">
            <v xml:space="preserve">Euphorbiaceae </v>
          </cell>
          <cell r="G4815" t="str">
            <v>대극과</v>
          </cell>
          <cell r="H4815" t="str">
            <v>신장결석, 요도결석, 이뇨작용, 진통작용, 지혈, 요산 배출작용으로 통풍치료, 간염(주사액으로 쓰임). 위무력증, 고환이상.</v>
          </cell>
          <cell r="I4815" t="str">
            <v>24.28±0.26</v>
          </cell>
        </row>
        <row r="4816">
          <cell r="A4816" t="str">
            <v>F03-070</v>
          </cell>
          <cell r="B4816" t="str">
            <v>PBIBS0017</v>
          </cell>
          <cell r="C4816" t="str">
            <v xml:space="preserve">Jaborandi  </v>
          </cell>
          <cell r="D4816" t="str">
            <v xml:space="preserve">Pilocarpus pennatifolius </v>
          </cell>
          <cell r="E4816" t="str">
            <v>잎,줄기</v>
          </cell>
          <cell r="F4816" t="str">
            <v>Rutaceae</v>
          </cell>
          <cell r="G4816" t="str">
            <v>운향과</v>
          </cell>
          <cell r="H4816" t="str">
            <v>중독, 안압증, 해열, 위장병, 장염증, 식도염, 기관지염, 감기, 폐렴, 탈모, 대하증(백대하), 월경불순, 치통, 볼거리.</v>
          </cell>
          <cell r="I4816" t="str">
            <v>19.81±0.16</v>
          </cell>
        </row>
        <row r="4817">
          <cell r="A4817" t="str">
            <v>F03-071</v>
          </cell>
          <cell r="B4817" t="str">
            <v>PBIBS0067</v>
          </cell>
          <cell r="C4817" t="str">
            <v>Aniz estrelado</v>
          </cell>
          <cell r="D4817" t="str">
            <v xml:space="preserve">Pimpinella anisum </v>
          </cell>
          <cell r="E4817" t="str">
            <v>열매</v>
          </cell>
          <cell r="F4817" t="str">
            <v>Umbelliferae</v>
          </cell>
          <cell r="G4817" t="str">
            <v>산형과</v>
          </cell>
          <cell r="H4817" t="str">
            <v>위장장애, 위, 대장, 소장무력, 만성해수, 장가스, 우울증(편두통), 간병.</v>
          </cell>
          <cell r="I4817" t="str">
            <v>19.84±0.13</v>
          </cell>
        </row>
        <row r="4818">
          <cell r="A4818" t="str">
            <v>F03-072</v>
          </cell>
          <cell r="B4818" t="str">
            <v>PBIBS0025</v>
          </cell>
          <cell r="C4818" t="str">
            <v>Boldo de chile</v>
          </cell>
          <cell r="D4818" t="str">
            <v xml:space="preserve">Plectranthus barbatus </v>
          </cell>
          <cell r="E4818" t="str">
            <v>잎</v>
          </cell>
          <cell r="F4818" t="str">
            <v>Labiatae</v>
          </cell>
          <cell r="G4818" t="str">
            <v>꿀풀과</v>
          </cell>
          <cell r="H4818" t="str">
            <v>장 가스 제거, 간, 쓸개염증, 두통, 신경안정, 식욕증진, 위병, 간장통증해소, 간, 담즙촉진.</v>
          </cell>
          <cell r="I4818" t="str">
            <v>18.96±0.18</v>
          </cell>
        </row>
        <row r="4819">
          <cell r="A4819" t="str">
            <v>F03-073</v>
          </cell>
          <cell r="B4819" t="str">
            <v>PBIBS0072</v>
          </cell>
          <cell r="C4819" t="str">
            <v>Agoniada</v>
          </cell>
          <cell r="D4819" t="str">
            <v xml:space="preserve">Plumeria drastica </v>
          </cell>
          <cell r="E4819" t="str">
            <v>줄기수피</v>
          </cell>
          <cell r="F4819" t="str">
            <v>Apocynaceae</v>
          </cell>
          <cell r="G4819" t="str">
            <v>협죽도과</v>
          </cell>
          <cell r="H4819" t="str">
            <v>히스테리, 천식, 무월경, 간헌열, 위황병, 임파선염.</v>
          </cell>
          <cell r="I4819" t="str">
            <v>19.75±0.09</v>
          </cell>
        </row>
        <row r="4820">
          <cell r="A4820" t="str">
            <v>F03-074</v>
          </cell>
          <cell r="B4820" t="str">
            <v>PBIBS0055</v>
          </cell>
          <cell r="C4820" t="str">
            <v>Pariparoba</v>
          </cell>
          <cell r="D4820" t="str">
            <v xml:space="preserve">Pothomorphe umbellata </v>
          </cell>
          <cell r="E4820" t="str">
            <v>잎,줄기</v>
          </cell>
          <cell r="F4820" t="str">
            <v>Piperaceae</v>
          </cell>
          <cell r="G4820" t="str">
            <v>후추과</v>
          </cell>
          <cell r="H4820" t="str">
            <v>간, 담, 비장, 위염, 저혈압.</v>
          </cell>
          <cell r="I4820" t="str">
            <v>23.99±0.17</v>
          </cell>
        </row>
        <row r="4821">
          <cell r="A4821" t="str">
            <v>F03-075</v>
          </cell>
          <cell r="B4821" t="str">
            <v>PBIBS0041</v>
          </cell>
          <cell r="C4821" t="str">
            <v>Goiava</v>
          </cell>
          <cell r="D4821" t="str">
            <v xml:space="preserve">Psidium guajava </v>
          </cell>
          <cell r="E4821" t="str">
            <v>잎</v>
          </cell>
          <cell r="F4821" t="str">
            <v>Myrtaceae</v>
          </cell>
          <cell r="G4821" t="str">
            <v>도금양과</v>
          </cell>
          <cell r="H4821" t="str">
            <v>지사제(어린이에게 좋음), 구내염, 기침, 기관지염, 위에 좋음. 질염.</v>
          </cell>
          <cell r="I4821" t="str">
            <v>22.30±0.17</v>
          </cell>
        </row>
        <row r="4822">
          <cell r="A4822" t="str">
            <v>F03-076</v>
          </cell>
          <cell r="B4822" t="str">
            <v>PBIBS0065</v>
          </cell>
          <cell r="C4822" t="str">
            <v>Sucupira semente grande</v>
          </cell>
          <cell r="D4822" t="str">
            <v xml:space="preserve">Pterodon emarginatus </v>
          </cell>
          <cell r="E4822" t="str">
            <v>종자</v>
          </cell>
          <cell r="F4822" t="str">
            <v>Leguminosae</v>
          </cell>
          <cell r="G4822" t="str">
            <v>콩과</v>
          </cell>
          <cell r="H4822" t="str">
            <v>월경불순, 후두염, 류마티즘, 매독.</v>
          </cell>
          <cell r="I4822" t="str">
            <v>20.73±0.11</v>
          </cell>
        </row>
        <row r="4823">
          <cell r="A4823" t="str">
            <v>F03-077</v>
          </cell>
          <cell r="B4823" t="str">
            <v>PBIBS0023</v>
          </cell>
          <cell r="C4823" t="str">
            <v>Pau-tenente</v>
          </cell>
          <cell r="D4823" t="str">
            <v xml:space="preserve">Quassia amara </v>
          </cell>
          <cell r="E4823" t="str">
            <v>줄기</v>
          </cell>
          <cell r="F4823" t="str">
            <v>Simaroubaceae</v>
          </cell>
          <cell r="G4823" t="str">
            <v>소태나무과</v>
          </cell>
          <cell r="H4823" t="str">
            <v>위장장애, 임균성 염증, 위무력, 설사, 장내가스, 발열, 담석, 유정, 몽정.</v>
          </cell>
          <cell r="I4823" t="str">
            <v>23.29±0.16</v>
          </cell>
        </row>
        <row r="4824">
          <cell r="A4824" t="str">
            <v>F03-078</v>
          </cell>
          <cell r="B4824" t="str">
            <v>PBIBS0109</v>
          </cell>
          <cell r="C4824" t="str">
            <v>Palma crist</v>
          </cell>
          <cell r="D4824" t="str">
            <v xml:space="preserve">Ricinus communis </v>
          </cell>
          <cell r="E4824" t="str">
            <v>지상부</v>
          </cell>
          <cell r="F4824" t="str">
            <v>Euphorbiaceae</v>
          </cell>
          <cell r="G4824" t="str">
            <v>대극과</v>
          </cell>
          <cell r="H4824" t="str">
            <v>씨 기름- 종기병, 외용으로는 다리 발, 류마티즘에 좋다. 이염.</v>
          </cell>
          <cell r="I4824" t="str">
            <v>22.91±0.16</v>
          </cell>
        </row>
        <row r="4825">
          <cell r="A4825" t="str">
            <v>F03-079</v>
          </cell>
          <cell r="B4825" t="str">
            <v>PBIBS0073</v>
          </cell>
          <cell r="C4825" t="str">
            <v>Alecrim portugues</v>
          </cell>
          <cell r="D4825" t="str">
            <v xml:space="preserve">Rosmarinus officinalis </v>
          </cell>
          <cell r="E4825" t="str">
            <v>잎</v>
          </cell>
          <cell r="F4825" t="str">
            <v>Labiatae</v>
          </cell>
          <cell r="G4825" t="str">
            <v>꿀풀과</v>
          </cell>
          <cell r="H4825" t="str">
            <v>강장, 기관지통, 목욕하면 회복.</v>
          </cell>
          <cell r="I4825" t="str">
            <v>21.27±0.26</v>
          </cell>
        </row>
        <row r="4826">
          <cell r="A4826" t="str">
            <v>F03-080</v>
          </cell>
          <cell r="B4826" t="str">
            <v>PBIBS0074</v>
          </cell>
          <cell r="C4826" t="str">
            <v>Arruda</v>
          </cell>
          <cell r="D4826" t="str">
            <v xml:space="preserve">Ruta graveolens </v>
          </cell>
          <cell r="E4826" t="str">
            <v>잎,줄기</v>
          </cell>
          <cell r="F4826" t="str">
            <v>Rutaceae</v>
          </cell>
          <cell r="G4826" t="str">
            <v>운향과</v>
          </cell>
          <cell r="H4826" t="str">
            <v>월경장애, 무월경, 기생충, 관절통.</v>
          </cell>
          <cell r="I4826" t="str">
            <v>21.31±0.18</v>
          </cell>
        </row>
        <row r="4827">
          <cell r="A4827" t="str">
            <v>F03-081</v>
          </cell>
          <cell r="B4827" t="str">
            <v>PBIBS0102</v>
          </cell>
          <cell r="C4827" t="str">
            <v>Aroeira</v>
          </cell>
          <cell r="D4827" t="str">
            <v xml:space="preserve">Schinus terebinthifolia </v>
          </cell>
          <cell r="E4827" t="str">
            <v>줄기수피</v>
          </cell>
          <cell r="F4827" t="str">
            <v>Anacardiaceae</v>
          </cell>
          <cell r="G4827" t="str">
            <v>옻나무과</v>
          </cell>
          <cell r="H4827" t="str">
            <v>류마티즘, 관절염, 통풍, 종양, 림프선병, 근육무력증.</v>
          </cell>
          <cell r="I4827" t="str">
            <v>20.95±0.13</v>
          </cell>
        </row>
        <row r="4828">
          <cell r="A4828" t="str">
            <v>F03-082</v>
          </cell>
          <cell r="B4828" t="str">
            <v>PBIBS0036</v>
          </cell>
          <cell r="C4828" t="str">
            <v>Fedegoso</v>
          </cell>
          <cell r="D4828" t="str">
            <v xml:space="preserve">Senna occidentalis </v>
          </cell>
          <cell r="E4828" t="str">
            <v>줄기,뿌리</v>
          </cell>
          <cell r="F4828" t="str">
            <v xml:space="preserve">Caesalpiniaceae </v>
          </cell>
          <cell r="G4828" t="str">
            <v>Caesalpiniaceae</v>
          </cell>
          <cell r="H4828" t="str">
            <v>습진, 간염, 자궁염증, 습진, 전립선염.</v>
          </cell>
          <cell r="I4828" t="str">
            <v>24.97±0.21</v>
          </cell>
        </row>
        <row r="4829">
          <cell r="A4829" t="str">
            <v>F03-083</v>
          </cell>
          <cell r="B4829" t="str">
            <v>PBIBS0018</v>
          </cell>
          <cell r="C4829" t="str">
            <v>Salsaparrilha</v>
          </cell>
          <cell r="D4829" t="str">
            <v xml:space="preserve">Smilax japicanga </v>
          </cell>
          <cell r="E4829" t="str">
            <v>뿌리</v>
          </cell>
          <cell r="F4829" t="str">
            <v xml:space="preserve">Liliaceae </v>
          </cell>
          <cell r="G4829" t="str">
            <v>백합과</v>
          </cell>
          <cell r="H4829" t="str">
            <v>정혈, 류마티즘, 이뇨, 통풍, 신경통, 매독.</v>
          </cell>
          <cell r="I4829" t="str">
            <v>21.86±0.12</v>
          </cell>
        </row>
        <row r="4830">
          <cell r="A4830" t="str">
            <v>F03-084</v>
          </cell>
          <cell r="B4830" t="str">
            <v>PBIBS0086</v>
          </cell>
          <cell r="C4830" t="str">
            <v>Panaceia</v>
          </cell>
          <cell r="D4830" t="str">
            <v xml:space="preserve">Solanum cernuum </v>
          </cell>
          <cell r="E4830" t="str">
            <v>잎,줄기</v>
          </cell>
          <cell r="F4830" t="str">
            <v>Solanaceae</v>
          </cell>
          <cell r="G4830" t="str">
            <v>가지과</v>
          </cell>
          <cell r="H4830" t="str">
            <v>뿌리는 피를 멈추는데 좋다. 잎은 이뇨, 해독, 피부병, 간에 좋다. 볶은 잎은 심장에 좋다.</v>
          </cell>
          <cell r="I4830" t="str">
            <v>23.16±0.18</v>
          </cell>
        </row>
        <row r="4831">
          <cell r="A4831" t="str">
            <v>F03-085</v>
          </cell>
          <cell r="B4831" t="str">
            <v>PBIBS0046</v>
          </cell>
          <cell r="C4831" t="str">
            <v>Arnica de dendão</v>
          </cell>
          <cell r="D4831" t="str">
            <v xml:space="preserve">Solidago microglossa </v>
          </cell>
          <cell r="E4831" t="str">
            <v>잎,줄기</v>
          </cell>
          <cell r="F4831" t="str">
            <v>Compositae</v>
          </cell>
          <cell r="G4831" t="str">
            <v>국화과</v>
          </cell>
          <cell r="H4831" t="str">
            <v>피부상처시 외용으로 사용. 충혈.</v>
          </cell>
          <cell r="I4831" t="str">
            <v>25.14±0.13</v>
          </cell>
        </row>
        <row r="4832">
          <cell r="A4832" t="str">
            <v>F03-086</v>
          </cell>
          <cell r="B4832" t="str">
            <v>PBIBS0019</v>
          </cell>
          <cell r="C4832" t="str">
            <v>Gervão</v>
          </cell>
          <cell r="D4832" t="str">
            <v xml:space="preserve">Stachytarpheta cayennensis </v>
          </cell>
          <cell r="E4832" t="str">
            <v>줄기</v>
          </cell>
          <cell r="F4832" t="str">
            <v>Verbenaceae</v>
          </cell>
          <cell r="G4832" t="str">
            <v>마편초과</v>
          </cell>
          <cell r="H4832" t="str">
            <v>위장병, 해열, 이뇨, 간염, 발한, 기생충.</v>
          </cell>
          <cell r="I4832" t="str">
            <v>21.93±0.12</v>
          </cell>
        </row>
        <row r="4833">
          <cell r="A4833" t="str">
            <v>F03-087</v>
          </cell>
          <cell r="B4833" t="str">
            <v>PBIBS0092</v>
          </cell>
          <cell r="C4833" t="str">
            <v>Stevia</v>
          </cell>
          <cell r="D4833" t="str">
            <v xml:space="preserve">Stevia rebaudiana </v>
          </cell>
          <cell r="E4833" t="str">
            <v>전초</v>
          </cell>
          <cell r="F4833" t="str">
            <v>Compositae</v>
          </cell>
          <cell r="G4833" t="str">
            <v>국화과</v>
          </cell>
          <cell r="H4833" t="str">
            <v>당뇨에 설탕대용으로 사용.</v>
          </cell>
          <cell r="I4833" t="str">
            <v>22.08±0.17</v>
          </cell>
        </row>
        <row r="4834">
          <cell r="A4834" t="str">
            <v>F03-088</v>
          </cell>
          <cell r="B4834" t="str">
            <v>PBIBS0044</v>
          </cell>
          <cell r="C4834" t="str">
            <v>Confre</v>
          </cell>
          <cell r="D4834" t="str">
            <v xml:space="preserve">Symphytum officinale </v>
          </cell>
          <cell r="E4834" t="str">
            <v>잎</v>
          </cell>
          <cell r="F4834" t="str">
            <v>Boraginaceae</v>
          </cell>
          <cell r="G4834" t="str">
            <v>지치과</v>
          </cell>
          <cell r="H4834" t="str">
            <v>당뇨, 간염, 위염, 위궤양, 피부알레르기, 적혈구 생성촉진, 혈압두통, 설사, 치질, 월경이상, 기침.</v>
          </cell>
          <cell r="I4834" t="str">
            <v>23.04±0.31</v>
          </cell>
        </row>
        <row r="4835">
          <cell r="A4835" t="str">
            <v>F03-089</v>
          </cell>
          <cell r="B4835" t="str">
            <v>PBIBS0085</v>
          </cell>
          <cell r="C4835" t="str">
            <v>Jambolão</v>
          </cell>
          <cell r="D4835" t="str">
            <v xml:space="preserve">Syzygium cumini </v>
          </cell>
          <cell r="E4835" t="str">
            <v>잎,줄기</v>
          </cell>
          <cell r="F4835" t="str">
            <v>Myrtaceae</v>
          </cell>
          <cell r="G4835" t="str">
            <v>도금양과</v>
          </cell>
          <cell r="H4835" t="str">
            <v>당뇨, 기침, 호흡기 질환, 변비.</v>
          </cell>
          <cell r="I4835" t="str">
            <v>24.26±0.18</v>
          </cell>
        </row>
        <row r="4836">
          <cell r="A4836" t="str">
            <v>F03-090</v>
          </cell>
          <cell r="B4836" t="str">
            <v>PBIBS0024</v>
          </cell>
          <cell r="C4836" t="str">
            <v>Lpé  roxo</v>
          </cell>
          <cell r="D4836" t="str">
            <v xml:space="preserve">Tabebuia avellanedae </v>
          </cell>
          <cell r="E4836" t="str">
            <v>줄기수피</v>
          </cell>
          <cell r="F4836" t="str">
            <v>Bignoniaceae</v>
          </cell>
          <cell r="G4836" t="str">
            <v>능소화과</v>
          </cell>
          <cell r="H4836" t="str">
            <v>소염작용, 피부병, 입안염증, 암, 파킨스병.</v>
          </cell>
          <cell r="I4836" t="str">
            <v>20.72±0.13</v>
          </cell>
        </row>
        <row r="4837">
          <cell r="A4837" t="str">
            <v>F03-091</v>
          </cell>
          <cell r="B4837" t="str">
            <v>PBIBS0030</v>
          </cell>
          <cell r="C4837" t="str">
            <v>Olho do boi</v>
          </cell>
          <cell r="D4837" t="str">
            <v xml:space="preserve">Talisia esculenta </v>
          </cell>
          <cell r="E4837" t="str">
            <v>종자</v>
          </cell>
          <cell r="F4837" t="str">
            <v xml:space="preserve">Sapindaceae </v>
          </cell>
          <cell r="G4837" t="str">
            <v>무환자나무과</v>
          </cell>
          <cell r="H4837" t="str">
            <v>-</v>
          </cell>
          <cell r="I4837" t="str">
            <v>21.89±0.12</v>
          </cell>
        </row>
        <row r="4838">
          <cell r="A4838" t="str">
            <v>F03-092</v>
          </cell>
          <cell r="B4838" t="str">
            <v>PBIBS0163</v>
          </cell>
          <cell r="C4838" t="str">
            <v>Catinga de mulata</v>
          </cell>
          <cell r="D4838" t="str">
            <v xml:space="preserve">Tanacetum vulgare </v>
          </cell>
          <cell r="E4838" t="str">
            <v>줄기</v>
          </cell>
          <cell r="F4838" t="str">
            <v>Compositae</v>
          </cell>
          <cell r="G4838" t="str">
            <v>국화과</v>
          </cell>
          <cell r="H4838" t="str">
            <v>위열, 히스테리 상태, 류마티즘, 기침, 기관지 천식.</v>
          </cell>
          <cell r="I4838" t="str">
            <v>23.31±0.18</v>
          </cell>
        </row>
        <row r="4839">
          <cell r="A4839" t="str">
            <v>F03-093</v>
          </cell>
          <cell r="B4839" t="str">
            <v>PBIBS0105</v>
          </cell>
          <cell r="C4839" t="str">
            <v>Dente de leāo</v>
          </cell>
          <cell r="D4839" t="str">
            <v xml:space="preserve">Taraxacum officinale </v>
          </cell>
          <cell r="E4839" t="str">
            <v>전초</v>
          </cell>
          <cell r="F4839" t="str">
            <v>Compositae</v>
          </cell>
          <cell r="G4839" t="str">
            <v>국화과</v>
          </cell>
          <cell r="H4839" t="str">
            <v>지방간, 황달, 부종, 이뇨제.</v>
          </cell>
          <cell r="I4839" t="str">
            <v>23.75±0.24</v>
          </cell>
        </row>
        <row r="4840">
          <cell r="A4840" t="str">
            <v>F03-094</v>
          </cell>
          <cell r="B4840" t="str">
            <v>PBIBS0143</v>
          </cell>
          <cell r="C4840" t="str">
            <v>Tomilho</v>
          </cell>
          <cell r="D4840" t="str">
            <v xml:space="preserve">Thymus vulgaris </v>
          </cell>
          <cell r="E4840" t="str">
            <v>잎,꽃</v>
          </cell>
          <cell r="F4840" t="str">
            <v>Labiatae</v>
          </cell>
          <cell r="G4840" t="str">
            <v>꿀풀과</v>
          </cell>
          <cell r="H4840" t="str">
            <v>호흡기 및 장의 폐열, 감염.</v>
          </cell>
          <cell r="I4840" t="str">
            <v>19.69±0.15</v>
          </cell>
        </row>
        <row r="4841">
          <cell r="A4841" t="str">
            <v>F03-095</v>
          </cell>
          <cell r="B4841" t="str">
            <v>PBIBS0088</v>
          </cell>
          <cell r="C4841" t="str">
            <v>Tilia</v>
          </cell>
          <cell r="D4841" t="str">
            <v xml:space="preserve">Tilia platyphyllos </v>
          </cell>
          <cell r="E4841" t="str">
            <v>열매</v>
          </cell>
          <cell r="F4841" t="str">
            <v>Tiliaceae</v>
          </cell>
          <cell r="G4841" t="str">
            <v>피나무과</v>
          </cell>
          <cell r="H4841" t="str">
            <v>감기, 초기감기, 발한, 가래 담 해소, 소염, 강장, 소화, 저혈압, 안정제.</v>
          </cell>
          <cell r="I4841" t="str">
            <v>25.91±0.15</v>
          </cell>
        </row>
        <row r="4842">
          <cell r="A4842" t="str">
            <v>F03-096</v>
          </cell>
          <cell r="B4842" t="str">
            <v>PBIBS0180</v>
          </cell>
          <cell r="C4842" t="str">
            <v>Unha de gato (folha)</v>
          </cell>
          <cell r="D4842" t="str">
            <v xml:space="preserve">Uncaria tomentosa </v>
          </cell>
          <cell r="E4842" t="str">
            <v>잎</v>
          </cell>
          <cell r="F4842" t="str">
            <v>Rubiaceae</v>
          </cell>
          <cell r="G4842" t="str">
            <v>꼭두선이과</v>
          </cell>
          <cell r="H4842" t="str">
            <v>성병, 해독, 류머티즘, 요통, 신결석, 야뇨증, 장염</v>
          </cell>
          <cell r="I4842" t="str">
            <v>20.60±0.33</v>
          </cell>
        </row>
        <row r="4843">
          <cell r="A4843" t="str">
            <v>F03-097</v>
          </cell>
          <cell r="B4843" t="str">
            <v>PBIBS0100</v>
          </cell>
          <cell r="C4843" t="str">
            <v>Valeriana</v>
          </cell>
          <cell r="D4843" t="str">
            <v xml:space="preserve">Valeriana officinalis </v>
          </cell>
          <cell r="E4843" t="str">
            <v>뿌리</v>
          </cell>
          <cell r="F4843" t="str">
            <v>Valerianaceae</v>
          </cell>
          <cell r="G4843" t="str">
            <v>마타리과</v>
          </cell>
          <cell r="H4843" t="str">
            <v>간질병, 장, 직장병, 근육피로.</v>
          </cell>
          <cell r="I4843" t="str">
            <v>21.11±0.28</v>
          </cell>
        </row>
        <row r="4844">
          <cell r="A4844" t="str">
            <v>F03-098</v>
          </cell>
          <cell r="B4844" t="str">
            <v>PBIBS0043</v>
          </cell>
          <cell r="C4844" t="str">
            <v>Assa-peixe</v>
          </cell>
          <cell r="D4844" t="str">
            <v xml:space="preserve">Vernonia polyanthes </v>
          </cell>
          <cell r="E4844" t="str">
            <v>지상부</v>
          </cell>
          <cell r="F4844" t="str">
            <v>Compositae</v>
          </cell>
          <cell r="G4844" t="str">
            <v>국화과</v>
          </cell>
          <cell r="H4844" t="str">
            <v>이뇨, 감기, 기관지염, 기침, 류마치즘, 신장결석.</v>
          </cell>
          <cell r="I4844" t="str">
            <v>21.37±0.06</v>
          </cell>
        </row>
        <row r="4845">
          <cell r="A4845" t="str">
            <v>F03-099</v>
          </cell>
          <cell r="B4845" t="str">
            <v>PBIBS0034</v>
          </cell>
          <cell r="C4845" t="str">
            <v>Douradinha</v>
          </cell>
          <cell r="D4845" t="str">
            <v xml:space="preserve">Waltheria douradinha </v>
          </cell>
          <cell r="E4845" t="str">
            <v>잎</v>
          </cell>
          <cell r="F4845" t="str">
            <v>Sterculiaceae</v>
          </cell>
          <cell r="G4845" t="str">
            <v>벽오동과</v>
          </cell>
          <cell r="H4845" t="str">
            <v>구토제, 이뇨, 발한, 설사, 혈변, 방광염증, 폐병, 심장활동을 강하게 함. 혈압강하작용, 기침, 매독, 종양완화, 만성궤양 세척.</v>
          </cell>
          <cell r="I4845" t="str">
            <v>22.53±0.18</v>
          </cell>
        </row>
        <row r="4846">
          <cell r="A4846" t="str">
            <v>F03-100</v>
          </cell>
          <cell r="B4846" t="str">
            <v>PBIBS0037</v>
          </cell>
          <cell r="C4846" t="str">
            <v>Juá</v>
          </cell>
          <cell r="D4846" t="str">
            <v xml:space="preserve">Ziziphus joazeiro </v>
          </cell>
          <cell r="E4846" t="str">
            <v>줄기수피</v>
          </cell>
          <cell r="F4846" t="str">
            <v>Rhamnaceae</v>
          </cell>
          <cell r="G4846" t="str">
            <v>갈매나무과</v>
          </cell>
          <cell r="H4846" t="str">
            <v>이뇨, 해열, 간염, 방광염, 다이어트.</v>
          </cell>
          <cell r="I4846" t="str">
            <v>21.03±0.13</v>
          </cell>
        </row>
        <row r="4847">
          <cell r="A4847" t="str">
            <v>F04-001</v>
          </cell>
          <cell r="B4847" t="str">
            <v>PBICS0035</v>
          </cell>
          <cell r="C4847" t="str">
            <v>우슬</v>
          </cell>
          <cell r="D4847" t="str">
            <v>Achyranthes bidentata</v>
          </cell>
          <cell r="E4847" t="str">
            <v>잎,줄기</v>
          </cell>
          <cell r="F4847" t="str">
            <v xml:space="preserve">Amaranthaceae </v>
          </cell>
          <cell r="G4847" t="str">
            <v>비름과</v>
          </cell>
          <cell r="H4847" t="str">
            <v>산어혈(散瘀血), 소옹종(消癰腫), 박간신(朴肝腎), 강근골(强筋骨), 임병, 혈뇨, 월경중지, 징하(癥瘕), 난산, 포의불하(胞依不下), 산후의 어혈에 의한 부종 및 동통, 후비(喉痺), 옹종(癰腫), 타박상을 치료한다. 익은 것을 사용하면 간(肝), 신(腎)을 보양하고 근골을 튼튼하게 한다. 요슬(腰膝) 골통, 사지경련, 위비(痿痹)를 치료한다.</v>
          </cell>
          <cell r="I4847" t="str">
            <v>31.16±0.21</v>
          </cell>
        </row>
        <row r="4848">
          <cell r="A4848" t="str">
            <v>F04-002</v>
          </cell>
          <cell r="B4848" t="str">
            <v>PBICK0118</v>
          </cell>
          <cell r="C4848" t="str">
            <v>백부편</v>
          </cell>
          <cell r="D4848" t="str">
            <v xml:space="preserve">Aconitum carmichaelii </v>
          </cell>
          <cell r="E4848" t="str">
            <v>뿌리</v>
          </cell>
          <cell r="F4848" t="str">
            <v>Ranunculaceae</v>
          </cell>
          <cell r="G4848" t="str">
            <v>미나리아재비과</v>
          </cell>
          <cell r="H4848" t="str">
            <v xml:space="preserve">양(陽)을 회복시키고 화(火)를 보양하며 한습(寒濕)을 제거한다. 음성격양(陰盛格陽), 대한망양(大汗亡陽), 토리궐역(吐利厥逆), 심복냉통(心腹冷痛), 비설(脾泄), 냉리(冷利), 각기수종(脚氣水腫), 소아만경(小兒慢驚), 풍한습비(風寒濕痹), 위벽구련(踒躄拘攣, 足의 마비와 경련), 음감창루(陰疳瘡漏) 및 각종 침한고냉(沈寒痼冷)을 치료한다. </v>
          </cell>
          <cell r="I4848" t="str">
            <v>23.13±0.18</v>
          </cell>
        </row>
        <row r="4849">
          <cell r="A4849" t="str">
            <v>F04-003</v>
          </cell>
          <cell r="B4849" t="str">
            <v>PBICC0082</v>
          </cell>
          <cell r="C4849" t="str">
            <v>미후도</v>
          </cell>
          <cell r="D4849" t="str">
            <v>Actinidia chinensis</v>
          </cell>
          <cell r="E4849" t="str">
            <v>열매</v>
          </cell>
          <cell r="F4849" t="str">
            <v>Actinidiaceae</v>
          </cell>
          <cell r="G4849" t="str">
            <v>다래나무과</v>
          </cell>
          <cell r="H4849" t="str">
            <v>해열(解热), 지갈(止渴), 치창(痔瘡)</v>
          </cell>
          <cell r="I4849" t="str">
            <v>20.76±0.16</v>
          </cell>
        </row>
        <row r="4850">
          <cell r="A4850" t="str">
            <v>F04-004</v>
          </cell>
          <cell r="B4850" t="str">
            <v>PBICC0089</v>
          </cell>
          <cell r="C4850" t="str">
            <v>삼엽목통</v>
          </cell>
          <cell r="D4850" t="str">
            <v>Akebia trifoliata</v>
          </cell>
          <cell r="E4850" t="str">
            <v>줄기</v>
          </cell>
          <cell r="F4850" t="str">
            <v>Lardizabalaceae</v>
          </cell>
          <cell r="G4850" t="str">
            <v>으름덩굴과</v>
          </cell>
          <cell r="H4850" t="str">
            <v>간기(肝氣)를 안화시키고 기의 순환을 조절하며 혈액 순환을 촉진시키고 통증을 완화시키며 번조를 제거하고 이뇨하는 효능이 있다. 간위기통(肝胃氣痛(심와부통(心窩部痛))), 위열(胃熱)로 인한 식욕 부진, 번갈(煩渴), 적백(赤白) 이질, 요통, 협통(脇痛, 늑막염), 산기(疝氣), 월경통, 자궁 하수를 치료한다.</v>
          </cell>
          <cell r="I4850" t="str">
            <v>29.91±0.19</v>
          </cell>
        </row>
        <row r="4851">
          <cell r="A4851" t="str">
            <v>F04-005</v>
          </cell>
          <cell r="B4851" t="str">
            <v>PBICS0004</v>
          </cell>
          <cell r="C4851" t="str">
            <v>팔각풍</v>
          </cell>
          <cell r="D4851" t="str">
            <v>Alangium chinense</v>
          </cell>
          <cell r="E4851" t="str">
            <v>잎,줄기</v>
          </cell>
          <cell r="F4851" t="str">
            <v>Alangiaceae</v>
          </cell>
          <cell r="G4851" t="str">
            <v>박쥐나무과</v>
          </cell>
          <cell r="H4851" t="str">
            <v>질타접골(跌打接骨)</v>
          </cell>
          <cell r="I4851" t="str">
            <v>23.53±0.21</v>
          </cell>
        </row>
        <row r="4852">
          <cell r="A4852" t="str">
            <v>F04-006</v>
          </cell>
          <cell r="B4852" t="str">
            <v>PBICS0028</v>
          </cell>
          <cell r="C4852" t="str">
            <v>유동</v>
          </cell>
          <cell r="D4852" t="str">
            <v>Aleurites fordii</v>
          </cell>
          <cell r="E4852" t="str">
            <v>잎,줄기</v>
          </cell>
          <cell r="F4852" t="str">
            <v>Euphorbiaceae</v>
          </cell>
          <cell r="G4852" t="str">
            <v>대극과</v>
          </cell>
          <cell r="H4852" t="str">
            <v>각렴경구란(脚臁脛久爛), 탕상(燙傷), 소종해독(消腫解毒), 치개선(治疥癬)</v>
          </cell>
          <cell r="I4852" t="str">
            <v>20.38±0.23</v>
          </cell>
        </row>
        <row r="4853">
          <cell r="A4853" t="str">
            <v>F04-007</v>
          </cell>
          <cell r="B4853" t="str">
            <v>PBICC0070</v>
          </cell>
          <cell r="C4853" t="str">
            <v>고량강</v>
          </cell>
          <cell r="D4853" t="str">
            <v>Alpinia officinarum</v>
          </cell>
          <cell r="E4853" t="str">
            <v>전초</v>
          </cell>
          <cell r="F4853" t="str">
            <v>Zingiberaceae</v>
          </cell>
          <cell r="G4853" t="str">
            <v>생강과</v>
          </cell>
          <cell r="H4853" t="str">
            <v>온위(溫胃), 거풍(祛風), 산한(散寒), 행기(行氣), 지통(止痛)하는 효능이 있다. 비위중한(脾胃中寒), 완복냉통(脘腹冷痛), 구토와 설사, 식도암으로 인하여 생긴 반위(反胃), 식체(食滯), 장학(瘴瘧), 냉벽(冷癖)을 치료한다.</v>
          </cell>
          <cell r="I4853" t="str">
            <v>22.46±0.15</v>
          </cell>
        </row>
        <row r="4854">
          <cell r="A4854" t="str">
            <v>F04-008</v>
          </cell>
          <cell r="B4854" t="str">
            <v>PBICS0033</v>
          </cell>
          <cell r="C4854" t="str">
            <v>금선초</v>
          </cell>
          <cell r="D4854" t="str">
            <v xml:space="preserve">Antenoron filiforme </v>
          </cell>
          <cell r="E4854" t="str">
            <v>잎,줄기</v>
          </cell>
          <cell r="F4854" t="str">
            <v>Polygonaceae</v>
          </cell>
          <cell r="G4854" t="str">
            <v>마디풀과</v>
          </cell>
          <cell r="H4854" t="str">
            <v>거풍지통(祛風止痛), 건비조습(健脾燥濕), 산어소종(散瘀消腫), 치곽난토사(治霍亂吐瀉), 치풍습통(治風濕痛), 치옹종나력(治癰腫瘰癧), 해독이기(解毒利氣), 치토혈(治吐血), 치해혈(治咳血), 치하혈(治下血), 치혈붕(治血崩), 수렴(收斂), 지통(止痛), 치질타손상(治跌打損傷)</v>
          </cell>
          <cell r="I4854" t="str">
            <v>25.19±0.22</v>
          </cell>
        </row>
        <row r="4855">
          <cell r="A4855" t="str">
            <v>F04-009</v>
          </cell>
          <cell r="B4855" t="str">
            <v>PBICS0046</v>
          </cell>
          <cell r="C4855" t="str">
            <v>송목</v>
          </cell>
          <cell r="D4855" t="str">
            <v>Aralia chinensis</v>
          </cell>
          <cell r="E4855" t="str">
            <v>잎,줄기</v>
          </cell>
          <cell r="F4855" t="str">
            <v>Araliaceae</v>
          </cell>
          <cell r="G4855" t="str">
            <v>두릅나무과</v>
          </cell>
          <cell r="H4855" t="str">
            <v>지사(止瀉), 치이질(治痢疾), 고기와 함께 먹으면 수종을 치료한다.</v>
          </cell>
          <cell r="I4855" t="str">
            <v>26.90±0.19</v>
          </cell>
        </row>
        <row r="4856">
          <cell r="A4856" t="str">
            <v>F04-010</v>
          </cell>
          <cell r="B4856" t="str">
            <v>PBICC0099</v>
          </cell>
          <cell r="C4856" t="str">
            <v>송목</v>
          </cell>
          <cell r="D4856" t="str">
            <v>Aralia chinensis</v>
          </cell>
          <cell r="E4856" t="str">
            <v>뿌리</v>
          </cell>
          <cell r="F4856" t="str">
            <v>Araliaceae</v>
          </cell>
          <cell r="G4856" t="str">
            <v>두릅나무과</v>
          </cell>
          <cell r="H4856" t="str">
            <v>간염(肝炎), 신염(肾炎), 당뇨병(糖尿病), 풍습관절통(风湿關节痛)</v>
          </cell>
          <cell r="I4856" t="str">
            <v>22.25±0.11</v>
          </cell>
        </row>
        <row r="4857">
          <cell r="A4857" t="str">
            <v>F04-011</v>
          </cell>
          <cell r="B4857" t="str">
            <v>PBICK0155</v>
          </cell>
          <cell r="C4857" t="str">
            <v>대복피</v>
          </cell>
          <cell r="D4857" t="str">
            <v>Areca catechu</v>
          </cell>
          <cell r="E4857" t="str">
            <v>과피</v>
          </cell>
          <cell r="F4857" t="str">
            <v>Palmae</v>
          </cell>
          <cell r="G4857" t="str">
            <v>종려나무과</v>
          </cell>
          <cell r="H4857" t="str">
            <v>하기관중(下氣寬中), 행수(行水)하는 효능이 있다. 완복비창(脘腹痞脹), 각기병, 수종을 치료한다.</v>
          </cell>
          <cell r="I4857" t="str">
            <v>26.23±0.19</v>
          </cell>
        </row>
        <row r="4858">
          <cell r="A4858" t="str">
            <v>F04-012</v>
          </cell>
          <cell r="B4858" t="str">
            <v>PBICK0167</v>
          </cell>
          <cell r="C4858" t="str">
            <v>빈랑</v>
          </cell>
          <cell r="D4858" t="str">
            <v>Areca catechu</v>
          </cell>
          <cell r="E4858" t="str">
            <v>종자</v>
          </cell>
          <cell r="F4858" t="str">
            <v>Palmae</v>
          </cell>
          <cell r="G4858" t="str">
            <v>종려나무과</v>
          </cell>
          <cell r="H4858" t="str">
            <v>주소곡축수(主消穀逐水), 제담벽(除痰癖), 살삼충(殺三蟲), 요촌백(療寸白), 선이오장육부옹체(宣利五臟六府壅滯), 파견만기(破堅滿氣), 하수종(下水腫), 치심통(治心痛), 치풍혈적취(治風血積聚)</v>
          </cell>
          <cell r="I4858" t="str">
            <v>21.14±0.07</v>
          </cell>
        </row>
        <row r="4859">
          <cell r="A4859" t="str">
            <v>F04-013</v>
          </cell>
          <cell r="B4859" t="str">
            <v>PBICS0025</v>
          </cell>
          <cell r="C4859" t="str">
            <v>제호</v>
          </cell>
          <cell r="D4859" t="str">
            <v>Artemisia anomala</v>
          </cell>
          <cell r="E4859" t="str">
            <v>전초</v>
          </cell>
          <cell r="F4859" t="str">
            <v>Compositae</v>
          </cell>
          <cell r="G4859" t="str">
            <v>국화과</v>
          </cell>
          <cell r="H4859" t="str">
            <v>어혈을 잘 없애고 월결을 통하게 하며 창(瘡)에 수렴하고 부기를 가라앉히는 효능이 있다. 월경 중지에 의한 징하(癥瘕), 흉복창통(胸腹脹痛), 산후 어혈, 타박상, 칼 따위에 베인 상처 출혈, 옹독흔종(癰毒焮腫)을 치료한다.</v>
          </cell>
          <cell r="I4859" t="str">
            <v>23.98±0.20</v>
          </cell>
        </row>
        <row r="4860">
          <cell r="A4860" t="str">
            <v>F04-014</v>
          </cell>
          <cell r="B4860" t="str">
            <v>PBICS0034</v>
          </cell>
          <cell r="C4860" t="str">
            <v>삼맥엽마란</v>
          </cell>
          <cell r="D4860" t="str">
            <v>Aster ageratoides</v>
          </cell>
          <cell r="E4860" t="str">
            <v>잎,줄기</v>
          </cell>
          <cell r="F4860" t="str">
            <v>Compositae</v>
          </cell>
          <cell r="G4860" t="str">
            <v>국화과</v>
          </cell>
          <cell r="H4860" t="str">
            <v>풍(風)을 제거하고 해열, 해독하며 담으 제거하고 기침을 멎게 하는 효능이 있다. 풍열(風熱)로 인한 감기, 편도선염, 기관지염, 정창(疔瘡) 종독, 뱀에 물린 상처, 벌에게 쏘인 상처를 치료한다.</v>
          </cell>
          <cell r="I4860" t="str">
            <v>22.54±0.09</v>
          </cell>
        </row>
        <row r="4861">
          <cell r="A4861" t="str">
            <v>F04-015</v>
          </cell>
          <cell r="B4861" t="str">
            <v>PBICK0140</v>
          </cell>
          <cell r="C4861" t="str">
            <v>초측백</v>
          </cell>
          <cell r="D4861" t="str">
            <v>Biota orientalis</v>
          </cell>
          <cell r="E4861" t="str">
            <v>잎</v>
          </cell>
          <cell r="F4861" t="str">
            <v>Cupressaceae</v>
          </cell>
          <cell r="G4861" t="str">
            <v>측백나무과</v>
          </cell>
          <cell r="H4861" t="str">
            <v>양혈(凉血)하고 지혈하며 풍사(風邪)를 몰아내고 습사(濕邪)를 없애며 종독을 흩어지게 하는 효능이 있다. 토혈, 비출혈, 요혈, 혈리, 장풍, 붕루(崩漏), 풍습에 의한 비통(痺痛), 세균성 이질, 고혈압, 해수, 단독(丹毒), 이하선염, 화상을 치료한다.</v>
          </cell>
          <cell r="I4861" t="str">
            <v>20.43±0.19</v>
          </cell>
        </row>
        <row r="4862">
          <cell r="A4862" t="str">
            <v>F04-016</v>
          </cell>
          <cell r="B4862" t="str">
            <v>PBICK0061</v>
          </cell>
          <cell r="C4862" t="str">
            <v>백급</v>
          </cell>
          <cell r="D4862" t="str">
            <v>Bletilla striata</v>
          </cell>
          <cell r="E4862" t="str">
            <v>뿌리</v>
          </cell>
          <cell r="F4862" t="str">
            <v>Orchidaceae</v>
          </cell>
          <cell r="G4862" t="str">
            <v>난초과</v>
          </cell>
          <cell r="H4862" t="str">
            <v>지혈(止血), 항암(抗癌), 항감염(抗感染)</v>
          </cell>
          <cell r="I4862" t="str">
            <v>22.23±0.10</v>
          </cell>
        </row>
        <row r="4863">
          <cell r="A4863" t="str">
            <v>F04-017</v>
          </cell>
          <cell r="B4863" t="str">
            <v>PBICC0035</v>
          </cell>
          <cell r="C4863" t="str">
            <v>구수</v>
          </cell>
          <cell r="D4863" t="str">
            <v>Broussonetia papyrifera</v>
          </cell>
          <cell r="E4863" t="str">
            <v>잎,줄기</v>
          </cell>
          <cell r="F4863" t="str">
            <v>Moraceae</v>
          </cell>
          <cell r="G4863" t="str">
            <v>뽕나무과</v>
          </cell>
          <cell r="H4863" t="str">
            <v>구충해(驅蟲害)</v>
          </cell>
          <cell r="I4863" t="str">
            <v>22.55±0.14</v>
          </cell>
        </row>
        <row r="4864">
          <cell r="A4864" t="str">
            <v>F04-018</v>
          </cell>
          <cell r="B4864" t="str">
            <v>PBICK0162</v>
          </cell>
          <cell r="C4864" t="str">
            <v>밀몽화</v>
          </cell>
          <cell r="D4864" t="str">
            <v>Buddleia officinalis</v>
          </cell>
          <cell r="E4864" t="str">
            <v>꽃</v>
          </cell>
          <cell r="F4864" t="str">
            <v>Loganiaceae</v>
          </cell>
          <cell r="G4864" t="str">
            <v>마전과</v>
          </cell>
          <cell r="H4864" t="str">
            <v>윤간조(潤肝燥), 치수명파일(治羞明怕日), 소목중적맥(消目中赤脈)</v>
          </cell>
          <cell r="I4864" t="str">
            <v>22.25±0.07</v>
          </cell>
        </row>
        <row r="4865">
          <cell r="A4865" t="str">
            <v>F04-019</v>
          </cell>
          <cell r="B4865" t="str">
            <v>PBICS0010</v>
          </cell>
          <cell r="C4865" t="str">
            <v>다</v>
          </cell>
          <cell r="D4865" t="str">
            <v>Camellia sinensis</v>
          </cell>
          <cell r="E4865" t="str">
            <v>잎,줄기</v>
          </cell>
          <cell r="F4865" t="str">
            <v>Theaceae</v>
          </cell>
          <cell r="G4865" t="str">
            <v>차나무과</v>
          </cell>
          <cell r="H4865" t="str">
            <v>머리와 눈을 맑게하고 번갈(煩渴)을 제거하며 가래를 삭이고 소화를 도우며 소변이 잘 나오게 하고 해독하는 효능이 있다. 두통, 눈앞이 캄캄해지는 증상, 다면증(多眠症), 심번구갈(心煩口渴), 식적담체(食積痰滯), 학질, 이질을 치료한다.</v>
          </cell>
          <cell r="I4865" t="str">
            <v>24.59±0.26</v>
          </cell>
        </row>
        <row r="4866">
          <cell r="A4866" t="str">
            <v>F04-020</v>
          </cell>
          <cell r="B4866" t="str">
            <v>PBICK0196</v>
          </cell>
          <cell r="C4866" t="str">
            <v>홍화</v>
          </cell>
          <cell r="D4866" t="str">
            <v>Carthamus tinctorius</v>
          </cell>
          <cell r="E4866" t="str">
            <v>꽃</v>
          </cell>
          <cell r="F4866" t="str">
            <v>Compositae</v>
          </cell>
          <cell r="G4866" t="str">
            <v>국화과</v>
          </cell>
          <cell r="H4866" t="str">
            <v>치구금불어(治口噤不語), 치혈결(治血結), 치산후제질(治産後諸疾), 활혈(活血), 윤조(潤燥), 지통(止痛), 산종(散腫), 이수소종(利水消腫)</v>
          </cell>
          <cell r="I4866" t="str">
            <v>20.68±0.15</v>
          </cell>
        </row>
        <row r="4867">
          <cell r="A4867" t="str">
            <v>F04-021</v>
          </cell>
          <cell r="B4867" t="str">
            <v>PBICS0030</v>
          </cell>
          <cell r="C4867" t="str">
            <v>오렴매</v>
          </cell>
          <cell r="D4867" t="str">
            <v>Cayratia japonica</v>
          </cell>
          <cell r="E4867" t="str">
            <v>전초</v>
          </cell>
          <cell r="F4867" t="str">
            <v>Vitaceae</v>
          </cell>
          <cell r="G4867" t="str">
            <v>포도과</v>
          </cell>
          <cell r="H4867" t="str">
            <v>열을 내리고 습을 배출시키며 해독하고 부기를 가라앉히는 효능이 있다. 옹종(癰腫), 정창, 유행성 이하선염, 단독(丹毒), 풍습통, 황달, 전염성 하리증(下痢症), 요혈, 백탁(白濁)을 치료한다.</v>
          </cell>
          <cell r="I4867" t="str">
            <v>25.39±0.16</v>
          </cell>
        </row>
        <row r="4868">
          <cell r="A4868" t="str">
            <v>F04-022</v>
          </cell>
          <cell r="B4868" t="str">
            <v>PBICC0080</v>
          </cell>
          <cell r="C4868" t="str">
            <v>다수금속란</v>
          </cell>
          <cell r="D4868" t="str">
            <v xml:space="preserve">Chloranthus multistachys </v>
          </cell>
          <cell r="E4868" t="str">
            <v>전초</v>
          </cell>
          <cell r="F4868" t="str">
            <v xml:space="preserve">Chloranthaceae </v>
          </cell>
          <cell r="G4868" t="str">
            <v>홀아비꽃대과</v>
          </cell>
          <cell r="H4868" t="str">
            <v>혈액 순환을 촉진하고 산어(散淤), 거풍(祛風), 해독하는 효능이 있다. 골절, 요퇴통(腰腿痛), 감기, 백대, 옹종(癰腫)피부 소양증을 치료한다.</v>
          </cell>
          <cell r="I4868" t="str">
            <v>22.45±0.13</v>
          </cell>
        </row>
        <row r="4869">
          <cell r="A4869" t="str">
            <v>F04-023</v>
          </cell>
          <cell r="B4869" t="str">
            <v>PBICK0164</v>
          </cell>
          <cell r="C4869" t="str">
            <v>불수감</v>
          </cell>
          <cell r="D4869" t="str">
            <v>Citrus medica var. sarcadactylis</v>
          </cell>
          <cell r="E4869" t="str">
            <v>열매</v>
          </cell>
          <cell r="F4869" t="str">
            <v>Rutaceae</v>
          </cell>
          <cell r="G4869" t="str">
            <v>운향과</v>
          </cell>
          <cell r="H4869" t="str">
            <v>보간난위(補肝暖胃), 지구토(止嘔吐), 소위한담(消胃寒痰), 치위기동통(治胃氣疼痛), 지면한동(止面寒疼), 화중행기(和中行氣)</v>
          </cell>
          <cell r="I4869" t="str">
            <v>20.31±0.11</v>
          </cell>
        </row>
        <row r="4870">
          <cell r="A4870" t="str">
            <v>F04-024</v>
          </cell>
          <cell r="B4870" t="str">
            <v>PBICK0160</v>
          </cell>
          <cell r="C4870" t="str">
            <v>묘수초</v>
          </cell>
          <cell r="D4870" t="str">
            <v>Clerodendranthus spicatus</v>
          </cell>
          <cell r="E4870" t="str">
            <v>전초</v>
          </cell>
          <cell r="F4870" t="str">
            <v>Labiatae</v>
          </cell>
          <cell r="G4870" t="str">
            <v>꿀풀과</v>
          </cell>
          <cell r="H4870" t="str">
            <v>청열(淸熱), 제습(除濕), 이뇨(利尿), 만성 신염, 방광염, 요로 결석, 풍습성 관절염을 치료한다.</v>
          </cell>
          <cell r="I4870" t="str">
            <v>24.53±0.19</v>
          </cell>
        </row>
        <row r="4871">
          <cell r="A4871" t="str">
            <v>F04-025</v>
          </cell>
          <cell r="B4871" t="str">
            <v>PBICC0100</v>
          </cell>
          <cell r="C4871" t="str">
            <v>취모단</v>
          </cell>
          <cell r="D4871" t="str">
            <v xml:space="preserve">Clerodendron bungei </v>
          </cell>
          <cell r="E4871" t="str">
            <v>잎,줄기</v>
          </cell>
          <cell r="F4871" t="str">
            <v>Verbenaceae</v>
          </cell>
          <cell r="G4871" t="str">
            <v>마편초과</v>
          </cell>
          <cell r="H4871" t="str">
            <v>혈액순환을 촉진시키고 어혈을 제거하며 부기를 가라앉히고 해독한다. 옹저, 정창(疔瘡), 유선염, 관절염, 습진, 치통, 치창, 탈항을 치료한다.</v>
          </cell>
          <cell r="I4871" t="str">
            <v>22.19±0.21</v>
          </cell>
        </row>
        <row r="4872">
          <cell r="A4872" t="str">
            <v>F04-026</v>
          </cell>
          <cell r="B4872" t="str">
            <v>PBICS0039</v>
          </cell>
          <cell r="C4872" t="str">
            <v>대청</v>
          </cell>
          <cell r="D4872" t="str">
            <v>Clerodendron cyrtophyllum</v>
          </cell>
          <cell r="E4872" t="str">
            <v>잎,줄기</v>
          </cell>
          <cell r="F4872" t="str">
            <v>Verbenaceae</v>
          </cell>
          <cell r="G4872" t="str">
            <v>마편초과</v>
          </cell>
          <cell r="H4872" t="str">
            <v>청열해독(淸熱解毒), 양혈(凉血), 지혈(止血)</v>
          </cell>
          <cell r="I4872" t="str">
            <v>24.75±0.27</v>
          </cell>
        </row>
        <row r="4873">
          <cell r="A4873" t="str">
            <v>F04-027</v>
          </cell>
          <cell r="B4873" t="str">
            <v>PBICC0102</v>
          </cell>
          <cell r="C4873" t="str">
            <v>풍륜채</v>
          </cell>
          <cell r="D4873" t="str">
            <v>Clinopodium chinense</v>
          </cell>
          <cell r="E4873" t="str">
            <v>전초</v>
          </cell>
          <cell r="F4873" t="str">
            <v>Labiatae</v>
          </cell>
          <cell r="G4873" t="str">
            <v>꿀풀과</v>
          </cell>
          <cell r="H4873" t="str">
            <v>풍사(風邪)를 몰아내고 열을 내리며 해독하고 부기를 가라앉히는 효능이 있다. 감기, 중서(中暑), 급성 담낭염, 간염, 장염, 이질, 이하선염, 유선염, 정창(疔瘡)종독, 과민성 피부염, 급성 결막염 등을 치료한다.</v>
          </cell>
          <cell r="I4873" t="str">
            <v>23.60±0.22</v>
          </cell>
        </row>
        <row r="4874">
          <cell r="A4874" t="str">
            <v>F04-028</v>
          </cell>
          <cell r="B4874" t="str">
            <v>PBICC0087</v>
          </cell>
          <cell r="C4874" t="str">
            <v>삼목</v>
          </cell>
          <cell r="D4874" t="str">
            <v>Cunninghamia lanceolata</v>
          </cell>
          <cell r="E4874" t="str">
            <v>줄기-수피</v>
          </cell>
          <cell r="F4874" t="str">
            <v>Taxodiaceae</v>
          </cell>
          <cell r="G4874" t="str">
            <v>낙우송과</v>
          </cell>
          <cell r="H4874" t="str">
            <v>거풍(祛风), 지통(止痛), 산어(散淤), 지혈(止血)</v>
          </cell>
          <cell r="I4874" t="str">
            <v>20.55±0.05</v>
          </cell>
        </row>
        <row r="4875">
          <cell r="A4875" t="str">
            <v>F04-029</v>
          </cell>
          <cell r="B4875" t="str">
            <v>PBICC0093</v>
          </cell>
          <cell r="C4875" t="str">
            <v>유엽백전</v>
          </cell>
          <cell r="D4875" t="str">
            <v>Cynanchum stauntoni</v>
          </cell>
          <cell r="E4875" t="str">
            <v>잎,줄기</v>
          </cell>
          <cell r="F4875" t="str">
            <v>Asclepiadaceae</v>
          </cell>
          <cell r="G4875" t="str">
            <v>박주가리과</v>
          </cell>
          <cell r="H4875" t="str">
            <v>폐기(肺氣)를 사하(瀉下)하고 기(氣)를 강하시키며 담(痰)을 제거하고 해수를 멈추게 하는 효능이 있다. 폐실천만(肺實喘滿), 해수, 다담(多痰), 위완통(胃脘痛)</v>
          </cell>
          <cell r="I4875" t="str">
            <v>22.78±0.17</v>
          </cell>
        </row>
        <row r="4876">
          <cell r="A4876" t="str">
            <v>F04-030</v>
          </cell>
          <cell r="B4876" t="str">
            <v>PBICS0043</v>
          </cell>
          <cell r="C4876" t="str">
            <v>황단</v>
          </cell>
          <cell r="D4876" t="str">
            <v>Dalbergia hupeana</v>
          </cell>
          <cell r="E4876" t="str">
            <v>잎,줄기</v>
          </cell>
          <cell r="F4876" t="str">
            <v xml:space="preserve">Leguminosae </v>
          </cell>
          <cell r="G4876" t="str">
            <v>콩과</v>
          </cell>
          <cell r="H4876" t="str">
            <v>창개(瘡疥), 살충(殺蟲)</v>
          </cell>
          <cell r="I4876" t="str">
            <v>27.98±0.24</v>
          </cell>
        </row>
        <row r="4877">
          <cell r="A4877" t="str">
            <v>F04-031</v>
          </cell>
          <cell r="B4877" t="str">
            <v>PBICK0156</v>
          </cell>
          <cell r="C4877" t="str">
            <v>만타라(자)</v>
          </cell>
          <cell r="D4877" t="str">
            <v>Datura metel; D. inoxia</v>
          </cell>
          <cell r="E4877" t="str">
            <v>종자</v>
          </cell>
          <cell r="F4877" t="str">
            <v>Solanaceae</v>
          </cell>
          <cell r="G4877" t="str">
            <v>가지과</v>
          </cell>
          <cell r="H4877" t="str">
            <v>평천(平喘), 거풍(祛風), 지통(止痛)하는 효능이 있다. 천해(喘咳), 경간(驚癎), 풍한습비(風寒濕痺), 설사, 탈항, 타박상을 치료한다.</v>
          </cell>
          <cell r="I4877" t="str">
            <v>21.50±0.16</v>
          </cell>
        </row>
        <row r="4878">
          <cell r="A4878" t="str">
            <v>F04-032</v>
          </cell>
          <cell r="B4878" t="str">
            <v>PBICS0011</v>
          </cell>
          <cell r="C4878" t="str">
            <v>호퇴자</v>
          </cell>
          <cell r="D4878" t="str">
            <v>Elaeagnus pungens</v>
          </cell>
          <cell r="E4878" t="str">
            <v>잎,줄기</v>
          </cell>
          <cell r="F4878" t="str">
            <v>Elaeagnaceae</v>
          </cell>
          <cell r="G4878" t="str">
            <v>보리수나무과</v>
          </cell>
          <cell r="H4878" t="str">
            <v>치천수상기(治喘嗽上氣), 폐허단기(肺虛短氣)</v>
          </cell>
          <cell r="I4878" t="str">
            <v>24.20±0.23</v>
          </cell>
        </row>
        <row r="4879">
          <cell r="A4879" t="str">
            <v>F04-033</v>
          </cell>
          <cell r="B4879" t="str">
            <v>PBICK0158</v>
          </cell>
          <cell r="C4879" t="str">
            <v>목적</v>
          </cell>
          <cell r="D4879" t="str">
            <v>Equisetum hiemale</v>
          </cell>
          <cell r="E4879" t="str">
            <v>전초</v>
          </cell>
          <cell r="F4879" t="str">
            <v>Equisetaceae</v>
          </cell>
          <cell r="G4879" t="str">
            <v>속새과</v>
          </cell>
          <cell r="H4879" t="str">
            <v>주목질(主目疾), 퇴예막(退翳膜), 소적괴(消積塊), 익간담(益肝담</v>
          </cell>
          <cell r="I4879" t="str">
            <v>25.36±0.26</v>
          </cell>
        </row>
        <row r="4880">
          <cell r="A4880" t="str">
            <v>F04-034</v>
          </cell>
          <cell r="B4880" t="str">
            <v>PBICS0042</v>
          </cell>
          <cell r="C4880" t="str">
            <v>일년봉</v>
          </cell>
          <cell r="D4880" t="str">
            <v>Erigeron annuus</v>
          </cell>
          <cell r="E4880" t="str">
            <v>전초</v>
          </cell>
          <cell r="F4880" t="str">
            <v>Compositae</v>
          </cell>
          <cell r="G4880" t="str">
            <v>국화과</v>
          </cell>
          <cell r="H4880" t="str">
            <v>청열해독(淸熱解毒), 건비재증(健脾載症)</v>
          </cell>
          <cell r="I4880" t="str">
            <v>21.78±0.24</v>
          </cell>
        </row>
        <row r="4881">
          <cell r="A4881" t="str">
            <v>F04-035</v>
          </cell>
          <cell r="B4881" t="str">
            <v>PBICK0166</v>
          </cell>
          <cell r="C4881" t="str">
            <v>비파엽(밀자)</v>
          </cell>
          <cell r="D4881" t="str">
            <v xml:space="preserve">Eriobotrya japonica </v>
          </cell>
          <cell r="E4881" t="str">
            <v>잎</v>
          </cell>
          <cell r="F4881" t="str">
            <v>Rosaceae</v>
          </cell>
          <cell r="G4881" t="str">
            <v>장미과</v>
          </cell>
          <cell r="H4881" t="str">
            <v>폐(肺)를 맑게 하고 위(胃)를 조화시키며 기(氣)를 강하시키고 담을 삭이는 효능이 있다. 폐열담해(肺熱痰咳), 해혈(咳血), 육혈(衄血), 위열구홰(胃熱嘔噦)를 치료한다.</v>
          </cell>
          <cell r="I4881" t="str">
            <v>21.79±0.06</v>
          </cell>
        </row>
        <row r="4882">
          <cell r="A4882" t="str">
            <v>F04-036</v>
          </cell>
          <cell r="B4882" t="str">
            <v>PBICK0174</v>
          </cell>
          <cell r="C4882" t="str">
            <v>안엽</v>
          </cell>
          <cell r="D4882" t="str">
            <v>Eucalyptus globulus</v>
          </cell>
          <cell r="E4882" t="str">
            <v>잎,줄기</v>
          </cell>
          <cell r="F4882" t="str">
            <v>Myrtaceae</v>
          </cell>
          <cell r="G4882" t="str">
            <v>도금양과</v>
          </cell>
          <cell r="I4882" t="str">
            <v>19.88±0.09</v>
          </cell>
        </row>
        <row r="4883">
          <cell r="A4883" t="str">
            <v>F04-037</v>
          </cell>
          <cell r="B4883" t="str">
            <v>PBICS0003</v>
          </cell>
          <cell r="C4883" t="str">
            <v>두중</v>
          </cell>
          <cell r="D4883" t="str">
            <v>Eucommia ulmoides</v>
          </cell>
          <cell r="E4883" t="str">
            <v>잎,줄기</v>
          </cell>
          <cell r="F4883" t="str">
            <v>Eucommiaceae</v>
          </cell>
          <cell r="G4883" t="str">
            <v>두충과</v>
          </cell>
          <cell r="H4883" t="str">
            <v>보간신(補肝腎), 강근골(强筋骨), 안태(安胎)</v>
          </cell>
          <cell r="I4883" t="str">
            <v>21.76±0.19</v>
          </cell>
        </row>
        <row r="4884">
          <cell r="A4884" t="str">
            <v>F04-038</v>
          </cell>
          <cell r="B4884" t="str">
            <v>PBICS0007</v>
          </cell>
          <cell r="C4884" t="str">
            <v>위모</v>
          </cell>
          <cell r="D4884" t="str">
            <v>Euonymus alatus</v>
          </cell>
          <cell r="E4884" t="str">
            <v>잎,줄기</v>
          </cell>
          <cell r="F4884" t="str">
            <v>Celastraceae</v>
          </cell>
          <cell r="G4884" t="str">
            <v>노박덩굴과</v>
          </cell>
          <cell r="H4884" t="str">
            <v>파혈(破血), 통경(通經), 살충(殺蟲)하는 효능이 있다. 무월경, 징하(癥瘕), 산후 어체(瘀滯)에 의한 복통, 충적(蟲積)에 의한 복통을 치료한다.</v>
          </cell>
          <cell r="I4884" t="str">
            <v>24.58±0.15</v>
          </cell>
        </row>
        <row r="4885">
          <cell r="A4885" t="str">
            <v>F04-039</v>
          </cell>
          <cell r="B4885" t="str">
            <v>PBICK0006</v>
          </cell>
          <cell r="C4885" t="str">
            <v>한홍어성초</v>
          </cell>
          <cell r="D4885" t="str">
            <v xml:space="preserve">Geranium robertianum </v>
          </cell>
          <cell r="E4885" t="str">
            <v>잎,줄기</v>
          </cell>
          <cell r="F4885" t="str">
            <v>Geraniaceae</v>
          </cell>
          <cell r="G4885" t="str">
            <v>쥐손이풀과</v>
          </cell>
          <cell r="H4885" t="str">
            <v>풍습으로 인해 저리는 증세와 창절(瘡癤), 어종(瘀腫)을 치료한다.</v>
          </cell>
          <cell r="I4885" t="str">
            <v>21.75±0.15</v>
          </cell>
        </row>
        <row r="4886">
          <cell r="A4886" t="str">
            <v>F04-040</v>
          </cell>
          <cell r="B4886" t="str">
            <v>PBICC0108</v>
          </cell>
          <cell r="C4886" t="str">
            <v>두훈초</v>
          </cell>
          <cell r="D4886" t="str">
            <v>Geum japonicum var. chinese</v>
          </cell>
          <cell r="E4886" t="str">
            <v>전초</v>
          </cell>
          <cell r="F4886" t="str">
            <v>Rosaceae</v>
          </cell>
          <cell r="G4886" t="str">
            <v>장미과</v>
          </cell>
          <cell r="H4886" t="str">
            <v>비신(脾腎)을 보양하고 풍사(風邪)를 모아내고 습사(濕邪)를  없애며 부스럼을 치료한다. 설사, 이질, 백대, 자궁 출혈, 풍습성 요퇴통(腰腿痛), 타박상, 옹저창양(癰疽瘡瘍)을 고친다.</v>
          </cell>
          <cell r="I4886" t="str">
            <v>24.06±0.09</v>
          </cell>
        </row>
        <row r="4887">
          <cell r="A4887" t="str">
            <v>F04-041</v>
          </cell>
          <cell r="B4887" t="str">
            <v>PBICC0094</v>
          </cell>
          <cell r="C4887" t="str">
            <v>은행엽</v>
          </cell>
          <cell r="D4887" t="str">
            <v>Ginkgo biloba</v>
          </cell>
          <cell r="E4887" t="str">
            <v>잎</v>
          </cell>
          <cell r="F4887" t="str">
            <v>Ginkgoaceae</v>
          </cell>
          <cell r="G4887" t="str">
            <v>은행나무과</v>
          </cell>
          <cell r="H4887" t="str">
            <v>소염(消炎), 폐결핵(肺结核), 심장병(心脏病), 유정(遗精), 백대(白帶)</v>
          </cell>
          <cell r="I4887" t="str">
            <v>20.64±0.12</v>
          </cell>
        </row>
        <row r="4888">
          <cell r="A4888" t="str">
            <v>F04-042</v>
          </cell>
          <cell r="B4888" t="str">
            <v>PBICS0027</v>
          </cell>
          <cell r="C4888" t="str">
            <v>교고람</v>
          </cell>
          <cell r="D4888" t="str">
            <v>Gynostemma pentaphyllum</v>
          </cell>
          <cell r="E4888" t="str">
            <v>전초</v>
          </cell>
          <cell r="F4888" t="str">
            <v>Cucurbitaceae</v>
          </cell>
          <cell r="G4888" t="str">
            <v>박과</v>
          </cell>
          <cell r="H4888" t="str">
            <v>소염하고 해독하며 해수를 멎게 하고 담을 제거하는 효능이 있으며 만성 기관지염을 치료한다.</v>
          </cell>
          <cell r="I4888" t="str">
            <v>21.60±0.15</v>
          </cell>
        </row>
        <row r="4889">
          <cell r="A4889" t="str">
            <v>F04-043</v>
          </cell>
          <cell r="B4889" t="str">
            <v>PBICK0187</v>
          </cell>
          <cell r="C4889" t="str">
            <v>토삼칠</v>
          </cell>
          <cell r="D4889" t="str">
            <v xml:space="preserve">Gynura segetum </v>
          </cell>
          <cell r="E4889" t="str">
            <v>뿌리</v>
          </cell>
          <cell r="F4889" t="str">
            <v>Compositae</v>
          </cell>
          <cell r="G4889" t="str">
            <v>국화과</v>
          </cell>
          <cell r="H4889" t="str">
            <v>치질타손상(治跌打損傷), 생용파혈(生用破血), 자용보혈(炙用補血), 활혈(活血), 속근접골(續筋接骨)</v>
          </cell>
          <cell r="I4889" t="str">
            <v>26.26±0.14</v>
          </cell>
        </row>
        <row r="4890">
          <cell r="A4890" t="str">
            <v>F04-044</v>
          </cell>
          <cell r="B4890" t="str">
            <v>PBICC0097</v>
          </cell>
          <cell r="C4890" t="str">
            <v>지구자</v>
          </cell>
          <cell r="D4890" t="str">
            <v>Hovenia dulcis</v>
          </cell>
          <cell r="E4890" t="str">
            <v>열매</v>
          </cell>
          <cell r="F4890" t="str">
            <v xml:space="preserve">Rhamnaceae </v>
          </cell>
          <cell r="G4890" t="str">
            <v>갈매나무과</v>
          </cell>
          <cell r="H4890" t="str">
            <v>이뇨(利尿), 해주(解酒), 호간(護肝)</v>
          </cell>
          <cell r="I4890" t="str">
            <v>18.94±0.13</v>
          </cell>
        </row>
        <row r="4891">
          <cell r="A4891" t="str">
            <v>F04-045</v>
          </cell>
          <cell r="B4891" t="str">
            <v>PBICS0026</v>
          </cell>
          <cell r="C4891" t="str">
            <v>납연수구</v>
          </cell>
          <cell r="D4891" t="str">
            <v>Hydrangea strigosa</v>
          </cell>
          <cell r="E4891" t="str">
            <v>잎</v>
          </cell>
          <cell r="F4891" t="str">
            <v>Saxifragaceae</v>
          </cell>
          <cell r="G4891" t="str">
            <v>범의귀과</v>
          </cell>
          <cell r="H4891" t="str">
            <v>담결(痰結)을 제거하고 종독을 가라앉히며 목에 나는 혹을 치료하고 학질을 멎게 한다. 식체(食滯)를 삭이고 열독을 푼다. 학질을 치료하고 장(腸)속의 적열(積熱)을 없애며 흉복창만(胸腹脹滿)을 제거한다. 피부 선라(癬癩)에는 문지른다.</v>
          </cell>
          <cell r="I4891" t="str">
            <v>27.21±0.19</v>
          </cell>
        </row>
        <row r="4892">
          <cell r="A4892" t="str">
            <v>F04-046</v>
          </cell>
          <cell r="B4892" t="str">
            <v>PBICS0014</v>
          </cell>
          <cell r="C4892" t="str">
            <v>구골</v>
          </cell>
          <cell r="D4892" t="str">
            <v>Ilex cornuta</v>
          </cell>
          <cell r="E4892" t="str">
            <v>잎,줄기</v>
          </cell>
          <cell r="F4892" t="str">
            <v>Aquifoliaceae</v>
          </cell>
          <cell r="G4892" t="str">
            <v>감탕나무과</v>
          </cell>
          <cell r="H4892" t="str">
            <v>치노상시혈위연(治勞傷矢血痿軟), 능조양기혈(能調養氣血), 생진지갈(生津止渴), 거풍(祛風), 치질타(治跌打), 세풍습(洗風濕)</v>
          </cell>
          <cell r="I4892" t="str">
            <v>26.49±0.18</v>
          </cell>
        </row>
        <row r="4893">
          <cell r="A4893" t="str">
            <v>F04-047</v>
          </cell>
          <cell r="B4893" t="str">
            <v>PBICS0041</v>
          </cell>
          <cell r="C4893" t="str">
            <v>마극</v>
          </cell>
          <cell r="D4893" t="str">
            <v>Indigofera pseudo-tinctoria</v>
          </cell>
          <cell r="E4893" t="str">
            <v>지상부</v>
          </cell>
          <cell r="F4893" t="str">
            <v>Leguminosae</v>
          </cell>
          <cell r="G4893" t="str">
            <v>콩과</v>
          </cell>
          <cell r="H4893" t="str">
            <v>이수(利水), 소창(消脹), 치양자(治癢子), 치소아식적포창(治小兒食積飽脹), 치한량해수(治寒涼咳嗽), 치식정급치창(治食停及痔瘡)</v>
          </cell>
          <cell r="I4893" t="str">
            <v>22.96±0.17</v>
          </cell>
        </row>
        <row r="4894">
          <cell r="A4894" t="str">
            <v>F04-048</v>
          </cell>
          <cell r="B4894" t="str">
            <v>PBICC0106</v>
          </cell>
          <cell r="C4894" t="str">
            <v>흑노호</v>
          </cell>
          <cell r="D4894" t="str">
            <v>Kadsura coccinea</v>
          </cell>
          <cell r="E4894" t="str">
            <v>줄기</v>
          </cell>
          <cell r="F4894" t="str">
            <v>Magnoliaceae</v>
          </cell>
          <cell r="G4894" t="str">
            <v>목련과</v>
          </cell>
          <cell r="H4894" t="str">
            <v>산어소종(散淤消肿), 거풍활락(祛风活络)</v>
          </cell>
          <cell r="I4894" t="str">
            <v>21.24±0.33</v>
          </cell>
        </row>
        <row r="4895">
          <cell r="A4895" t="str">
            <v>F04-049</v>
          </cell>
          <cell r="B4895" t="str">
            <v>PBICC0096</v>
          </cell>
          <cell r="C4895" t="str">
            <v>조불숙</v>
          </cell>
          <cell r="D4895" t="str">
            <v>Kalopanax septemlobus</v>
          </cell>
          <cell r="E4895" t="str">
            <v>지상부</v>
          </cell>
          <cell r="F4895" t="str">
            <v>Araliaceae</v>
          </cell>
          <cell r="G4895" t="str">
            <v>두릅나무과</v>
          </cell>
          <cell r="H4895" t="str">
            <v>간복수(肝腹水), 마풍성신경통(麻风性神经痛)</v>
          </cell>
          <cell r="I4895" t="str">
            <v>23.24±0.17</v>
          </cell>
        </row>
        <row r="4896">
          <cell r="A4896" t="str">
            <v>F04-050</v>
          </cell>
          <cell r="B4896" t="str">
            <v>PBICS0048</v>
          </cell>
          <cell r="C4896" t="str">
            <v>대엽호지자</v>
          </cell>
          <cell r="D4896" t="str">
            <v xml:space="preserve">Lespedeza davidii  </v>
          </cell>
          <cell r="E4896" t="str">
            <v>잎,줄기</v>
          </cell>
          <cell r="F4896" t="str">
            <v>Leguminosae</v>
          </cell>
          <cell r="G4896" t="str">
            <v>콩과</v>
          </cell>
          <cell r="H4896" t="str">
            <v>파혈(破血)</v>
          </cell>
          <cell r="I4896" t="str">
            <v>22.69±0.19</v>
          </cell>
        </row>
        <row r="4897">
          <cell r="A4897" t="str">
            <v>F04-051</v>
          </cell>
          <cell r="B4897" t="str">
            <v>PBICS0037</v>
          </cell>
          <cell r="C4897" t="str">
            <v>산호초</v>
          </cell>
          <cell r="D4897" t="str">
            <v>Lindera glauca</v>
          </cell>
          <cell r="E4897" t="str">
            <v>잎,줄기</v>
          </cell>
          <cell r="F4897" t="str">
            <v>Lauraceae</v>
          </cell>
          <cell r="G4897" t="str">
            <v>녹나무과</v>
          </cell>
          <cell r="H4897" t="str">
            <v>치중풍(治中風), 치기천(治氣喘), 어혈을 없애고 지혈하는 효능이 있다. 감기, 관절통과 근육통, 종독, 타박상을 치료한다.</v>
          </cell>
          <cell r="I4897" t="str">
            <v>20.85±0.07</v>
          </cell>
        </row>
        <row r="4898">
          <cell r="A4898" t="str">
            <v>F04-052</v>
          </cell>
          <cell r="B4898" t="str">
            <v>PBICK0069</v>
          </cell>
          <cell r="C4898" t="str">
            <v>오약</v>
          </cell>
          <cell r="D4898" t="str">
            <v>Lindera strychnifolia</v>
          </cell>
          <cell r="E4898" t="str">
            <v>뿌리</v>
          </cell>
          <cell r="F4898" t="str">
            <v>Lauraceae</v>
          </cell>
          <cell r="G4898" t="str">
            <v>녹나무과</v>
          </cell>
          <cell r="H4898" t="str">
            <v>기(氣)를 순조롭게 운행시키고 울결을 풀어주며 한(寒)을 제거하고 통증을 멎게 하는 효능이 있다. 기(氣)의 역상승에 의한 흉복창통(胸腹脹痛), 숙식(宿食)이 소화되지 않는 증상, 반위로 인한 토식, 한산(寒疝), 각기, 빈뇨 등을 치료한다.</v>
          </cell>
          <cell r="I4898" t="str">
            <v>24.00±0.14</v>
          </cell>
        </row>
        <row r="4899">
          <cell r="A4899" t="str">
            <v>F04-053</v>
          </cell>
          <cell r="B4899" t="str">
            <v>PBICK0150</v>
          </cell>
          <cell r="C4899" t="str">
            <v>금은화</v>
          </cell>
          <cell r="D4899" t="str">
            <v xml:space="preserve">Lonicera japonica </v>
          </cell>
          <cell r="E4899" t="str">
            <v>잎,꽃</v>
          </cell>
          <cell r="F4899" t="str">
            <v>Caprifoliaceae</v>
          </cell>
          <cell r="G4899" t="str">
            <v>인동과</v>
          </cell>
          <cell r="H4899" t="str">
            <v>청열해독(淸熱解毒), 능소옹저정독(能消癰疽疔毒), 지이질(止痢疾), 세감창(洗疳瘡), 거피고혈열(去皮膏血熱), 양혈지갈(養血止渴), 치개선(治疥癬), 치장염(治腸炎), 치균리(治菌痢), 치마진(治麻疹), 치시선염(治腮腺炎), 치패혈증(治敗血證), 치외상감염(治外傷感染)</v>
          </cell>
          <cell r="I4899" t="str">
            <v>20.80±0.17</v>
          </cell>
        </row>
        <row r="4900">
          <cell r="A4900" t="str">
            <v>F04-054</v>
          </cell>
          <cell r="B4900" t="str">
            <v>PBICK0097</v>
          </cell>
          <cell r="C4900" t="str">
            <v>인동등</v>
          </cell>
          <cell r="D4900" t="str">
            <v xml:space="preserve">Lonicera japonica </v>
          </cell>
          <cell r="E4900" t="str">
            <v>잎,줄기</v>
          </cell>
          <cell r="F4900" t="str">
            <v>Caprifoliaceae</v>
          </cell>
          <cell r="G4900" t="str">
            <v>인동과</v>
          </cell>
          <cell r="H4900" t="str">
            <v xml:space="preserve">청열해독(淸熱解毒), 통락(通絡), 치온병발열(治温病发热), 열독혈리(热毒血痢), 전염성간염(传染性肝炎), 옹종창독(痈肿疮毒), 근골동통(筋骨疼痛) </v>
          </cell>
          <cell r="I4900" t="str">
            <v>20.34±0.29</v>
          </cell>
        </row>
        <row r="4901">
          <cell r="A4901" t="str">
            <v>F04-055</v>
          </cell>
          <cell r="B4901" t="str">
            <v>PBICC0003</v>
          </cell>
          <cell r="C4901" t="str">
            <v>담죽엽</v>
          </cell>
          <cell r="D4901" t="str">
            <v>Lophatherum gracile</v>
          </cell>
          <cell r="E4901" t="str">
            <v>뿌리</v>
          </cell>
          <cell r="F4901" t="str">
            <v>Gramineae</v>
          </cell>
          <cell r="G4901" t="str">
            <v>벼과</v>
          </cell>
          <cell r="H4901" t="str">
            <v>청심화(淸心火), 제번열(除煩热), 이소변(利小便), 열병(熱病)으로 인한 갈증, 심번(心煩), 소변적십(小便赤澁), 임탁(淋濁), 구미(口糜), 설창(舌瘡), 잇몸이 붓고 아픈 증세를 치료한다.</v>
          </cell>
          <cell r="I4901" t="str">
            <v>23.00±0.19</v>
          </cell>
        </row>
        <row r="4902">
          <cell r="A4902" t="str">
            <v>F04-056</v>
          </cell>
          <cell r="B4902" t="str">
            <v>PBICC0083</v>
          </cell>
          <cell r="C4902" t="str">
            <v>박락회</v>
          </cell>
          <cell r="D4902" t="str">
            <v>Macleaya cordata</v>
          </cell>
          <cell r="E4902" t="str">
            <v>잎</v>
          </cell>
          <cell r="F4902" t="str">
            <v>Papaveraceae</v>
          </cell>
          <cell r="G4902" t="str">
            <v>양귀비과</v>
          </cell>
          <cell r="H4902" t="str">
            <v>부기를 가라앉히고 해독하고 기생충을 구제하는 효능이 있다. 손가락의 정(疔), 농종, 급성 편도선염, 중이염, 원생균성(原生菌性) 질염, 다리 궤양, 화상, 완선(頑癬)을 치료할 수 있다.</v>
          </cell>
          <cell r="I4902" t="str">
            <v>22.50±0.19</v>
          </cell>
        </row>
        <row r="4903">
          <cell r="A4903" t="str">
            <v>F04-057</v>
          </cell>
          <cell r="B4903" t="str">
            <v>PBICC0084</v>
          </cell>
          <cell r="C4903" t="str">
            <v>박락회</v>
          </cell>
          <cell r="D4903" t="str">
            <v>Macleaya cordata</v>
          </cell>
          <cell r="E4903" t="str">
            <v>줄기</v>
          </cell>
          <cell r="F4903" t="str">
            <v>Papaveraceae</v>
          </cell>
          <cell r="G4903" t="str">
            <v>양귀비과</v>
          </cell>
          <cell r="H4903" t="str">
            <v>부기를 가라앉히고 해독하고 기생충을 구제하는 효능이 있다. 손가락의 정(疔), 농종, 급성 편도선염, 중이염, 원생균성(原生菌性) 질염, 다리 궤양, 화상, 완선(頑癬)을 치료할 수 있다.</v>
          </cell>
          <cell r="I4903" t="str">
            <v>25.59±0.32</v>
          </cell>
        </row>
        <row r="4904">
          <cell r="A4904" t="str">
            <v>F04-058</v>
          </cell>
          <cell r="B4904" t="str">
            <v>PBICC0104</v>
          </cell>
          <cell r="C4904" t="str">
            <v xml:space="preserve">활엽십대공로 </v>
          </cell>
          <cell r="D4904" t="str">
            <v>Mahonia bealei</v>
          </cell>
          <cell r="E4904" t="str">
            <v>줄기</v>
          </cell>
          <cell r="F4904" t="str">
            <v>Berberidaceae</v>
          </cell>
          <cell r="G4904" t="str">
            <v>매자나무과</v>
          </cell>
          <cell r="H4904" t="str">
            <v>열을 내리고 허(虛)를 보양하며 기침을 멎게 하고 가래를 삭이는 효능이 있다. 폐결핵에 의한 해혈(咳血), 골증조열(骨蒸潮熱, 폐결핵 환자 등의 조열), 현훈이명(眩暈耳鳴), 허리와 다리가 나른하고 아파서 기운이 없는 증세, 심번(心煩), 목적(目赤)을 치료한다.</v>
          </cell>
          <cell r="I4904" t="str">
            <v>23.79±0.15</v>
          </cell>
        </row>
        <row r="4905">
          <cell r="A4905" t="str">
            <v>F04-059</v>
          </cell>
          <cell r="B4905" t="str">
            <v>PBICS0015</v>
          </cell>
          <cell r="C4905" t="str">
            <v>백배엽</v>
          </cell>
          <cell r="D4905" t="str">
            <v>Mallotus apelta</v>
          </cell>
          <cell r="E4905" t="str">
            <v>잎,줄기</v>
          </cell>
          <cell r="F4905" t="str">
            <v>Euphorbiaceae</v>
          </cell>
          <cell r="G4905" t="str">
            <v>대극과</v>
          </cell>
          <cell r="H4905" t="str">
            <v>열(熱)을 제거하고 습(濕)을 거두며 지통, 해독, 지혈하는 효능이 있다. 임탁(淋濁), 위통, 구창(口瘡), 치질, 궤양, 타박상, 뱀에 물린 상처, 외상 출혈을 치료한다.</v>
          </cell>
          <cell r="I4905" t="str">
            <v>23.19±0.19</v>
          </cell>
        </row>
        <row r="4906">
          <cell r="A4906" t="str">
            <v>F04-060</v>
          </cell>
          <cell r="B4906" t="str">
            <v>PBICS0021</v>
          </cell>
          <cell r="C4906" t="str">
            <v>야동</v>
          </cell>
          <cell r="D4906" t="str">
            <v>Mallotus japonicus</v>
          </cell>
          <cell r="E4906" t="str">
            <v>잎,줄기</v>
          </cell>
          <cell r="F4906" t="str">
            <v>Euphorbiaceae</v>
          </cell>
          <cell r="G4906" t="str">
            <v>대극과</v>
          </cell>
          <cell r="H4906" t="str">
            <v>소화기능을 조절하는 효능이 있다. 위궤양, 십이지장궤양을 치료한다.</v>
          </cell>
          <cell r="I4906" t="str">
            <v>23.30±0.15</v>
          </cell>
        </row>
        <row r="4907">
          <cell r="A4907" t="str">
            <v>F04-061</v>
          </cell>
          <cell r="B4907" t="str">
            <v>PBICC0071</v>
          </cell>
          <cell r="C4907" t="str">
            <v>고련자</v>
          </cell>
          <cell r="D4907" t="str">
            <v>Melia azedarach</v>
          </cell>
          <cell r="E4907" t="str">
            <v>열매</v>
          </cell>
          <cell r="F4907" t="str">
            <v>Meliaceae</v>
          </cell>
          <cell r="G4907" t="str">
            <v>멀구슬나무과</v>
          </cell>
          <cell r="H4907" t="str">
            <v>청열(淸熱), 조습(燥濕), 거충(祛蟲)하는 효능이 있다. 회충, 요충, 풍진(風疹), 옴을 치료한다.</v>
          </cell>
          <cell r="I4907" t="str">
            <v>20.00±0.10</v>
          </cell>
        </row>
        <row r="4908">
          <cell r="A4908" t="str">
            <v>F04-062</v>
          </cell>
          <cell r="B4908" t="str">
            <v>PBICK0139</v>
          </cell>
          <cell r="C4908" t="str">
            <v>초천련자</v>
          </cell>
          <cell r="D4908" t="str">
            <v>Melia toosendan</v>
          </cell>
          <cell r="E4908" t="str">
            <v>열매</v>
          </cell>
          <cell r="F4908" t="str">
            <v>Meliaceae</v>
          </cell>
          <cell r="G4908" t="str">
            <v>멀구슬나무과</v>
          </cell>
          <cell r="H4908" t="str">
            <v>습열을 제거하고 간화(肝火)를 내리고 통증을 완화시키며 기생충을 구제하는 효능이 있다. 열궐심통(熱厥心痛), 협통(脇痛), 산통(疝痛), 만성 회충증으로 인한 복통을 치료한다.</v>
          </cell>
          <cell r="I4908" t="str">
            <v>20.14±0.14</v>
          </cell>
        </row>
        <row r="4909">
          <cell r="A4909" t="str">
            <v>F04-063</v>
          </cell>
          <cell r="B4909" t="str">
            <v>PBICK0145</v>
          </cell>
          <cell r="C4909" t="str">
            <v>강미초</v>
          </cell>
          <cell r="D4909" t="str">
            <v>Micromeria biflora</v>
          </cell>
          <cell r="E4909" t="str">
            <v>전초</v>
          </cell>
          <cell r="F4909" t="str">
            <v>Labiatae</v>
          </cell>
          <cell r="G4909" t="str">
            <v>꿀풀과</v>
          </cell>
          <cell r="H4909" t="str">
            <v>온중(溫中)하고 이기(理氣)하며 통증을 멎게하는 효능이 있다. 토역(吐逆), 식도암, 위통, 복통, 한산동통(寒疝疼痛)을 치료한다.</v>
          </cell>
          <cell r="I4909" t="str">
            <v>23.68±0.18</v>
          </cell>
        </row>
        <row r="4910">
          <cell r="A4910" t="str">
            <v>F04-064</v>
          </cell>
          <cell r="B4910" t="str">
            <v>PBICK0192</v>
          </cell>
          <cell r="C4910" t="str">
            <v>하엽체</v>
          </cell>
          <cell r="D4910" t="str">
            <v>Nelumbo nucifera</v>
          </cell>
          <cell r="E4910" t="str">
            <v>잎</v>
          </cell>
          <cell r="F4910" t="str">
            <v>Nelumbonaceae</v>
          </cell>
          <cell r="G4910" t="str">
            <v>연과</v>
          </cell>
          <cell r="H4910" t="str">
            <v>주익기(主益氣), 해식야심독(解食野蕈毒), 청심강화(淸心降火), 해서제번(解暑除煩), 치리사(治痢瀉), 소습열(消濕熱), 안태(安胎),지붕(止崩), 건비(健脾), 통경(通經), 행기(行氣), 청열(淸熱)</v>
          </cell>
          <cell r="I4910" t="str">
            <v>26.49±0.08</v>
          </cell>
        </row>
        <row r="4911">
          <cell r="A4911" t="str">
            <v>F04-065</v>
          </cell>
          <cell r="B4911" t="str">
            <v>PBICC0076</v>
          </cell>
          <cell r="C4911" t="str">
            <v>금분궐(잎)</v>
          </cell>
          <cell r="D4911" t="str">
            <v>Onychium japonicum</v>
          </cell>
          <cell r="E4911" t="str">
            <v>잎</v>
          </cell>
          <cell r="F4911" t="str">
            <v>Pteridaceae</v>
          </cell>
          <cell r="G4911" t="str">
            <v>고사리과</v>
          </cell>
          <cell r="H4911" t="str">
            <v>청열해독(淸热解毒), 치감모(治感冒), 소상(烧伤), 풍열(風熱)에 의한 감기, 급성 위장염, 이질, 황달, 해혈(咳血), 토혈, 변혈, 요혈, 정저(疔疽), 외상 부종 및 동통을 치료한다.</v>
          </cell>
          <cell r="I4911" t="str">
            <v>21.22±0.15</v>
          </cell>
        </row>
        <row r="4912">
          <cell r="A4912" t="str">
            <v>F04-066</v>
          </cell>
          <cell r="B4912" t="str">
            <v>PBICC0077</v>
          </cell>
          <cell r="C4912" t="str">
            <v>금분궐(줄기,뿌리)</v>
          </cell>
          <cell r="D4912" t="str">
            <v>Onychium japonicum</v>
          </cell>
          <cell r="E4912" t="str">
            <v>줄기, 뿌리</v>
          </cell>
          <cell r="F4912" t="str">
            <v>Pteridaceae</v>
          </cell>
          <cell r="G4912" t="str">
            <v>고사리과</v>
          </cell>
          <cell r="H4912" t="str">
            <v>청열해독(淸热解毒), 치감모(治感冒), 소상(烧伤), 풍열(風熱)에 의한 감기, 급성 위장염, 이질, 황달, 해혈(咳血), 토혈, 변혈, 요혈, 정저(疔疽), 외상 부종 및 동통을 치료한다.</v>
          </cell>
          <cell r="I4912" t="str">
            <v>23.19±0.16</v>
          </cell>
        </row>
        <row r="4913">
          <cell r="A4913" t="str">
            <v>F04-067</v>
          </cell>
          <cell r="B4913" t="str">
            <v>PBICK0159</v>
          </cell>
          <cell r="C4913" t="str">
            <v>목호접</v>
          </cell>
          <cell r="D4913" t="str">
            <v>Oroxylum indicum</v>
          </cell>
          <cell r="F4913" t="str">
            <v>Bignoniaceae</v>
          </cell>
          <cell r="G4913" t="str">
            <v>능소화과</v>
          </cell>
          <cell r="H4913" t="str">
            <v>치심기통(治心氣痛), 정천(定喘), 소담(消痰), 파충적(破蟲積), 제혈충(除血蟲), 보허(補虛), 관중(寬中), 진식(進食), 치간기통(治肝氣痛), 치하부습열(治下部濕熱), 소담화(消痰火), 제안열(除眼熱), 진해(鎭咳), 치백일해급건성기관지염(治百日咳及乾性氣管之炎), 치인후시음(治咽喉矢音), 청폐열(淸肺熱)</v>
          </cell>
          <cell r="I4913" t="str">
            <v>24.27±0.06</v>
          </cell>
        </row>
        <row r="4914">
          <cell r="A4914" t="str">
            <v>F04-068</v>
          </cell>
          <cell r="B4914" t="str">
            <v>PBICS0022</v>
          </cell>
          <cell r="C4914" t="str">
            <v>록파산호</v>
          </cell>
          <cell r="D4914" t="str">
            <v>Parthenocissus laetevirens</v>
          </cell>
          <cell r="E4914" t="str">
            <v>잎,줄기</v>
          </cell>
          <cell r="F4914" t="str">
            <v>Vitaceae</v>
          </cell>
          <cell r="G4914" t="str">
            <v>포도과</v>
          </cell>
          <cell r="H4914" t="str">
            <v>근육과 경락을 풀며 부기를 가라앉히고 어혈을 없애며 접골하는 효능이 있다. 타박상, 골절, 류머티스성 관절염, 허리의 근육이 과로로 다친 증상, 사지비통(四肢痺痛)을 치료한다.</v>
          </cell>
          <cell r="I4914" t="str">
            <v>23.99±0.20</v>
          </cell>
        </row>
        <row r="4915">
          <cell r="A4915" t="str">
            <v>F04-069</v>
          </cell>
          <cell r="B4915" t="str">
            <v>PBICS0013</v>
          </cell>
          <cell r="C4915" t="str">
            <v>파산호</v>
          </cell>
          <cell r="D4915" t="str">
            <v>Parthenocissus tricuspidata</v>
          </cell>
          <cell r="E4915" t="str">
            <v>잎,줄기</v>
          </cell>
          <cell r="F4915" t="str">
            <v>Vitaceae</v>
          </cell>
          <cell r="G4915" t="str">
            <v>포도과</v>
          </cell>
          <cell r="H4915" t="str">
            <v>혈(血)을 잘 순환하게 하고 풍을 제거하며 통증을 완화시킨다. 산호 혈어(血瘀), 여자의 수손(瘦損), 식욕 부진, 복중유괴(腹中有塊), 임역부진(淋瀝不盡), 적백 대하, 풍습성 관절통과 근육통, 편두통을 치료한다.</v>
          </cell>
          <cell r="I4915" t="str">
            <v>24.34±0.19</v>
          </cell>
        </row>
        <row r="4916">
          <cell r="A4916" t="str">
            <v>F04-070</v>
          </cell>
          <cell r="B4916" t="str">
            <v>PBICC0086</v>
          </cell>
          <cell r="C4916" t="str">
            <v>백소</v>
          </cell>
          <cell r="D4916" t="str">
            <v xml:space="preserve">Perilla frutescens </v>
          </cell>
          <cell r="E4916" t="str">
            <v>지상부</v>
          </cell>
          <cell r="F4916" t="str">
            <v>Labiatae</v>
          </cell>
          <cell r="G4916" t="str">
            <v>꿀풀과</v>
          </cell>
          <cell r="H4916" t="str">
            <v>하기(下氣), 소담(消痰), 윤폐(潤肺), 관장(寬腸)하는 효능이 있다. 해역(咳逆), 담천(痰喘), 기체, 변비를 치료한다.</v>
          </cell>
          <cell r="I4916" t="str">
            <v>23.55±0.17</v>
          </cell>
        </row>
        <row r="4917">
          <cell r="A4917" t="str">
            <v>F04-071</v>
          </cell>
          <cell r="B4917" t="str">
            <v>PBICK0180</v>
          </cell>
          <cell r="C4917" t="str">
            <v>자소자</v>
          </cell>
          <cell r="D4917" t="str">
            <v>Perilla frutescens var. crispa</v>
          </cell>
          <cell r="E4917" t="str">
            <v>종자</v>
          </cell>
          <cell r="F4917" t="str">
            <v>Labiatae</v>
          </cell>
          <cell r="G4917" t="str">
            <v>꿀풀과</v>
          </cell>
          <cell r="H4917" t="str">
            <v>세창(洗瘡), 거풍(祛風), 제풍산한(除風散寒), 거담강기(祛痰降氣), 치해역상기(治咳逆上氣)</v>
          </cell>
          <cell r="I4917" t="str">
            <v>21.18±0.09</v>
          </cell>
        </row>
        <row r="4918">
          <cell r="A4918" t="str">
            <v>F04-072</v>
          </cell>
          <cell r="B4918" t="str">
            <v>PBICK0060</v>
          </cell>
          <cell r="C4918" t="str">
            <v>백견우자</v>
          </cell>
          <cell r="D4918" t="str">
            <v>Pharbitis nil; Pharbitis purpurea</v>
          </cell>
          <cell r="E4918" t="str">
            <v>종자</v>
          </cell>
          <cell r="F4918" t="str">
            <v>Convolvulaceae</v>
          </cell>
          <cell r="G4918" t="str">
            <v>메꽃과</v>
          </cell>
          <cell r="H4918" t="str">
            <v>사수(瀉水), 하기(下氣), 살충(殺蟲)하는 효능이 있다. 부종, 천만(喘滿), 담음(痰飮), 각기병, 충적식체(蟲積食滯), 변비를 치료한다.</v>
          </cell>
          <cell r="I4918" t="str">
            <v>23.10±0.12</v>
          </cell>
        </row>
        <row r="4919">
          <cell r="A4919" t="str">
            <v>F04-073</v>
          </cell>
          <cell r="B4919" t="str">
            <v>PBICK0099</v>
          </cell>
          <cell r="C4919" t="str">
            <v>차전초</v>
          </cell>
          <cell r="D4919" t="str">
            <v>Plantago asiatica</v>
          </cell>
          <cell r="E4919" t="str">
            <v>전초</v>
          </cell>
          <cell r="F4919" t="str">
            <v xml:space="preserve">Plantaginaceae </v>
          </cell>
          <cell r="G4919" t="str">
            <v>질경이과</v>
          </cell>
          <cell r="H4919" t="str">
            <v>이수(利水), 청열(淸熱), 명목(明目), 거담(祛痰)</v>
          </cell>
          <cell r="I4919" t="str">
            <v>21.18±0.10</v>
          </cell>
        </row>
        <row r="4920">
          <cell r="A4920" t="str">
            <v>F04-074</v>
          </cell>
          <cell r="B4920" t="str">
            <v>PBICK0183</v>
          </cell>
          <cell r="C4920" t="str">
            <v>자황정</v>
          </cell>
          <cell r="D4920" t="str">
            <v>Polygonatum kingianum</v>
          </cell>
          <cell r="E4920" t="str">
            <v>뿌리</v>
          </cell>
          <cell r="F4920" t="str">
            <v>Liliaceae</v>
          </cell>
          <cell r="G4920" t="str">
            <v>백합과</v>
          </cell>
          <cell r="H4920" t="str">
            <v>중초를 튼튼하게 하고 심폐(心肺)를 촉촉하게 하며 근골을 강하게 하는 효능이 있다. 허손한열(虛損寒熱), 폐노해혈(肺勞咳血), 병후체허식소(病後體虛食少), 근골 연약, 풍습 동통, 풍라선질(風癩癬疾)등을 치료한다.</v>
          </cell>
          <cell r="I4920" t="str">
            <v>20.83±0.14</v>
          </cell>
        </row>
        <row r="4921">
          <cell r="A4921" t="str">
            <v>F04-075</v>
          </cell>
          <cell r="B4921" t="str">
            <v>PBICC0105</v>
          </cell>
          <cell r="C4921" t="str">
            <v>황정</v>
          </cell>
          <cell r="D4921" t="str">
            <v>Polygonatum sibiricum</v>
          </cell>
          <cell r="E4921" t="str">
            <v>뿌리</v>
          </cell>
          <cell r="F4921" t="str">
            <v>Liliaceae</v>
          </cell>
          <cell r="G4921" t="str">
            <v>백합과</v>
          </cell>
          <cell r="H4921" t="str">
            <v>중초를 튼튼하게 하고 심폐(心肺)를 촉촉하게 하며 근골을 강하게 하는 효능이 있다. 허손한열(虛損寒熱), 폐노해혈(肺勞咳血), 병후체허식소(病後體虛食少), 근골 연약, 풍습 동통, 풍라선질(風癩癬疾)등을 치료한다.</v>
          </cell>
          <cell r="I4921" t="str">
            <v>20.14±0.12</v>
          </cell>
        </row>
        <row r="4922">
          <cell r="A4922" t="str">
            <v>F04-076</v>
          </cell>
          <cell r="B4922" t="str">
            <v>PBICK0119</v>
          </cell>
          <cell r="C4922" t="str">
            <v>복령</v>
          </cell>
          <cell r="D4922" t="str">
            <v>Poria cocos</v>
          </cell>
          <cell r="E4922" t="str">
            <v>균핵</v>
          </cell>
          <cell r="F4922" t="str">
            <v>Polyporaceae</v>
          </cell>
          <cell r="G4922" t="str">
            <v xml:space="preserve">다공균과 </v>
          </cell>
          <cell r="H4922" t="str">
            <v>제습(除濕), 건비보중(健脾補中), 이수(利水), 삼습(渗濕)</v>
          </cell>
          <cell r="I4922" t="str">
            <v>23.40±0.12</v>
          </cell>
        </row>
        <row r="4923">
          <cell r="A4923" t="str">
            <v>F04-077</v>
          </cell>
          <cell r="B4923" t="str">
            <v>PBICK0033</v>
          </cell>
          <cell r="C4923" t="str">
            <v>관중</v>
          </cell>
          <cell r="D4923" t="str">
            <v xml:space="preserve">Potentilla fulgens </v>
          </cell>
          <cell r="E4923" t="str">
            <v>뿌리</v>
          </cell>
          <cell r="F4923" t="str">
            <v>Rosaceae</v>
          </cell>
          <cell r="G4923" t="str">
            <v>장미과</v>
          </cell>
          <cell r="H4923" t="str">
            <v>치혈붕(治血崩), 치백대(治白帶), 치대장하혈(治大腸下血), 치면한동(治面寒疼), 치이질(治痢疾), 치정창(治疔瘡), 치풍습(治風濕), 청열지혈(淸熱止血), 소염수렴(消炎收斂),  치위통(治胃痛), 치각혈(治咯血), 치토혈(治吐血), 치통경(治痛經), 치소화불량(治消化不良), 치빈혈(治貧血)</v>
          </cell>
          <cell r="I4923" t="str">
            <v>21.90±0.12</v>
          </cell>
        </row>
        <row r="4924">
          <cell r="A4924" t="str">
            <v>F04-078</v>
          </cell>
          <cell r="B4924" t="str">
            <v>PBICS0020</v>
          </cell>
          <cell r="C4924" t="str">
            <v>화극</v>
          </cell>
          <cell r="D4924" t="str">
            <v>Pyracantha fortuneana</v>
          </cell>
          <cell r="E4924" t="str">
            <v>잎,줄기,열매</v>
          </cell>
          <cell r="F4924" t="str">
            <v>Rosaceae</v>
          </cell>
          <cell r="G4924" t="str">
            <v>장미과</v>
          </cell>
          <cell r="H4924" t="str">
            <v>비(脾)를 튼튼히 하고 적체를 제거하며 혈액 순환을 촉진시키고 지혈하는 효능이 있다. 비괴(痞塊), 식적(食積), 설사, 이질, 붕루(崩漏), 산후 어혈을 치료한다.</v>
          </cell>
          <cell r="I4924" t="str">
            <v>21.48±0.20</v>
          </cell>
        </row>
        <row r="4925">
          <cell r="A4925" t="str">
            <v>F04-079</v>
          </cell>
          <cell r="B4925" t="str">
            <v>PBICS0002</v>
          </cell>
          <cell r="C4925" t="str">
            <v>장엽동록</v>
          </cell>
          <cell r="D4925" t="str">
            <v>Rhamnus crenata</v>
          </cell>
          <cell r="E4925" t="str">
            <v>잎,줄기</v>
          </cell>
          <cell r="F4925" t="str">
            <v>Rhamnaceae</v>
          </cell>
          <cell r="G4925" t="str">
            <v>갈매나무과</v>
          </cell>
          <cell r="H4925" t="str">
            <v>열을 내리고 습(濕)을 수렴하며 살충, 해독하는 효능이 있다. 개창(疥瘡), 선라(癬癩), 정창(疔瘡), 마풍(麻風, 나병(癩病)), 회충병을 치료한다.</v>
          </cell>
          <cell r="I4925" t="str">
            <v>22.63±0.16</v>
          </cell>
        </row>
        <row r="4926">
          <cell r="A4926" t="str">
            <v>F04-080</v>
          </cell>
          <cell r="B4926" t="str">
            <v>PBICC0066</v>
          </cell>
          <cell r="C4926" t="str">
            <v>강념</v>
          </cell>
          <cell r="D4926" t="str">
            <v>Rhodomyrtus tomentosa</v>
          </cell>
          <cell r="E4926" t="str">
            <v>줄기, 뿌리</v>
          </cell>
          <cell r="F4926" t="str">
            <v>Myrtaceae</v>
          </cell>
          <cell r="G4926" t="str">
            <v>도금양과</v>
          </cell>
          <cell r="H4926" t="str">
            <v>치풍습(治风湿), 이질(痢疾), 신경쇠약(神经衰弱), 풍사(風邪)를 몰아내고 습사(濕邪)를 없애고 지혈, 통증을 완화시키는 효능이 있다. 간염, 혈붕(血崩), 위통, 풍습성 관절통, 산기(疝氣), 치질, 탕상을 치료한다.</v>
          </cell>
          <cell r="I4926" t="str">
            <v>22.68±0.12</v>
          </cell>
        </row>
        <row r="4927">
          <cell r="A4927" t="str">
            <v>F04-081</v>
          </cell>
          <cell r="B4927" t="str">
            <v>PBICC0065</v>
          </cell>
          <cell r="C4927" t="str">
            <v>강념</v>
          </cell>
          <cell r="D4927" t="str">
            <v>Rhodomyrtus tomentosa</v>
          </cell>
          <cell r="E4927" t="str">
            <v>잎</v>
          </cell>
          <cell r="F4927" t="str">
            <v>Myrtaceae</v>
          </cell>
          <cell r="G4927" t="str">
            <v>도금양과</v>
          </cell>
          <cell r="H4927" t="str">
            <v>치풍습(治风湿), 이질(痢疾), 신경쇠약(神经衰弱), 두통, 설사, 감적(疳積), 외상 출혈, 창개(瘡疥)를 치료한다.</v>
          </cell>
          <cell r="I4927" t="str">
            <v>20.80±0.08</v>
          </cell>
        </row>
        <row r="4928">
          <cell r="A4928" t="str">
            <v>F04-082</v>
          </cell>
          <cell r="B4928" t="str">
            <v>PBICS0019</v>
          </cell>
          <cell r="C4928" t="str">
            <v>염부목</v>
          </cell>
          <cell r="D4928" t="str">
            <v>Rhus chinensis</v>
          </cell>
          <cell r="E4928" t="str">
            <v>잎,줄기</v>
          </cell>
          <cell r="F4928" t="str">
            <v>Anacardiaceae</v>
          </cell>
          <cell r="G4928" t="str">
            <v>옻나무과</v>
          </cell>
          <cell r="H4928" t="str">
            <v>제담음해수(除痰飮咳嗽), 생진지갈(生津止渴), 해열독(解熱毒), 해주독(解酒毒), 해후비(解喉痺), 해하혈(解下血), 해혈리(解血痢), 강심장뇌(强心壯腦), 수렴(收斂), 치도한(治盗汗), 치사교오공상(治蛇咬蜈蚣傷)</v>
          </cell>
          <cell r="I4928" t="str">
            <v>22.21±0.24</v>
          </cell>
        </row>
        <row r="4929">
          <cell r="A4929" t="str">
            <v>F04-083</v>
          </cell>
          <cell r="B4929" t="str">
            <v>PBICS0001</v>
          </cell>
          <cell r="C4929" t="str">
            <v>무환자</v>
          </cell>
          <cell r="D4929" t="str">
            <v>Sapindus mukorossi</v>
          </cell>
          <cell r="E4929" t="str">
            <v>잎</v>
          </cell>
          <cell r="F4929" t="str">
            <v>Sapindaceae</v>
          </cell>
          <cell r="G4929" t="str">
            <v>무환자나무과</v>
          </cell>
          <cell r="H4929" t="str">
            <v>내복병외부(內服並外敷), 치사상(治蛇傷), 치백일해(治百日咳)</v>
          </cell>
          <cell r="I4929" t="str">
            <v>26.25±0.08</v>
          </cell>
        </row>
        <row r="4930">
          <cell r="A4930" t="str">
            <v>F04-084</v>
          </cell>
          <cell r="B4930" t="str">
            <v>PBICS0016</v>
          </cell>
          <cell r="C4930" t="str">
            <v>오구</v>
          </cell>
          <cell r="D4930" t="str">
            <v>Sapium sebiferum</v>
          </cell>
          <cell r="E4930" t="str">
            <v>잎,줄기</v>
          </cell>
          <cell r="F4930" t="str">
            <v>Euphorbiaceae</v>
          </cell>
          <cell r="G4930" t="str">
            <v>대극과</v>
          </cell>
          <cell r="H4930" t="str">
            <v>옹종(癰腫), 정창, 창개(瘡疥), 각선(脚癬), 습진, 뱀에 물린 상처, 질염을 치료한다.</v>
          </cell>
          <cell r="I4930" t="str">
            <v>24.35±0.19</v>
          </cell>
        </row>
        <row r="4931">
          <cell r="A4931" t="str">
            <v>F04-085</v>
          </cell>
          <cell r="B4931" t="str">
            <v>PBICK0179</v>
          </cell>
          <cell r="C4931" t="str">
            <v>위우</v>
          </cell>
          <cell r="D4931" t="str">
            <v>Sarcococca ruscifolia</v>
          </cell>
          <cell r="E4931" t="str">
            <v>줄기,뿌리</v>
          </cell>
          <cell r="F4931" t="str">
            <v>Buxaceae</v>
          </cell>
          <cell r="G4931" t="str">
            <v>회양목과</v>
          </cell>
          <cell r="H4931" t="str">
            <v>활락(活絡), 지통(止痛), 치위통(治胃痛), 질타손상(跌打損傷), 활혈서근(活血舒筋), 거풍소종(祛風消腫)</v>
          </cell>
          <cell r="I4931" t="str">
            <v>20.16±0.13</v>
          </cell>
        </row>
        <row r="4932">
          <cell r="A4932" t="str">
            <v>F04-086</v>
          </cell>
          <cell r="B4932" t="str">
            <v>PBICC0081</v>
          </cell>
          <cell r="C4932" t="str">
            <v>대혈등</v>
          </cell>
          <cell r="D4932" t="str">
            <v>Sargentodoxa cuneata</v>
          </cell>
          <cell r="E4932" t="str">
            <v>줄기</v>
          </cell>
          <cell r="F4932" t="str">
            <v>Lardizabalaceae</v>
          </cell>
          <cell r="G4932" t="str">
            <v>으름덩굴과</v>
          </cell>
          <cell r="H4932" t="str">
            <v>패독소옹(败毒消癰), 활혈통락(活血通络), 거풍살충(袪风杀蟲)</v>
          </cell>
          <cell r="I4932" t="str">
            <v>22.23±0.19</v>
          </cell>
        </row>
        <row r="4933">
          <cell r="A4933" t="str">
            <v>F04-087</v>
          </cell>
          <cell r="B4933" t="str">
            <v>PBICC0107</v>
          </cell>
          <cell r="C4933" t="str">
            <v>희첨초</v>
          </cell>
          <cell r="D4933" t="str">
            <v>Siegesbeckia orientalis</v>
          </cell>
          <cell r="E4933" t="str">
            <v>전초</v>
          </cell>
          <cell r="F4933" t="str">
            <v>Compositae</v>
          </cell>
          <cell r="G4933" t="str">
            <v>국화과</v>
          </cell>
          <cell r="H4933" t="str">
            <v>풍사(風邪)를 몰아내고 습사(濕邪)를 없애고 관절을 이(利)하며 혈압을 내리게 하는 효능이 있다. 사지 마비, 관절통과 근육통, 요슬(腰膝) 무기력, 학질, 급성 간염, 고혈압병, 정창(疔瘡) 종독, 외상 출혈 등을 치료한다.</v>
          </cell>
          <cell r="I4933" t="str">
            <v>22.71±0.18</v>
          </cell>
        </row>
        <row r="4934">
          <cell r="A4934" t="str">
            <v>F04-088</v>
          </cell>
          <cell r="B4934" t="str">
            <v>PBICS0029</v>
          </cell>
          <cell r="C4934" t="str">
            <v>발계</v>
          </cell>
          <cell r="D4934" t="str">
            <v>Smilax china</v>
          </cell>
          <cell r="E4934" t="str">
            <v>잎,줄기</v>
          </cell>
          <cell r="F4934" t="str">
            <v>Liliaceae</v>
          </cell>
          <cell r="G4934" t="str">
            <v>백합과</v>
          </cell>
          <cell r="H4934" t="str">
            <v>풍사(風邪)를 몰아내며 습사(濕邪)를 없애고 소변을 통하게 하며 종독을 제거하는 효능이 있다. 관절의 동통, 근육마비, 설사, 이질, 수종, 임병, 정창(疔瘡), 종독, 나력, 치질을 치료한다.</v>
          </cell>
          <cell r="I4934" t="str">
            <v>21.56±0.21</v>
          </cell>
        </row>
        <row r="4935">
          <cell r="A4935" t="str">
            <v>F04-089</v>
          </cell>
          <cell r="B4935" t="str">
            <v>PBICC0075</v>
          </cell>
          <cell r="C4935" t="str">
            <v>금강자</v>
          </cell>
          <cell r="D4935" t="str">
            <v>Smilax scobinicaulis</v>
          </cell>
          <cell r="E4935" t="str">
            <v>뿌리</v>
          </cell>
          <cell r="F4935" t="str">
            <v>Liliaceae</v>
          </cell>
          <cell r="G4935" t="str">
            <v>백합과</v>
          </cell>
          <cell r="H4935" t="str">
            <v>제풍습(除風濕), 활혈(活血), 해독(解毒), 진경식풍(鎭驚熄風), 항암(抗癌)하는 효능이 있다. 풍습성요퇴통(風濕性腰腿痛), 소아경풍(小兒驚風), 장염, 부스럼, 나력, 암종(癌腫)을 치료한다.</v>
          </cell>
          <cell r="I4935" t="str">
            <v>21.61±0.13</v>
          </cell>
        </row>
        <row r="4936">
          <cell r="A4936" t="str">
            <v>F04-090</v>
          </cell>
          <cell r="B4936" t="str">
            <v>PBICC0069</v>
          </cell>
          <cell r="C4936" t="str">
            <v>계혈등</v>
          </cell>
          <cell r="D4936" t="str">
            <v>Spatholobus suberectus</v>
          </cell>
          <cell r="E4936" t="str">
            <v>덩굴줄기</v>
          </cell>
          <cell r="F4936" t="str">
            <v>Leguminosae</v>
          </cell>
          <cell r="G4936" t="str">
            <v>콩과</v>
          </cell>
          <cell r="H4936" t="str">
            <v>혈액순환을 촉진하고 근육을 푸는 효능이 있다. 허리와 무릎이 시큰시큰 쑤시는 증상, 반신 불수, 월경 불순을 치료한다.</v>
          </cell>
          <cell r="I4936" t="str">
            <v>23.37±0.22</v>
          </cell>
        </row>
        <row r="4937">
          <cell r="A4937" t="str">
            <v>F04-091</v>
          </cell>
          <cell r="B4937" t="str">
            <v>PBICC0079</v>
          </cell>
          <cell r="C4937" t="str">
            <v>낙석등</v>
          </cell>
          <cell r="D4937" t="str">
            <v xml:space="preserve">Trachelospermum jasminoides </v>
          </cell>
          <cell r="E4937" t="str">
            <v>잎,줄기,뿌리</v>
          </cell>
          <cell r="F4937" t="str">
            <v>Apocinaceae</v>
          </cell>
          <cell r="G4937" t="str">
            <v>협죽도과</v>
          </cell>
          <cell r="H4937" t="str">
            <v>거풍(祛風), 통락(通絡), 지혈, 소어(消瘀)하는 효능이 있다. 풍습비통(風濕痺痛), 근맥구련(筋脈拘攣), 조그마한 종기, 후비(喉痺), 토혈, 타박상, 산후에 오로가 나오지 않는 증상을 치료한다.</v>
          </cell>
          <cell r="I4937" t="str">
            <v>20.30±0.21</v>
          </cell>
        </row>
        <row r="4938">
          <cell r="A4938" t="str">
            <v>F04-092</v>
          </cell>
          <cell r="B4938" t="str">
            <v>PBICK0148</v>
          </cell>
          <cell r="C4938" t="str">
            <v>구등</v>
          </cell>
          <cell r="D4938" t="str">
            <v>Uncaria sinensis</v>
          </cell>
          <cell r="E4938" t="str">
            <v>잎,줄기</v>
          </cell>
          <cell r="F4938" t="str">
            <v>Rubiaceae</v>
          </cell>
          <cell r="G4938" t="str">
            <v>꼭두서니과</v>
          </cell>
          <cell r="H4938" t="str">
            <v>청열평간(淸热平肝), 식풍정경(熄風定驚惊)하는 효능이 있다. 소아경간계종(小兒驚癎瘈瘲), 성인의 고혈압, 현기증, 눈앞이 아찔한 증상, 여성의 자간(子癎)을 치료한다.</v>
          </cell>
          <cell r="I4938" t="str">
            <v>23.57±0.27</v>
          </cell>
        </row>
        <row r="4939">
          <cell r="A4939" t="str">
            <v>F04-093</v>
          </cell>
          <cell r="B4939" t="str">
            <v>PBICK0188</v>
          </cell>
          <cell r="C4939" t="str">
            <v>토천년건</v>
          </cell>
          <cell r="D4939" t="str">
            <v>Vaccinium fragile</v>
          </cell>
          <cell r="E4939" t="str">
            <v>뿌리</v>
          </cell>
          <cell r="F4939" t="str">
            <v>Ericaceae</v>
          </cell>
          <cell r="G4939" t="str">
            <v>진달래과</v>
          </cell>
          <cell r="H4939" t="str">
            <v>근육과 힘줄을 풀고 경락을 통하게 하며 혈을 잘 순환하게 하고 지통, 소염한다. 풍한습비(風寒濕痹), 근골의 경련과 동통, 수족의 고질성 마비, 반신 불수를 치료한다.</v>
          </cell>
          <cell r="I4939" t="str">
            <v>19.98±0.17</v>
          </cell>
        </row>
        <row r="4940">
          <cell r="A4940" t="str">
            <v>F04-094</v>
          </cell>
          <cell r="B4940" t="str">
            <v>PBICK0157</v>
          </cell>
          <cell r="C4940" t="str">
            <v>만형자</v>
          </cell>
          <cell r="D4940" t="str">
            <v>Vitex rotundifolia; Vitex trifolia</v>
          </cell>
          <cell r="E4940" t="str">
            <v>열매</v>
          </cell>
          <cell r="F4940" t="str">
            <v>Verbenaceae</v>
          </cell>
          <cell r="G4940" t="str">
            <v>마편초과</v>
          </cell>
          <cell r="H4940" t="str">
            <v>주근골간한열(主筋骨間寒熱), 습비구련(濕痺拘攣), 명목(明目), 견치(堅齒), 이구규(利九竅), 거백충(去白蟲), 주발독락(主髮禿落), 주풍두통(主風頭痛), 주뇌명(主腦鳴), 이관절(利關節), 치적안(治赤眼), 치간질(治癎疾), 치위통(治胃痛)</v>
          </cell>
          <cell r="I4940" t="str">
            <v>21.68±0.07</v>
          </cell>
        </row>
        <row r="4941">
          <cell r="A4941" t="str">
            <v>F04-095</v>
          </cell>
          <cell r="B4941" t="str">
            <v>PBICK0175</v>
          </cell>
          <cell r="C4941" t="str">
            <v>야포도근</v>
          </cell>
          <cell r="D4941" t="str">
            <v>Vitis wilsonae</v>
          </cell>
          <cell r="E4941" t="str">
            <v>뿌리</v>
          </cell>
          <cell r="F4941" t="str">
            <v>Vitaceae</v>
          </cell>
          <cell r="G4941" t="str">
            <v>포도과</v>
          </cell>
          <cell r="H4941" t="str">
            <v>만성 골수염을 치료한다.</v>
          </cell>
          <cell r="I4941" t="str">
            <v>21.43±0.10</v>
          </cell>
        </row>
        <row r="4942">
          <cell r="A4942" t="str">
            <v>F04-096</v>
          </cell>
          <cell r="B4942" t="str">
            <v>PBICC0074</v>
          </cell>
          <cell r="C4942" t="str">
            <v>구척궐</v>
          </cell>
          <cell r="D4942" t="str">
            <v>Woodwardia japonica</v>
          </cell>
          <cell r="E4942" t="str">
            <v>뿌리</v>
          </cell>
          <cell r="F4942" t="str">
            <v>Blechnaceae</v>
          </cell>
          <cell r="G4942" t="str">
            <v>새깃아재비과</v>
          </cell>
          <cell r="H4942" t="str">
            <v>보간신(补肝肾), 제풍습(除风湿), 건요각(健腰脚), 이관절(利關节), 회충, 촌백충, 요충을 없애며 열을 내리고 독을 없애며 피를 차게 하고 출혈을 멎게하는 효능이 있다. 풍열감모(風熱感冒), 온열반진(溫熱癍疹), 토혈, 코피, 암치질로 인한 변혈, 적리, 대하증을 치료한다.</v>
          </cell>
          <cell r="I4942" t="str">
            <v>19.29±0.10</v>
          </cell>
        </row>
        <row r="4943">
          <cell r="A4943" t="str">
            <v>F04-097</v>
          </cell>
          <cell r="B4943" t="str">
            <v>PBICK0135</v>
          </cell>
          <cell r="C4943" t="str">
            <v>창이자</v>
          </cell>
          <cell r="D4943" t="str">
            <v>Xanthium sibiricum</v>
          </cell>
          <cell r="E4943" t="str">
            <v>열매</v>
          </cell>
          <cell r="F4943" t="str">
            <v>Compositae</v>
          </cell>
          <cell r="G4943" t="str">
            <v>국화과</v>
          </cell>
          <cell r="H4943" t="str">
            <v>풍(風)을 풀어주고 통증을 완화시키며 거습하고 기생충을 구제하는 효능이 있다. 풍한(감기) 두통, 축농증, 치통, 풍한습비(風寒에 의한 마비), 사지의 경련과 통증, 개라(疥癩), 소양(瘙癢)을 치료한다.</v>
          </cell>
          <cell r="I4943" t="str">
            <v>25.83±0.08</v>
          </cell>
        </row>
        <row r="4944">
          <cell r="A4944" t="str">
            <v>F04-098</v>
          </cell>
          <cell r="B4944" t="str">
            <v>PBICK0070</v>
          </cell>
          <cell r="C4944" t="str">
            <v>입지금우</v>
          </cell>
          <cell r="D4944" t="str">
            <v>Zanthoxylum nitidum</v>
          </cell>
          <cell r="E4944" t="str">
            <v>뿌리</v>
          </cell>
          <cell r="F4944" t="str">
            <v>Rutaceae</v>
          </cell>
          <cell r="G4944" t="str">
            <v>운향과</v>
          </cell>
          <cell r="H4944" t="str">
            <v>풍사(風邪)를 몰아내고 경락을 통하게 하며 부기를 가라앉히고 통증을 완화시킨다. 풍습 골통, 후비(喉痺), 나력(瘰癧
), 위통(胃痛), 지통, 타박상, 탕상과 화상을 치료한다.</v>
          </cell>
          <cell r="I4944" t="str">
            <v>24.46±0.15</v>
          </cell>
        </row>
        <row r="4945">
          <cell r="A4945" t="str">
            <v>F04-099</v>
          </cell>
          <cell r="B4945" t="str">
            <v>PBICC0059</v>
          </cell>
          <cell r="C4945" t="str">
            <v>취호초</v>
          </cell>
          <cell r="D4945" t="str">
            <v>Zanthoxylum planispinum</v>
          </cell>
          <cell r="E4945" t="str">
            <v>잎</v>
          </cell>
          <cell r="F4945" t="str">
            <v>Rutaceae</v>
          </cell>
          <cell r="G4945" t="str">
            <v>운향과</v>
          </cell>
          <cell r="H4945" t="str">
            <v>지통(止痛), 거회(祛蛔), 산한(散寒)</v>
          </cell>
          <cell r="I4945" t="str">
            <v>24.51±0.12</v>
          </cell>
        </row>
        <row r="4946">
          <cell r="A4946" t="str">
            <v>F04-100</v>
          </cell>
          <cell r="B4946" t="str">
            <v>PBICK0177</v>
          </cell>
          <cell r="C4946" t="str">
            <v>옥미수</v>
          </cell>
          <cell r="D4946" t="str">
            <v>Zea mays</v>
          </cell>
          <cell r="E4946" t="str">
            <v>화주(옥수수 수염)</v>
          </cell>
          <cell r="F4946" t="str">
            <v>Gramineae</v>
          </cell>
          <cell r="G4946" t="str">
            <v>벼과</v>
          </cell>
          <cell r="H4946" t="str">
            <v>관장하기(寬腸下氣), 치부인유결(治婦人乳結), 치유즙불통(治乳汁不通), 치홍종동통(治紅腫疼痛), 치파냉발열(治怕冷發熱), 치두통체곤(治頭痛體困)</v>
          </cell>
          <cell r="I4946" t="str">
            <v>25.91±0.04</v>
          </cell>
        </row>
        <row r="4947">
          <cell r="A4947" t="str">
            <v>F05-001</v>
          </cell>
          <cell r="B4947" t="str">
            <v>PBINK0090</v>
          </cell>
          <cell r="C4947" t="str">
            <v>Lata kasturi</v>
          </cell>
          <cell r="D4947" t="str">
            <v xml:space="preserve">Abelmoschus moschatus </v>
          </cell>
          <cell r="E4947" t="str">
            <v>종자</v>
          </cell>
          <cell r="F4947" t="str">
            <v>Malvaceae</v>
          </cell>
          <cell r="G4947" t="str">
            <v>아욱과</v>
          </cell>
          <cell r="H4947" t="str">
            <v>궤양, 구내염(口內炎), 소화불량</v>
          </cell>
          <cell r="I4947" t="str">
            <v>21.59±0.28</v>
          </cell>
        </row>
        <row r="4948">
          <cell r="A4948" t="str">
            <v>F05-002</v>
          </cell>
          <cell r="B4948" t="str">
            <v>PBINK0145</v>
          </cell>
          <cell r="C4948" t="str">
            <v>Ratigedi</v>
          </cell>
          <cell r="D4948" t="str">
            <v xml:space="preserve">Abrus precatorius </v>
          </cell>
          <cell r="E4948" t="str">
            <v>종자</v>
          </cell>
          <cell r="F4948" t="str">
            <v>Leguminosae</v>
          </cell>
          <cell r="G4948" t="str">
            <v>콩과</v>
          </cell>
          <cell r="H4948" t="str">
            <v>하제(下劑), 구토, 최음제(催淫劑), 신경장애</v>
          </cell>
          <cell r="I4948" t="str">
            <v>21.80±0.21</v>
          </cell>
        </row>
        <row r="4949">
          <cell r="A4949" t="str">
            <v>F05-003</v>
          </cell>
          <cell r="B4949" t="str">
            <v>PBINK0001</v>
          </cell>
          <cell r="C4949" t="str">
            <v xml:space="preserve">Datiwan </v>
          </cell>
          <cell r="D4949" t="str">
            <v xml:space="preserve">Achyranthes bidentata </v>
          </cell>
          <cell r="E4949" t="str">
            <v>줄기</v>
          </cell>
          <cell r="F4949" t="str">
            <v>Amaranthaceae</v>
          </cell>
          <cell r="G4949" t="str">
            <v>비름과</v>
          </cell>
          <cell r="H4949" t="str">
            <v>이뇨(利尿), 수렴제(收斂劑)</v>
          </cell>
          <cell r="I4949" t="str">
            <v>23.63±0.24</v>
          </cell>
        </row>
        <row r="4950">
          <cell r="A4950" t="str">
            <v>F05-004</v>
          </cell>
          <cell r="B4950" t="str">
            <v>PBINK0002</v>
          </cell>
          <cell r="C4950" t="str">
            <v xml:space="preserve">Bojho </v>
          </cell>
          <cell r="D4950" t="str">
            <v xml:space="preserve">Acorus calamus </v>
          </cell>
          <cell r="E4950" t="str">
            <v>근경</v>
          </cell>
          <cell r="F4950" t="str">
            <v xml:space="preserve">Araceae </v>
          </cell>
          <cell r="G4950" t="str">
            <v>천남성과</v>
          </cell>
          <cell r="H4950" t="str">
            <v>구토제, 건위제(健胃劑), 복통, 이장열(弛張熱), 기관지염, 설사,이질(赤痢), 신경강장제</v>
          </cell>
          <cell r="I4950" t="str">
            <v>23.48±0.21</v>
          </cell>
        </row>
        <row r="4951">
          <cell r="A4951" t="str">
            <v>F05-005</v>
          </cell>
          <cell r="B4951" t="str">
            <v>PBINK0003</v>
          </cell>
          <cell r="C4951" t="str">
            <v xml:space="preserve">Asooro </v>
          </cell>
          <cell r="D4951" t="str">
            <v xml:space="preserve">Adhatoda vasica </v>
          </cell>
          <cell r="E4951" t="str">
            <v>잎</v>
          </cell>
          <cell r="F4951" t="str">
            <v>Acanthaceae</v>
          </cell>
          <cell r="G4951" t="str">
            <v>쥐꼬리망초과</v>
          </cell>
          <cell r="H4951" t="str">
            <v>거담제(去痰劑), 호흡기 질환</v>
          </cell>
          <cell r="I4951" t="str">
            <v>22.64±0.15</v>
          </cell>
        </row>
        <row r="4952">
          <cell r="A4952" t="str">
            <v>F05-006</v>
          </cell>
          <cell r="B4952" t="str">
            <v>PBINK0004</v>
          </cell>
          <cell r="C4952" t="str">
            <v xml:space="preserve">Bael </v>
          </cell>
          <cell r="D4952" t="str">
            <v xml:space="preserve">Aegle marmelos </v>
          </cell>
          <cell r="E4952" t="str">
            <v>열매</v>
          </cell>
          <cell r="F4952" t="str">
            <v xml:space="preserve">Rutaceae </v>
          </cell>
          <cell r="G4952" t="str">
            <v>운향과</v>
          </cell>
          <cell r="H4952" t="str">
            <v>이질(痢疾), 설사, 만성설사</v>
          </cell>
          <cell r="I4952" t="str">
            <v>20.82±0.11</v>
          </cell>
        </row>
        <row r="4953">
          <cell r="A4953" t="str">
            <v>F05-007</v>
          </cell>
          <cell r="B4953" t="str">
            <v>PBINK0005</v>
          </cell>
          <cell r="C4953" t="str">
            <v xml:space="preserve">Bael </v>
          </cell>
          <cell r="D4953" t="str">
            <v xml:space="preserve">Aegle marmelos </v>
          </cell>
          <cell r="E4953" t="str">
            <v>줄기-수피</v>
          </cell>
          <cell r="F4953" t="str">
            <v xml:space="preserve">Rutaceae </v>
          </cell>
          <cell r="G4953" t="str">
            <v>운향과</v>
          </cell>
          <cell r="H4953" t="str">
            <v>숙성과일의 과육-방향(芳香), 완하제(緩下劑); 근피-열병</v>
          </cell>
          <cell r="I4953" t="str">
            <v>20.98±0.19</v>
          </cell>
        </row>
        <row r="4954">
          <cell r="A4954" t="str">
            <v>F05-008</v>
          </cell>
          <cell r="B4954" t="str">
            <v>PBINK0102</v>
          </cell>
          <cell r="C4954" t="str">
            <v>Jimbu</v>
          </cell>
          <cell r="D4954" t="str">
            <v xml:space="preserve">Allium hypsistum </v>
          </cell>
          <cell r="E4954" t="str">
            <v>잎</v>
          </cell>
          <cell r="F4954" t="str">
            <v>Liliaceae</v>
          </cell>
          <cell r="G4954" t="str">
            <v>백합과</v>
          </cell>
          <cell r="H4954" t="str">
            <v>소화불량, 진통제, 항염증제, 전채(애피타이저)</v>
          </cell>
          <cell r="I4954" t="str">
            <v>20.08±0.19</v>
          </cell>
        </row>
        <row r="4955">
          <cell r="A4955" t="str">
            <v>F05-009</v>
          </cell>
          <cell r="B4955" t="str">
            <v>PBINK0006</v>
          </cell>
          <cell r="C4955" t="str">
            <v xml:space="preserve">Lasun </v>
          </cell>
          <cell r="D4955" t="str">
            <v xml:space="preserve">Allium sativum </v>
          </cell>
          <cell r="E4955" t="str">
            <v>구근(球根)</v>
          </cell>
          <cell r="F4955" t="str">
            <v>Liliaceae</v>
          </cell>
          <cell r="G4955" t="str">
            <v>백합과</v>
          </cell>
          <cell r="H4955" t="str">
            <v>류머티즘성 관절염, 통풍(痛風), 안면마비, 귀앓이, 소화불량, 변비, 생리통</v>
          </cell>
          <cell r="I4955" t="str">
            <v>22.61±0.33</v>
          </cell>
        </row>
        <row r="4956">
          <cell r="A4956" t="str">
            <v>F05-010</v>
          </cell>
          <cell r="B4956" t="str">
            <v>PBINK0067</v>
          </cell>
          <cell r="C4956" t="str">
            <v>Chativan</v>
          </cell>
          <cell r="D4956" t="str">
            <v xml:space="preserve">Alstonia scholaris </v>
          </cell>
          <cell r="E4956" t="str">
            <v>줄기-수피</v>
          </cell>
          <cell r="F4956" t="str">
            <v>Apocynaceae</v>
          </cell>
          <cell r="G4956" t="str">
            <v>협죽도과</v>
          </cell>
          <cell r="H4956" t="str">
            <v>말라리아</v>
          </cell>
          <cell r="I4956" t="str">
            <v>22.91±0.27</v>
          </cell>
        </row>
        <row r="4957">
          <cell r="A4957" t="str">
            <v>F05-011</v>
          </cell>
          <cell r="B4957" t="str">
            <v>PBINK0075</v>
          </cell>
          <cell r="C4957" t="str">
            <v>Lunde sag</v>
          </cell>
          <cell r="D4957" t="str">
            <v xml:space="preserve">Amaranthus viridis </v>
          </cell>
          <cell r="E4957" t="str">
            <v>전초</v>
          </cell>
          <cell r="F4957" t="str">
            <v>Amaranthaceae</v>
          </cell>
          <cell r="G4957" t="str">
            <v>비름과</v>
          </cell>
          <cell r="H4957" t="str">
            <v>질출혈</v>
          </cell>
          <cell r="I4957" t="str">
            <v>23.63±0.20</v>
          </cell>
        </row>
        <row r="4958">
          <cell r="A4958" t="str">
            <v>F05-012</v>
          </cell>
          <cell r="B4958" t="str">
            <v>PBINK0150</v>
          </cell>
          <cell r="C4958" t="str">
            <v>Aguru</v>
          </cell>
          <cell r="D4958" t="str">
            <v xml:space="preserve">Aquilaria agallocha </v>
          </cell>
          <cell r="E4958" t="str">
            <v>줄기-심재</v>
          </cell>
          <cell r="F4958" t="str">
            <v>Thymelaeaceae</v>
          </cell>
          <cell r="G4958" t="str">
            <v>팥꽃나무과</v>
          </cell>
          <cell r="H4958" t="str">
            <v>방취(防臭), 기침, 천식, 딸꾹질</v>
          </cell>
          <cell r="I4958" t="str">
            <v>23.97±0.13</v>
          </cell>
        </row>
        <row r="4959">
          <cell r="A4959" t="str">
            <v>F05-013</v>
          </cell>
          <cell r="B4959" t="str">
            <v>PBINK0008</v>
          </cell>
          <cell r="C4959" t="str">
            <v xml:space="preserve">Thakal </v>
          </cell>
          <cell r="D4959" t="str">
            <v xml:space="preserve">Argemone mexicana </v>
          </cell>
          <cell r="E4959" t="str">
            <v>줄기</v>
          </cell>
          <cell r="F4959" t="str">
            <v>Papaveraceae</v>
          </cell>
          <cell r="G4959" t="str">
            <v>양귀비과</v>
          </cell>
          <cell r="H4959" t="str">
            <v>피부질환, 나병(癩病)</v>
          </cell>
          <cell r="I4959" t="str">
            <v>21.80±0.18</v>
          </cell>
        </row>
        <row r="4960">
          <cell r="A4960" t="str">
            <v>F05-014</v>
          </cell>
          <cell r="B4960" t="str">
            <v>PBINK0044</v>
          </cell>
          <cell r="C4960" t="str">
            <v>Tite pate</v>
          </cell>
          <cell r="D4960" t="str">
            <v xml:space="preserve">Artemisia vulgaris </v>
          </cell>
          <cell r="E4960" t="str">
            <v>전초</v>
          </cell>
          <cell r="F4960" t="str">
            <v xml:space="preserve">Compositae </v>
          </cell>
          <cell r="G4960" t="str">
            <v>국화과</v>
          </cell>
          <cell r="H4960" t="str">
            <v>황달, 진통제, 항염증제(外用), 소화불량, 피부질환, 구충(驅蟲)</v>
          </cell>
          <cell r="I4960" t="str">
            <v>22.28±0.13</v>
          </cell>
        </row>
        <row r="4961">
          <cell r="A4961" t="str">
            <v>F05-015</v>
          </cell>
          <cell r="B4961" t="str">
            <v>PBINK0009</v>
          </cell>
          <cell r="C4961" t="str">
            <v xml:space="preserve">Kurilo </v>
          </cell>
          <cell r="D4961" t="str">
            <v xml:space="preserve">Asparagus racemosus </v>
          </cell>
          <cell r="E4961" t="str">
            <v>괴경(塊莖)</v>
          </cell>
          <cell r="F4961" t="str">
            <v>Liliaceae</v>
          </cell>
          <cell r="G4961" t="str">
            <v>백합과</v>
          </cell>
          <cell r="H4961" t="str">
            <v>젖양 증가, 활력제</v>
          </cell>
          <cell r="I4961" t="str">
            <v>19.18±0.11</v>
          </cell>
        </row>
        <row r="4962">
          <cell r="A4962" t="str">
            <v>F05-016</v>
          </cell>
          <cell r="B4962" t="str">
            <v>PBINK0059</v>
          </cell>
          <cell r="C4962" t="str">
            <v>Thulo ausadhi</v>
          </cell>
          <cell r="D4962" t="str">
            <v xml:space="preserve">Astilbe rivularis </v>
          </cell>
          <cell r="E4962" t="str">
            <v>뿌리</v>
          </cell>
          <cell r="F4962" t="str">
            <v>Saxifragaceae</v>
          </cell>
          <cell r="G4962" t="str">
            <v>범의귀과</v>
          </cell>
          <cell r="H4962" t="str">
            <v>무월경, 생리통</v>
          </cell>
          <cell r="I4962" t="str">
            <v>23.63±0.28</v>
          </cell>
        </row>
        <row r="4963">
          <cell r="A4963" t="str">
            <v>F05-017</v>
          </cell>
          <cell r="B4963" t="str">
            <v>PBINK0055</v>
          </cell>
          <cell r="C4963" t="str">
            <v>Nim</v>
          </cell>
          <cell r="D4963" t="str">
            <v xml:space="preserve">Azadirachta indica </v>
          </cell>
          <cell r="E4963" t="str">
            <v>잎</v>
          </cell>
          <cell r="F4963" t="str">
            <v>Meliaceae</v>
          </cell>
          <cell r="G4963" t="str">
            <v>멀구슬나무과</v>
          </cell>
          <cell r="H4963" t="str">
            <v>정혈(精血), 진성(眞性) 당뇨병, 피부질환, 열병</v>
          </cell>
          <cell r="I4963" t="str">
            <v>22.43±0.13</v>
          </cell>
        </row>
        <row r="4964">
          <cell r="A4964" t="str">
            <v>F05-018</v>
          </cell>
          <cell r="B4964" t="str">
            <v>PBINK0011</v>
          </cell>
          <cell r="C4964" t="str">
            <v xml:space="preserve">Koiralo </v>
          </cell>
          <cell r="D4964" t="str">
            <v xml:space="preserve">Bauhinia variegata </v>
          </cell>
          <cell r="E4964" t="str">
            <v>줄기-수피</v>
          </cell>
          <cell r="F4964" t="str">
            <v>Leguminosae</v>
          </cell>
          <cell r="G4964" t="str">
            <v>콩과</v>
          </cell>
          <cell r="H4964" t="str">
            <v>수피- 체질 개선약, 강장제(强壯劑), 수렴제(收斂劑 ), 피부질환; 꽃- 설사, 이질(痢疾), 위(胃) 질환, 정혈(精血)</v>
          </cell>
          <cell r="I4964" t="str">
            <v>20.13±0.10</v>
          </cell>
        </row>
        <row r="4965">
          <cell r="A4965" t="str">
            <v>F05-019</v>
          </cell>
          <cell r="B4965" t="str">
            <v>PBINK0012</v>
          </cell>
          <cell r="C4965" t="str">
            <v xml:space="preserve">Chutro </v>
          </cell>
          <cell r="D4965" t="str">
            <v xml:space="preserve">Berberis aristata </v>
          </cell>
          <cell r="E4965" t="str">
            <v>잎,줄기</v>
          </cell>
          <cell r="F4965" t="str">
            <v>Berberidaceae</v>
          </cell>
          <cell r="G4965" t="str">
            <v>매자나무과</v>
          </cell>
          <cell r="H4965" t="str">
            <v>말라리아 열병, 안(眼)과질환, 피부질환</v>
          </cell>
          <cell r="I4965" t="str">
            <v>22.02±0.25</v>
          </cell>
        </row>
        <row r="4966">
          <cell r="A4966" t="str">
            <v>F05-020</v>
          </cell>
          <cell r="B4966" t="str">
            <v>PBINK0112</v>
          </cell>
          <cell r="C4966" t="str">
            <v xml:space="preserve">Chutro </v>
          </cell>
          <cell r="D4966" t="str">
            <v xml:space="preserve">Berberis aristata </v>
          </cell>
          <cell r="E4966" t="str">
            <v>뿌리</v>
          </cell>
          <cell r="F4966" t="str">
            <v>Berberidaceae</v>
          </cell>
          <cell r="G4966" t="str">
            <v>매자나무과</v>
          </cell>
          <cell r="H4966" t="str">
            <v>이질(痢疾)</v>
          </cell>
          <cell r="I4966" t="str">
            <v>22.96±0.19</v>
          </cell>
        </row>
        <row r="4967">
          <cell r="A4967" t="str">
            <v>F05-021</v>
          </cell>
          <cell r="B4967" t="str">
            <v>PBINK0058</v>
          </cell>
          <cell r="C4967" t="str">
            <v>Pakhan bhed</v>
          </cell>
          <cell r="D4967" t="str">
            <v xml:space="preserve">Bergenia ciliata </v>
          </cell>
          <cell r="E4967" t="str">
            <v>뿌리</v>
          </cell>
          <cell r="F4967" t="str">
            <v>Saxifragaceae</v>
          </cell>
          <cell r="G4967" t="str">
            <v>범의귀과</v>
          </cell>
          <cell r="H4967" t="str">
            <v>항독성(抗毒性), 요로결석, 이뇨(利尿)</v>
          </cell>
          <cell r="I4967" t="str">
            <v>20.49±0.30</v>
          </cell>
        </row>
        <row r="4968">
          <cell r="A4968" t="str">
            <v>F05-022</v>
          </cell>
          <cell r="B4968" t="str">
            <v>PBINK0135</v>
          </cell>
          <cell r="C4968" t="str">
            <v>Bhojpatra</v>
          </cell>
          <cell r="D4968" t="str">
            <v xml:space="preserve">Betula utilis </v>
          </cell>
          <cell r="E4968" t="str">
            <v>줄기-수피</v>
          </cell>
          <cell r="F4968" t="str">
            <v>Betulaceae</v>
          </cell>
          <cell r="G4968" t="str">
            <v>자작나무과</v>
          </cell>
          <cell r="H4968" t="str">
            <v>간질, 정신장애, 비만</v>
          </cell>
          <cell r="I4968" t="str">
            <v>23.03±0.14</v>
          </cell>
        </row>
        <row r="4969">
          <cell r="A4969" t="str">
            <v>F05-023</v>
          </cell>
          <cell r="B4969" t="str">
            <v>PBINK0085</v>
          </cell>
          <cell r="C4969" t="str">
            <v>Punnare jhar</v>
          </cell>
          <cell r="D4969" t="str">
            <v xml:space="preserve">Boerhavia diffusa </v>
          </cell>
          <cell r="E4969" t="str">
            <v>줄기</v>
          </cell>
          <cell r="F4969" t="str">
            <v>Nyctaginaceae</v>
          </cell>
          <cell r="G4969" t="str">
            <v>분꽃과</v>
          </cell>
          <cell r="H4969" t="str">
            <v>이뇨(利尿), 기침</v>
          </cell>
          <cell r="I4969" t="str">
            <v>21.83±0.17</v>
          </cell>
        </row>
        <row r="4970">
          <cell r="A4970" t="str">
            <v>F05-024</v>
          </cell>
          <cell r="B4970" t="str">
            <v>PBINK0013</v>
          </cell>
          <cell r="C4970" t="str">
            <v xml:space="preserve">Simalko Phool </v>
          </cell>
          <cell r="D4970" t="str">
            <v xml:space="preserve">Bombax ceiba </v>
          </cell>
          <cell r="E4970" t="str">
            <v>꽃</v>
          </cell>
          <cell r="F4970" t="str">
            <v>Bombacaceae</v>
          </cell>
          <cell r="G4970" t="str">
            <v>Bombacaceae</v>
          </cell>
          <cell r="H4970" t="str">
            <v>뿌리, 수피- 구토, 흥분제, 강장제(强壯劑); gum(고무)- 최음제(催淫劑), 진통제, 수렴(收斂), 강장제(强壯劑); 꽃- 이질(痢疾), 위(胃)질환</v>
          </cell>
          <cell r="I4970" t="str">
            <v>23.34±0.15</v>
          </cell>
        </row>
        <row r="4971">
          <cell r="A4971" t="str">
            <v>F05-025</v>
          </cell>
          <cell r="B4971" t="str">
            <v>PBINK0014</v>
          </cell>
          <cell r="C4971" t="str">
            <v>Bhimsen Pate</v>
          </cell>
          <cell r="D4971" t="str">
            <v xml:space="preserve">Buddleia asiatica </v>
          </cell>
          <cell r="E4971" t="str">
            <v>잎,줄기</v>
          </cell>
          <cell r="F4971" t="str">
            <v>Loganiaceae</v>
          </cell>
          <cell r="G4971" t="str">
            <v>마전과</v>
          </cell>
          <cell r="H4971" t="str">
            <v>피부질환, 낙태약</v>
          </cell>
          <cell r="I4971" t="str">
            <v>21.45±0.07</v>
          </cell>
        </row>
        <row r="4972">
          <cell r="A4972" t="str">
            <v>F05-026</v>
          </cell>
          <cell r="B4972" t="str">
            <v>PBINK0164</v>
          </cell>
          <cell r="C4972" t="str">
            <v>Palas</v>
          </cell>
          <cell r="D4972" t="str">
            <v xml:space="preserve">Butea monosperma </v>
          </cell>
          <cell r="E4972" t="str">
            <v>열매</v>
          </cell>
          <cell r="F4972" t="str">
            <v>Leguminosae</v>
          </cell>
          <cell r="G4972" t="str">
            <v>콩과</v>
          </cell>
          <cell r="H4972" t="str">
            <v>회충(蛔蟲), 발적제(劑)</v>
          </cell>
          <cell r="I4972" t="str">
            <v>20.00±0.14</v>
          </cell>
        </row>
        <row r="4973">
          <cell r="A4973" t="str">
            <v>F05-027</v>
          </cell>
          <cell r="B4973" t="str">
            <v>PBINK0129</v>
          </cell>
          <cell r="C4973" t="str">
            <v>Kantakikaranja</v>
          </cell>
          <cell r="D4973" t="str">
            <v xml:space="preserve">Caesalpinia crista </v>
          </cell>
          <cell r="E4973" t="str">
            <v>종자</v>
          </cell>
          <cell r="F4973" t="str">
            <v>Leguminosae</v>
          </cell>
          <cell r="G4973" t="str">
            <v>콩과</v>
          </cell>
          <cell r="H4973" t="str">
            <v>복통, 이질(痢疾), 말라리아성 열병, 피임약</v>
          </cell>
          <cell r="I4973" t="str">
            <v>20.05±0.20</v>
          </cell>
        </row>
        <row r="4974">
          <cell r="A4974" t="str">
            <v>F05-028</v>
          </cell>
          <cell r="B4974" t="str">
            <v>PBINK0076</v>
          </cell>
          <cell r="C4974" t="str">
            <v>Ank</v>
          </cell>
          <cell r="D4974" t="str">
            <v xml:space="preserve">Calotropis gigantea </v>
          </cell>
          <cell r="E4974" t="str">
            <v>잎</v>
          </cell>
          <cell r="F4974" t="str">
            <v>Asclepiadaceae</v>
          </cell>
          <cell r="G4974" t="str">
            <v>박주가리과</v>
          </cell>
          <cell r="H4974" t="str">
            <v>이질(痢疾), 거담약(祛痰藥), 상피병(象皮病)</v>
          </cell>
          <cell r="I4974" t="str">
            <v>21.66±0.24</v>
          </cell>
        </row>
        <row r="4975">
          <cell r="A4975" t="str">
            <v>F05-029</v>
          </cell>
          <cell r="B4975" t="str">
            <v>PBINK0149</v>
          </cell>
          <cell r="C4975" t="str">
            <v>Kalo-jira</v>
          </cell>
          <cell r="D4975" t="str">
            <v xml:space="preserve">Carum bulbocastanum </v>
          </cell>
          <cell r="E4975" t="str">
            <v>종자</v>
          </cell>
          <cell r="F4975" t="str">
            <v>Umbelliferae</v>
          </cell>
          <cell r="G4975" t="str">
            <v>산형과</v>
          </cell>
          <cell r="H4975" t="str">
            <v>구토, 소화불량, 산후통</v>
          </cell>
          <cell r="I4975" t="str">
            <v>22.60±0.23</v>
          </cell>
        </row>
        <row r="4976">
          <cell r="A4976" t="str">
            <v>F05-030</v>
          </cell>
          <cell r="B4976" t="str">
            <v>PBINK0136</v>
          </cell>
          <cell r="C4976" t="str">
            <v>Ajamoda</v>
          </cell>
          <cell r="D4976" t="str">
            <v xml:space="preserve">Carum roxburghianum </v>
          </cell>
          <cell r="E4976" t="str">
            <v>열매</v>
          </cell>
          <cell r="F4976" t="str">
            <v>Umbelliferae</v>
          </cell>
          <cell r="G4976" t="str">
            <v>산형과</v>
          </cell>
          <cell r="H4976" t="str">
            <v>구토, 복통, 생리통</v>
          </cell>
          <cell r="I4976" t="str">
            <v>21.70±0.28</v>
          </cell>
        </row>
        <row r="4977">
          <cell r="A4977" t="str">
            <v>F05-031</v>
          </cell>
          <cell r="B4977" t="str">
            <v>PBINK0098</v>
          </cell>
          <cell r="C4977" t="str">
            <v>Sanayapatti</v>
          </cell>
          <cell r="D4977" t="str">
            <v xml:space="preserve">Cassia angustifolia </v>
          </cell>
          <cell r="E4977" t="str">
            <v>잎</v>
          </cell>
          <cell r="F4977" t="str">
            <v>Leguminosae</v>
          </cell>
          <cell r="G4977" t="str">
            <v>콩과</v>
          </cell>
          <cell r="H4977" t="str">
            <v>완하제(緩下劑), 변비, 고창(鼓脹), 통풍(痛風)</v>
          </cell>
          <cell r="I4977" t="str">
            <v>19.99±0.14</v>
          </cell>
        </row>
        <row r="4978">
          <cell r="A4978" t="str">
            <v>F05-032</v>
          </cell>
          <cell r="B4978" t="str">
            <v>PBINK0121</v>
          </cell>
          <cell r="C4978" t="str">
            <v>Rajbriksha</v>
          </cell>
          <cell r="D4978" t="str">
            <v xml:space="preserve">Cassia fistula </v>
          </cell>
          <cell r="E4978" t="str">
            <v>근피</v>
          </cell>
          <cell r="F4978" t="str">
            <v>Leguminosae</v>
          </cell>
          <cell r="G4978" t="str">
            <v>콩과</v>
          </cell>
          <cell r="H4978" t="str">
            <v>완하제(緩下劑), 토제(吐劑), 해열제, 하제(下劑)</v>
          </cell>
          <cell r="I4978" t="str">
            <v>20.55±0.17</v>
          </cell>
        </row>
        <row r="4979">
          <cell r="A4979" t="str">
            <v>F05-033</v>
          </cell>
          <cell r="B4979" t="str">
            <v>PBINK0147</v>
          </cell>
          <cell r="C4979" t="str">
            <v>Tapre</v>
          </cell>
          <cell r="D4979" t="str">
            <v xml:space="preserve">Cassia tora </v>
          </cell>
          <cell r="E4979" t="str">
            <v>종자</v>
          </cell>
          <cell r="F4979" t="str">
            <v>Leguminosae</v>
          </cell>
          <cell r="G4979" t="str">
            <v>콩과</v>
          </cell>
          <cell r="H4979" t="str">
            <v>ring worm, 가려움, 종양(腫瘍), 나병(癩病)</v>
          </cell>
          <cell r="I4979" t="str">
            <v>21.17±0.06</v>
          </cell>
        </row>
        <row r="4980">
          <cell r="A4980" t="str">
            <v>F05-034</v>
          </cell>
          <cell r="B4980" t="str">
            <v>PBINK0170</v>
          </cell>
          <cell r="C4980" t="str">
            <v>Deodar</v>
          </cell>
          <cell r="D4980" t="str">
            <v xml:space="preserve">Cedrus deodara </v>
          </cell>
          <cell r="E4980" t="str">
            <v>줄기</v>
          </cell>
          <cell r="F4980" t="str">
            <v>Pinaceae</v>
          </cell>
          <cell r="G4980" t="str">
            <v>소나무과</v>
          </cell>
          <cell r="H4980" t="str">
            <v>이뇨(利尿), 구풍제(驅風劑), 열병, 고창(鼓脹), 폐질환, 비뇨기질환장애</v>
          </cell>
          <cell r="I4980" t="str">
            <v>21.20±0.20</v>
          </cell>
        </row>
        <row r="4981">
          <cell r="A4981" t="str">
            <v>F05-035</v>
          </cell>
          <cell r="B4981" t="str">
            <v>PBINK0061</v>
          </cell>
          <cell r="C4981" t="str">
            <v>Ghodetapre</v>
          </cell>
          <cell r="D4981" t="str">
            <v>Centella asiatica</v>
          </cell>
          <cell r="E4981" t="str">
            <v>전초</v>
          </cell>
          <cell r="F4981" t="str">
            <v>Umbelliferae</v>
          </cell>
          <cell r="G4981" t="str">
            <v>산형과</v>
          </cell>
          <cell r="H4981" t="str">
            <v>뇌강장제, 간질, 정신 분열증, 산(acid) 소화장애, 피부질환</v>
          </cell>
          <cell r="I4981" t="str">
            <v>21.60±0.16</v>
          </cell>
        </row>
        <row r="4982">
          <cell r="A4982" t="str">
            <v>F05-036</v>
          </cell>
          <cell r="B4982" t="str">
            <v>PBINK0015</v>
          </cell>
          <cell r="C4982" t="str">
            <v xml:space="preserve">Kapoor </v>
          </cell>
          <cell r="D4982" t="str">
            <v xml:space="preserve">Cinnamomum camphora  </v>
          </cell>
          <cell r="E4982" t="str">
            <v>잎,줄기</v>
          </cell>
          <cell r="F4982" t="str">
            <v>Lauraceae</v>
          </cell>
          <cell r="G4982" t="str">
            <v>녹나무과</v>
          </cell>
          <cell r="H4982" t="str">
            <v>구풍제(驅風劑), 살충제</v>
          </cell>
          <cell r="I4982" t="str">
            <v>19.90±0.36</v>
          </cell>
        </row>
        <row r="4983">
          <cell r="A4983" t="str">
            <v>F05-037</v>
          </cell>
          <cell r="B4983" t="str">
            <v>PBINK0016</v>
          </cell>
          <cell r="C4983" t="str">
            <v xml:space="preserve">Dalchini </v>
          </cell>
          <cell r="D4983" t="str">
            <v>Cinnamomum zeylanicum</v>
          </cell>
          <cell r="E4983" t="str">
            <v>줄기-수피</v>
          </cell>
          <cell r="F4983" t="str">
            <v>Lauraceae</v>
          </cell>
          <cell r="G4983" t="str">
            <v>녹나무과</v>
          </cell>
          <cell r="H4983" t="str">
            <v>구역(嘔逆), 구토, 혈압촉진, 이뇨(利尿), 치아강화, 피부질환</v>
          </cell>
          <cell r="I4983" t="str">
            <v>19.25±0.22</v>
          </cell>
        </row>
        <row r="4984">
          <cell r="A4984" t="str">
            <v>F05-038</v>
          </cell>
          <cell r="B4984" t="str">
            <v>PBINK0134</v>
          </cell>
          <cell r="C4984" t="str">
            <v>Gudar gano</v>
          </cell>
          <cell r="D4984" t="str">
            <v xml:space="preserve">Cissampelos pareira </v>
          </cell>
          <cell r="E4984" t="str">
            <v>뿌리</v>
          </cell>
          <cell r="F4984" t="str">
            <v xml:space="preserve">Menispermaceae </v>
          </cell>
          <cell r="G4984" t="str">
            <v>방기과</v>
          </cell>
          <cell r="H4984" t="str">
            <v>형액장해, 설사, 이질(痢疾)</v>
          </cell>
          <cell r="I4984" t="str">
            <v>22.80±0.27</v>
          </cell>
        </row>
        <row r="4985">
          <cell r="A4985" t="str">
            <v>F05-039</v>
          </cell>
          <cell r="B4985" t="str">
            <v>PBINK0146</v>
          </cell>
          <cell r="C4985" t="str">
            <v>Indreni</v>
          </cell>
          <cell r="D4985" t="str">
            <v xml:space="preserve">Citrullus colocynthis </v>
          </cell>
          <cell r="E4985" t="str">
            <v>종자</v>
          </cell>
          <cell r="F4985" t="str">
            <v>Cucurbitaceae</v>
          </cell>
          <cell r="G4985" t="str">
            <v>박과</v>
          </cell>
          <cell r="H4985" t="str">
            <v>하제(下劑), 복수(腹水), 황달, 류마티즘, 해독</v>
          </cell>
          <cell r="I4985" t="str">
            <v>21.08±0.25</v>
          </cell>
        </row>
        <row r="4986">
          <cell r="A4986" t="str">
            <v>F05-040</v>
          </cell>
          <cell r="B4986" t="str">
            <v>PBINK0167</v>
          </cell>
          <cell r="C4986" t="str">
            <v>Kyamuno</v>
          </cell>
          <cell r="D4986" t="str">
            <v xml:space="preserve">Cleistocalyx operculatus </v>
          </cell>
          <cell r="E4986" t="str">
            <v>줄기-수피</v>
          </cell>
          <cell r="F4986" t="str">
            <v>Myrtaceae</v>
          </cell>
          <cell r="G4986" t="str">
            <v>도금양과</v>
          </cell>
          <cell r="H4986" t="str">
            <v>정맥두염(靜脈竇炎), 설사, 이질(痢疾)</v>
          </cell>
          <cell r="I4986" t="str">
            <v>20.14±0.43</v>
          </cell>
        </row>
        <row r="4987">
          <cell r="A4987" t="str">
            <v>F05-041</v>
          </cell>
          <cell r="B4987" t="str">
            <v>PBINK0018</v>
          </cell>
          <cell r="C4987" t="str">
            <v xml:space="preserve">Dhania </v>
          </cell>
          <cell r="D4987" t="str">
            <v xml:space="preserve">Coriandrum sativum </v>
          </cell>
          <cell r="E4987" t="str">
            <v>열매,전초</v>
          </cell>
          <cell r="F4987" t="str">
            <v>Umbelliferae</v>
          </cell>
          <cell r="G4987" t="str">
            <v>산형과</v>
          </cell>
          <cell r="H4987" t="str">
            <v>소화장애, 기침, 호흡기질환, 열(熱), 결막염</v>
          </cell>
          <cell r="I4987" t="str">
            <v>24.49±0.29</v>
          </cell>
        </row>
        <row r="4988">
          <cell r="A4988" t="str">
            <v>F05-042</v>
          </cell>
          <cell r="B4988" t="str">
            <v>PBINK0019</v>
          </cell>
          <cell r="C4988" t="str">
            <v>Jira</v>
          </cell>
          <cell r="D4988" t="str">
            <v xml:space="preserve">Cuminum cyminum </v>
          </cell>
          <cell r="E4988" t="str">
            <v>종자</v>
          </cell>
          <cell r="F4988" t="str">
            <v xml:space="preserve">Umbelliferae </v>
          </cell>
          <cell r="G4988" t="str">
            <v>산형과</v>
          </cell>
          <cell r="H4988" t="str">
            <v>설사, 치질, 피부질환</v>
          </cell>
          <cell r="I4988" t="str">
            <v>23.64±0.16</v>
          </cell>
        </row>
        <row r="4989">
          <cell r="A4989" t="str">
            <v>F05-043</v>
          </cell>
          <cell r="B4989" t="str">
            <v>PBINK0064</v>
          </cell>
          <cell r="C4989" t="str">
            <v>Besar</v>
          </cell>
          <cell r="D4989" t="str">
            <v xml:space="preserve">Curcuma angustifolia </v>
          </cell>
          <cell r="E4989" t="str">
            <v>근경</v>
          </cell>
          <cell r="F4989" t="str">
            <v>Zinziberaceae</v>
          </cell>
          <cell r="G4989" t="str">
            <v>생강과</v>
          </cell>
          <cell r="H4989" t="str">
            <v>두드러기, 감기</v>
          </cell>
          <cell r="I4989" t="str">
            <v>21.00±0.19</v>
          </cell>
        </row>
        <row r="4990">
          <cell r="A4990" t="str">
            <v>F05-044</v>
          </cell>
          <cell r="B4990" t="str">
            <v>PBINK0162</v>
          </cell>
          <cell r="C4990" t="str">
            <v>Haledo</v>
          </cell>
          <cell r="D4990" t="str">
            <v xml:space="preserve">Curcuma longa </v>
          </cell>
          <cell r="E4990" t="str">
            <v>근경</v>
          </cell>
          <cell r="F4990" t="str">
            <v>Zingiberaceae</v>
          </cell>
          <cell r="G4990" t="str">
            <v>생강과</v>
          </cell>
          <cell r="H4990" t="str">
            <v>형액장해, 두드러기, 복수(腹水), 기생충감염</v>
          </cell>
          <cell r="I4990" t="str">
            <v>22.00±0.24</v>
          </cell>
        </row>
        <row r="4991">
          <cell r="A4991" t="str">
            <v>F05-045</v>
          </cell>
          <cell r="B4991" t="str">
            <v>PBINK0080</v>
          </cell>
          <cell r="C4991" t="str">
            <v>Akasbeli</v>
          </cell>
          <cell r="D4991" t="str">
            <v xml:space="preserve">Cuscuta reflexa </v>
          </cell>
          <cell r="E4991" t="str">
            <v>줄기</v>
          </cell>
          <cell r="F4991" t="str">
            <v>Convolvulaceae</v>
          </cell>
          <cell r="G4991" t="str">
            <v>메꽃과</v>
          </cell>
          <cell r="H4991" t="str">
            <v>산(acid) 소화장애, 피부질환</v>
          </cell>
          <cell r="I4991" t="str">
            <v>21.07±0.13</v>
          </cell>
        </row>
        <row r="4992">
          <cell r="A4992" t="str">
            <v>F05-046</v>
          </cell>
          <cell r="B4992" t="str">
            <v>PBINK0084</v>
          </cell>
          <cell r="C4992" t="str">
            <v>Dubo</v>
          </cell>
          <cell r="D4992" t="str">
            <v xml:space="preserve">Cynodon dactylon </v>
          </cell>
          <cell r="E4992" t="str">
            <v>전초</v>
          </cell>
          <cell r="F4992" t="str">
            <v>Gramineae</v>
          </cell>
          <cell r="G4992" t="str">
            <v>벼과</v>
          </cell>
          <cell r="H4992" t="str">
            <v>간질</v>
          </cell>
          <cell r="I4992" t="str">
            <v>24.56±0.13</v>
          </cell>
        </row>
        <row r="4993">
          <cell r="A4993" t="str">
            <v>F05-047</v>
          </cell>
          <cell r="B4993" t="str">
            <v>PBINK0151</v>
          </cell>
          <cell r="C4993" t="str">
            <v>Mothe</v>
          </cell>
          <cell r="D4993" t="str">
            <v xml:space="preserve">Cyperus rotundus </v>
          </cell>
          <cell r="E4993" t="str">
            <v>근경</v>
          </cell>
          <cell r="F4993" t="str">
            <v>Cyperaceae</v>
          </cell>
          <cell r="G4993" t="str">
            <v>사초과</v>
          </cell>
          <cell r="H4993" t="str">
            <v xml:space="preserve">이뇨(利尿), 통경제(通經劑), 구충(驅蟲), </v>
          </cell>
          <cell r="I4993" t="str">
            <v>20.48±0.17</v>
          </cell>
        </row>
        <row r="4994">
          <cell r="A4994" t="str">
            <v>F05-048</v>
          </cell>
          <cell r="B4994" t="str">
            <v>PBINK0168</v>
          </cell>
          <cell r="C4994" t="str">
            <v>Salparni</v>
          </cell>
          <cell r="D4994" t="str">
            <v xml:space="preserve">Desmodium gangeticum </v>
          </cell>
          <cell r="E4994" t="str">
            <v>전초</v>
          </cell>
          <cell r="F4994" t="str">
            <v>Leguminosae</v>
          </cell>
          <cell r="G4994" t="str">
            <v>콩과</v>
          </cell>
          <cell r="H4994" t="str">
            <v>신경강장제, 설사, 소화불량, 구토</v>
          </cell>
          <cell r="I4994" t="str">
            <v>27.09±0.20</v>
          </cell>
        </row>
        <row r="4995">
          <cell r="A4995" t="str">
            <v>F05-049</v>
          </cell>
          <cell r="B4995" t="str">
            <v>PBINK0068</v>
          </cell>
          <cell r="C4995" t="str">
            <v>Kumkum</v>
          </cell>
          <cell r="D4995" t="str">
            <v xml:space="preserve">Didymocarpus  albicaulis </v>
          </cell>
          <cell r="E4995" t="str">
            <v>잎</v>
          </cell>
          <cell r="F4995" t="str">
            <v>Gesneriaceae</v>
          </cell>
          <cell r="G4995" t="str">
            <v>Gesneriaceae</v>
          </cell>
          <cell r="H4995" t="str">
            <v>방향(芳香)</v>
          </cell>
          <cell r="I4995" t="str">
            <v>20.26±0.18</v>
          </cell>
        </row>
        <row r="4996">
          <cell r="A4996" t="str">
            <v>F05-050</v>
          </cell>
          <cell r="B4996" t="str">
            <v>PBINK0020</v>
          </cell>
          <cell r="C4996" t="str">
            <v xml:space="preserve">Tarul </v>
          </cell>
          <cell r="D4996" t="str">
            <v xml:space="preserve">Dioscorea bulbifera </v>
          </cell>
          <cell r="E4996" t="str">
            <v>근경</v>
          </cell>
          <cell r="F4996" t="str">
            <v xml:space="preserve">Dioscoreaceae </v>
          </cell>
          <cell r="G4996" t="str">
            <v>마과</v>
          </cell>
          <cell r="H4996" t="str">
            <v>최음제(催淫劑), 정혈(精血), 진성(眞性) 당뇨병, 소화불량</v>
          </cell>
          <cell r="I4996" t="str">
            <v>24.11±0.12</v>
          </cell>
        </row>
        <row r="4997">
          <cell r="A4997" t="str">
            <v>F05-051</v>
          </cell>
          <cell r="B4997" t="str">
            <v>PBINK0091</v>
          </cell>
          <cell r="C4997" t="str">
            <v>Gahat</v>
          </cell>
          <cell r="D4997" t="str">
            <v xml:space="preserve">Dolichos biflorus </v>
          </cell>
          <cell r="E4997" t="str">
            <v>종자</v>
          </cell>
          <cell r="F4997" t="str">
            <v>Leguminosae</v>
          </cell>
          <cell r="G4997" t="str">
            <v>콩과</v>
          </cell>
          <cell r="H4997" t="str">
            <v>요로결석, 항염증</v>
          </cell>
          <cell r="I4997" t="str">
            <v>22.51±0.20</v>
          </cell>
        </row>
        <row r="4998">
          <cell r="A4998" t="str">
            <v>F05-052</v>
          </cell>
          <cell r="B4998" t="str">
            <v>PBINK0071</v>
          </cell>
          <cell r="C4998" t="str">
            <v>Arijalo</v>
          </cell>
          <cell r="D4998" t="str">
            <v xml:space="preserve">Drymaria diandra </v>
          </cell>
          <cell r="E4998" t="str">
            <v>전초</v>
          </cell>
          <cell r="F4998" t="str">
            <v>Caryophyllaceae</v>
          </cell>
          <cell r="G4998" t="str">
            <v>석죽과</v>
          </cell>
          <cell r="H4998" t="str">
            <v>함염증</v>
          </cell>
          <cell r="I4998" t="str">
            <v>20.79±0.12</v>
          </cell>
        </row>
        <row r="4999">
          <cell r="A4999" t="str">
            <v>F05-053</v>
          </cell>
          <cell r="B4999" t="str">
            <v>PBINK0021</v>
          </cell>
          <cell r="C4999" t="str">
            <v xml:space="preserve">Bhringaraj </v>
          </cell>
          <cell r="D4999" t="str">
            <v>Eclipta erecta (=Eclipta alba)</v>
          </cell>
          <cell r="E4999" t="str">
            <v>전초</v>
          </cell>
          <cell r="F4999" t="str">
            <v xml:space="preserve">Compositae </v>
          </cell>
          <cell r="G4999" t="str">
            <v>국화과</v>
          </cell>
          <cell r="H4999" t="str">
            <v>잎-열(熱), 비뇨기질환, 비장(脾臟)질환; 연고(paste)- 상처, 피부질환</v>
          </cell>
          <cell r="I4999" t="str">
            <v>25.50±0.32</v>
          </cell>
        </row>
        <row r="5000">
          <cell r="A5000" t="str">
            <v>F05-054</v>
          </cell>
          <cell r="B5000" t="str">
            <v>PBINK0115</v>
          </cell>
          <cell r="C5000" t="str">
            <v>Vidanga</v>
          </cell>
          <cell r="D5000" t="str">
            <v xml:space="preserve">Embelia ribes </v>
          </cell>
          <cell r="E5000" t="str">
            <v>열매</v>
          </cell>
          <cell r="F5000" t="str">
            <v>Myrsinaceae</v>
          </cell>
          <cell r="G5000" t="str">
            <v>자금우과</v>
          </cell>
          <cell r="H5000" t="str">
            <v>방충, 피임</v>
          </cell>
          <cell r="I5000" t="str">
            <v>20.93±0.08</v>
          </cell>
        </row>
        <row r="5001">
          <cell r="A5001" t="str">
            <v>F05-055</v>
          </cell>
          <cell r="B5001" t="str">
            <v>PBINK0127</v>
          </cell>
          <cell r="C5001" t="str">
            <v>Pangra</v>
          </cell>
          <cell r="D5001" t="str">
            <v xml:space="preserve">Entada phaseoloides </v>
          </cell>
          <cell r="E5001" t="str">
            <v>종자</v>
          </cell>
          <cell r="F5001" t="str">
            <v>Leguminosae</v>
          </cell>
          <cell r="G5001" t="str">
            <v>콩과</v>
          </cell>
          <cell r="H5001" t="str">
            <v>강장제(强壯劑), 토제(吐劑), 구충제</v>
          </cell>
          <cell r="I5001" t="str">
            <v>20.10±0.31</v>
          </cell>
        </row>
        <row r="5002">
          <cell r="A5002" t="str">
            <v>F05-056</v>
          </cell>
          <cell r="B5002" t="str">
            <v>PBINK0073</v>
          </cell>
          <cell r="C5002" t="str">
            <v>Banmara</v>
          </cell>
          <cell r="D5002" t="str">
            <v xml:space="preserve">Eupatorium adenophorum </v>
          </cell>
          <cell r="E5002" t="str">
            <v>잎,줄기</v>
          </cell>
          <cell r="F5002" t="str">
            <v>Compositae</v>
          </cell>
          <cell r="G5002" t="str">
            <v>국화과</v>
          </cell>
          <cell r="H5002" t="str">
            <v>살균</v>
          </cell>
          <cell r="I5002" t="str">
            <v>21.61±0.11</v>
          </cell>
        </row>
        <row r="5003">
          <cell r="A5003" t="str">
            <v>F05-057</v>
          </cell>
          <cell r="B5003" t="str">
            <v>PBINK0050</v>
          </cell>
          <cell r="C5003" t="str">
            <v>Dudhe jhar</v>
          </cell>
          <cell r="D5003" t="str">
            <v xml:space="preserve">Euphorbia hirta </v>
          </cell>
          <cell r="E5003" t="str">
            <v>전초</v>
          </cell>
          <cell r="F5003" t="str">
            <v>Euphorbiaceae</v>
          </cell>
          <cell r="G5003" t="str">
            <v>대극과</v>
          </cell>
          <cell r="I5003" t="str">
            <v>22.97±0.14</v>
          </cell>
        </row>
        <row r="5004">
          <cell r="A5004" t="str">
            <v>F05-058</v>
          </cell>
          <cell r="B5004" t="str">
            <v>PBINK0089</v>
          </cell>
          <cell r="C5004" t="str">
            <v>Phapar</v>
          </cell>
          <cell r="D5004" t="str">
            <v xml:space="preserve">Fagopyrum tataricum </v>
          </cell>
          <cell r="E5004" t="str">
            <v>종자</v>
          </cell>
          <cell r="F5004" t="str">
            <v>Polygonaceae</v>
          </cell>
          <cell r="G5004" t="str">
            <v>마디풀과</v>
          </cell>
          <cell r="H5004" t="str">
            <v>고(高)지방혈, 고혈압</v>
          </cell>
          <cell r="I5004" t="str">
            <v>23.98±0.18</v>
          </cell>
        </row>
        <row r="5005">
          <cell r="A5005" t="str">
            <v>F05-059</v>
          </cell>
          <cell r="B5005" t="str">
            <v>PBINK0166</v>
          </cell>
          <cell r="C5005" t="str">
            <v>Hing</v>
          </cell>
          <cell r="D5005" t="str">
            <v xml:space="preserve">Ferula narthex </v>
          </cell>
          <cell r="E5005" t="str">
            <v>수지(Resin)</v>
          </cell>
          <cell r="F5005" t="str">
            <v>Umbelliferae</v>
          </cell>
          <cell r="G5005" t="str">
            <v>산형과</v>
          </cell>
          <cell r="H5005" t="str">
            <v>신경장애, 소화불량, 복통</v>
          </cell>
          <cell r="I5005" t="str">
            <v>24.17±0.39</v>
          </cell>
        </row>
        <row r="5006">
          <cell r="A5006" t="str">
            <v>F05-060</v>
          </cell>
          <cell r="B5006" t="str">
            <v>PBINK0087</v>
          </cell>
          <cell r="C5006" t="str">
            <v>Gandhe jhar</v>
          </cell>
          <cell r="D5006" t="str">
            <v xml:space="preserve">Galinsoga ciliata </v>
          </cell>
          <cell r="E5006" t="str">
            <v>잎,줄기,꽃</v>
          </cell>
          <cell r="F5006" t="str">
            <v>Compositae</v>
          </cell>
          <cell r="G5006" t="str">
            <v>국화과</v>
          </cell>
          <cell r="H5006" t="str">
            <v>창상(創傷), 상처, 살균, 지혈(止血)</v>
          </cell>
          <cell r="I5006" t="str">
            <v>21.07±0.16</v>
          </cell>
        </row>
        <row r="5007">
          <cell r="A5007" t="str">
            <v>F05-061</v>
          </cell>
          <cell r="B5007" t="str">
            <v>PBINK0079</v>
          </cell>
          <cell r="C5007" t="str">
            <v>Gandhe jhar</v>
          </cell>
          <cell r="D5007" t="str">
            <v xml:space="preserve">Galinsoga parviflora </v>
          </cell>
          <cell r="E5007" t="str">
            <v>전초</v>
          </cell>
          <cell r="F5007" t="str">
            <v>Compositae</v>
          </cell>
          <cell r="G5007" t="str">
            <v>국화과</v>
          </cell>
          <cell r="H5007" t="str">
            <v>창상(創傷), 상처, 살균, 지혈(止血)</v>
          </cell>
          <cell r="I5007" t="str">
            <v>22.74±0.10</v>
          </cell>
        </row>
        <row r="5008">
          <cell r="A5008" t="str">
            <v>F05-062</v>
          </cell>
          <cell r="B5008" t="str">
            <v>PBINK0049</v>
          </cell>
          <cell r="C5008" t="str">
            <v>Dhasingare</v>
          </cell>
          <cell r="D5008" t="str">
            <v xml:space="preserve">Gaultheria fragrantissima </v>
          </cell>
          <cell r="E5008" t="str">
            <v>잎</v>
          </cell>
          <cell r="F5008" t="str">
            <v>Ericaceae</v>
          </cell>
          <cell r="G5008" t="str">
            <v>진달래과</v>
          </cell>
          <cell r="H5008" t="str">
            <v>염좌(捻挫), 척추증, 류마티즘, 관절통증(마사지), 外用으로만 사용</v>
          </cell>
          <cell r="I5008" t="str">
            <v>20.51±0.26</v>
          </cell>
        </row>
        <row r="5009">
          <cell r="A5009" t="str">
            <v>F05-063</v>
          </cell>
          <cell r="B5009" t="str">
            <v>PBINK0022</v>
          </cell>
          <cell r="C5009" t="str">
            <v xml:space="preserve">Jethimadhu </v>
          </cell>
          <cell r="D5009" t="str">
            <v xml:space="preserve">Glycyrrhiza glabra </v>
          </cell>
          <cell r="E5009" t="str">
            <v>뿌리</v>
          </cell>
          <cell r="F5009" t="str">
            <v xml:space="preserve">Leguminosae </v>
          </cell>
          <cell r="G5009" t="str">
            <v>콩과</v>
          </cell>
          <cell r="H5009" t="str">
            <v>항염증, 신경강장제, 위산과다, 거담제(去痰劑)</v>
          </cell>
          <cell r="I5009" t="str">
            <v>26.98±0.18</v>
          </cell>
        </row>
        <row r="5010">
          <cell r="A5010" t="str">
            <v>F05-064</v>
          </cell>
          <cell r="B5010" t="str">
            <v>PBINK0123</v>
          </cell>
          <cell r="C5010" t="str">
            <v>Khamari</v>
          </cell>
          <cell r="D5010" t="str">
            <v xml:space="preserve">Gmelina arborea </v>
          </cell>
          <cell r="E5010" t="str">
            <v>뿌리</v>
          </cell>
          <cell r="F5010" t="str">
            <v>Verbenaceae</v>
          </cell>
          <cell r="G5010" t="str">
            <v>마편초과</v>
          </cell>
          <cell r="H5010" t="str">
            <v>진통제, 임질, 기침</v>
          </cell>
          <cell r="I5010" t="str">
            <v>20.79±0.18</v>
          </cell>
        </row>
        <row r="5011">
          <cell r="A5011" t="str">
            <v>F05-065</v>
          </cell>
          <cell r="B5011" t="str">
            <v>PBINK0074</v>
          </cell>
          <cell r="C5011" t="str">
            <v>Gud mar</v>
          </cell>
          <cell r="D5011" t="str">
            <v xml:space="preserve">Gymnema sylvestre </v>
          </cell>
          <cell r="E5011" t="str">
            <v>잎</v>
          </cell>
          <cell r="F5011" t="str">
            <v>Asclepiadaceae</v>
          </cell>
          <cell r="G5011" t="str">
            <v>박주가리과</v>
          </cell>
          <cell r="H5011" t="str">
            <v>당뇨병</v>
          </cell>
          <cell r="I5011" t="str">
            <v>21.84±0.17</v>
          </cell>
        </row>
        <row r="5012">
          <cell r="A5012" t="str">
            <v>F05-066</v>
          </cell>
          <cell r="B5012" t="str">
            <v>PBINK0097</v>
          </cell>
          <cell r="C5012" t="str">
            <v>Indra-jau</v>
          </cell>
          <cell r="D5012" t="str">
            <v xml:space="preserve">Holarrhena pubescens  </v>
          </cell>
          <cell r="E5012" t="str">
            <v>종자,수피</v>
          </cell>
          <cell r="F5012" t="str">
            <v>Apocynaceae</v>
          </cell>
          <cell r="G5012" t="str">
            <v>협죽도과</v>
          </cell>
          <cell r="H5012" t="str">
            <v>수렴제(收斂劑), 이질(痢疾), 열병, 설사</v>
          </cell>
          <cell r="I5012" t="str">
            <v>21.21±0.20</v>
          </cell>
        </row>
        <row r="5013">
          <cell r="A5013" t="str">
            <v>F05-067</v>
          </cell>
          <cell r="B5013" t="str">
            <v>PBINK0053</v>
          </cell>
          <cell r="C5013" t="str">
            <v>Drone puspi</v>
          </cell>
          <cell r="D5013" t="str">
            <v xml:space="preserve">Leucas cephalotes </v>
          </cell>
          <cell r="E5013" t="str">
            <v>전초</v>
          </cell>
          <cell r="F5013" t="str">
            <v>Labiatae</v>
          </cell>
          <cell r="G5013" t="str">
            <v>꿀풀과</v>
          </cell>
          <cell r="H5013" t="str">
            <v>감기, 기침, 황달, 변비, 생리통, 무월경</v>
          </cell>
          <cell r="I5013" t="str">
            <v>22.10±0.22</v>
          </cell>
        </row>
        <row r="5014">
          <cell r="A5014" t="str">
            <v>F05-068</v>
          </cell>
          <cell r="B5014" t="str">
            <v>PBINK0144</v>
          </cell>
          <cell r="C5014" t="str">
            <v>Alas</v>
          </cell>
          <cell r="D5014" t="str">
            <v xml:space="preserve">Linum usitatissimum </v>
          </cell>
          <cell r="E5014" t="str">
            <v>종자</v>
          </cell>
          <cell r="F5014" t="str">
            <v>Liliaceae</v>
          </cell>
          <cell r="G5014" t="str">
            <v>백합과</v>
          </cell>
          <cell r="H5014" t="str">
            <v>진통제, 습포제, 임질, 비뇨생식계 염증</v>
          </cell>
          <cell r="I5014" t="str">
            <v>20.73±0.08</v>
          </cell>
        </row>
        <row r="5015">
          <cell r="A5015" t="str">
            <v>F05-069</v>
          </cell>
          <cell r="B5015" t="str">
            <v>PBINK0114</v>
          </cell>
          <cell r="C5015" t="str">
            <v>Banghiraula</v>
          </cell>
          <cell r="D5015" t="str">
            <v xml:space="preserve">Luffa echinata </v>
          </cell>
          <cell r="E5015" t="str">
            <v>열매</v>
          </cell>
          <cell r="F5015" t="str">
            <v>Cucurbitaceae</v>
          </cell>
          <cell r="G5015" t="str">
            <v>박과</v>
          </cell>
          <cell r="H5015" t="str">
            <v>황달, 만성 정맥두염(靜脈竇炎), 복수(腹水)</v>
          </cell>
          <cell r="I5015" t="str">
            <v>25.36±0.13</v>
          </cell>
        </row>
        <row r="5016">
          <cell r="A5016" t="str">
            <v>F05-070</v>
          </cell>
          <cell r="B5016" t="str">
            <v>PBINK0107</v>
          </cell>
          <cell r="C5016" t="str">
            <v>Nagakeshar</v>
          </cell>
          <cell r="D5016" t="str">
            <v xml:space="preserve">Mammea longifolia </v>
          </cell>
          <cell r="E5016" t="str">
            <v>열매, 화아(花芽)</v>
          </cell>
          <cell r="F5016" t="str">
            <v>Guttiferae</v>
          </cell>
          <cell r="G5016" t="str">
            <v>물레나물과</v>
          </cell>
          <cell r="H5016" t="str">
            <v>설사, 이뇨(利尿), 형액장해</v>
          </cell>
          <cell r="I5016" t="str">
            <v>20.61±0.16</v>
          </cell>
        </row>
        <row r="5017">
          <cell r="A5017" t="str">
            <v>F05-071</v>
          </cell>
          <cell r="B5017" t="str">
            <v>PBINK0010</v>
          </cell>
          <cell r="C5017" t="str">
            <v>Neem</v>
          </cell>
          <cell r="D5017" t="str">
            <v>Azadirachta indica</v>
          </cell>
          <cell r="E5017" t="str">
            <v>줄기-수피</v>
          </cell>
          <cell r="F5017" t="str">
            <v>Meliaceae</v>
          </cell>
          <cell r="G5017" t="str">
            <v>멀구슬나무과</v>
          </cell>
          <cell r="H5017" t="str">
            <v>피부질환, 정혈(精血), 진성(眞性) 당뇨병; 잎-안과질환</v>
          </cell>
          <cell r="I5017" t="str">
            <v>21.88±0.11</v>
          </cell>
        </row>
        <row r="5018">
          <cell r="A5018" t="str">
            <v>F05-072</v>
          </cell>
          <cell r="B5018" t="str">
            <v>PBINK0082</v>
          </cell>
          <cell r="C5018" t="str">
            <v>Negesvari</v>
          </cell>
          <cell r="D5018" t="str">
            <v xml:space="preserve">Mesua ferrea </v>
          </cell>
          <cell r="E5018" t="str">
            <v>꽃</v>
          </cell>
          <cell r="F5018" t="str">
            <v>Guttiferae</v>
          </cell>
          <cell r="G5018" t="str">
            <v>물레나물과</v>
          </cell>
          <cell r="H5018" t="str">
            <v>방향(芳香)</v>
          </cell>
          <cell r="I5018" t="str">
            <v>20.84±0.25</v>
          </cell>
        </row>
        <row r="5019">
          <cell r="A5019" t="str">
            <v>F05-073</v>
          </cell>
          <cell r="B5019" t="str">
            <v>PBINK0078</v>
          </cell>
          <cell r="C5019" t="str">
            <v>Lajjawati</v>
          </cell>
          <cell r="D5019" t="str">
            <v xml:space="preserve">Mimosa pudica </v>
          </cell>
          <cell r="E5019" t="str">
            <v>전초</v>
          </cell>
          <cell r="F5019" t="str">
            <v>Leguminosae</v>
          </cell>
          <cell r="G5019" t="str">
            <v>콩과</v>
          </cell>
          <cell r="H5019" t="str">
            <v>지혈제, 이질(痢疾), 설사, 질출혈, 정혈(精血)</v>
          </cell>
          <cell r="I5019" t="str">
            <v>20.55±0.13</v>
          </cell>
        </row>
        <row r="5020">
          <cell r="A5020" t="str">
            <v>F05-074</v>
          </cell>
          <cell r="B5020" t="str">
            <v>PBINK0047</v>
          </cell>
          <cell r="C5020" t="str">
            <v>Tite karela</v>
          </cell>
          <cell r="D5020" t="str">
            <v xml:space="preserve">Momordica charantia </v>
          </cell>
          <cell r="E5020" t="str">
            <v>과피</v>
          </cell>
          <cell r="F5020" t="str">
            <v>Cucurbitaceae</v>
          </cell>
          <cell r="G5020" t="str">
            <v>박과</v>
          </cell>
          <cell r="H5020" t="str">
            <v>진성(眞性) 당뇨병, 소화불량, 열병</v>
          </cell>
          <cell r="I5020" t="str">
            <v>20.71±0.22</v>
          </cell>
        </row>
        <row r="5021">
          <cell r="A5021" t="str">
            <v>F05-075</v>
          </cell>
          <cell r="B5021" t="str">
            <v>PBINK0065</v>
          </cell>
          <cell r="C5021" t="str">
            <v>Kauso (Seto)</v>
          </cell>
          <cell r="D5021" t="str">
            <v xml:space="preserve">Mucuna nigricans </v>
          </cell>
          <cell r="E5021" t="str">
            <v>종자</v>
          </cell>
          <cell r="F5021" t="str">
            <v>Leguminosae</v>
          </cell>
          <cell r="G5021" t="str">
            <v>콩과</v>
          </cell>
          <cell r="H5021" t="str">
            <v>구충(驅蟲, 회충), 최음제(催淫劑), 생리통</v>
          </cell>
          <cell r="I5021" t="str">
            <v>23.41±0.24</v>
          </cell>
        </row>
        <row r="5022">
          <cell r="A5022" t="str">
            <v>F05-076</v>
          </cell>
          <cell r="B5022" t="str">
            <v>PBINK0066</v>
          </cell>
          <cell r="C5022" t="str">
            <v>Kauso (Kalo)</v>
          </cell>
          <cell r="D5022" t="str">
            <v xml:space="preserve">Mucuna prurita </v>
          </cell>
          <cell r="E5022" t="str">
            <v>종자</v>
          </cell>
          <cell r="F5022" t="str">
            <v>Leguminosae</v>
          </cell>
          <cell r="G5022" t="str">
            <v>콩과</v>
          </cell>
          <cell r="H5022" t="str">
            <v>구충(驅蟲, 회충), 최음제(催淫劑)</v>
          </cell>
          <cell r="I5022" t="str">
            <v>21.11±0.25</v>
          </cell>
        </row>
        <row r="5023">
          <cell r="A5023" t="str">
            <v>F05-077</v>
          </cell>
          <cell r="B5023" t="str">
            <v>PBINK0023</v>
          </cell>
          <cell r="C5023" t="str">
            <v xml:space="preserve">Kafal </v>
          </cell>
          <cell r="D5023" t="str">
            <v>Myrica nagi (= Myrica esculenta )</v>
          </cell>
          <cell r="E5023" t="str">
            <v>줄기-수피</v>
          </cell>
          <cell r="F5023" t="str">
            <v xml:space="preserve">Myricaceae </v>
          </cell>
          <cell r="G5023" t="str">
            <v>소귀나무과</v>
          </cell>
          <cell r="H5023" t="str">
            <v>기침거담제(去痰劑), 호흡기질환; 수피가루,오일- 안면마비완화, 항염증, 구내염(口內炎), 치통; 연고(paste)- 피부질환</v>
          </cell>
          <cell r="I5023" t="str">
            <v>20.58±0.20</v>
          </cell>
        </row>
        <row r="5024">
          <cell r="A5024" t="str">
            <v>F05-078</v>
          </cell>
          <cell r="B5024" t="str">
            <v>PBINK0062</v>
          </cell>
          <cell r="C5024" t="str">
            <v>Jayaphal</v>
          </cell>
          <cell r="D5024" t="str">
            <v xml:space="preserve">Myristica fragrans </v>
          </cell>
          <cell r="E5024" t="str">
            <v>종자</v>
          </cell>
          <cell r="F5024" t="str">
            <v>Myristicaceae</v>
          </cell>
          <cell r="G5024" t="str">
            <v>Myristicaceae</v>
          </cell>
          <cell r="H5024" t="str">
            <v>구풍제(驅風劑)</v>
          </cell>
          <cell r="I5024" t="str">
            <v>19.20±0.20</v>
          </cell>
        </row>
        <row r="5025">
          <cell r="A5025" t="str">
            <v>F05-079</v>
          </cell>
          <cell r="B5025" t="str">
            <v>PBINK0024</v>
          </cell>
          <cell r="C5025" t="str">
            <v xml:space="preserve">Jatamansi </v>
          </cell>
          <cell r="D5025" t="str">
            <v xml:space="preserve">Nardostachys jatamansi </v>
          </cell>
          <cell r="E5025" t="str">
            <v>근경</v>
          </cell>
          <cell r="F5025" t="str">
            <v>Valerianaceae</v>
          </cell>
          <cell r="G5025" t="str">
            <v>마타리과</v>
          </cell>
          <cell r="H5025" t="str">
            <v>머리기름, 심장자극제, 혈압자극제, 이뇨(利尿), 건강증진제</v>
          </cell>
          <cell r="I5025" t="str">
            <v>19.34±0.17</v>
          </cell>
        </row>
        <row r="5026">
          <cell r="A5026" t="str">
            <v>F05-080</v>
          </cell>
          <cell r="B5026" t="str">
            <v>PBINK0118</v>
          </cell>
          <cell r="C5026" t="str">
            <v>Kamal-gatta</v>
          </cell>
          <cell r="D5026" t="str">
            <v xml:space="preserve">Nelumbium nucifera </v>
          </cell>
          <cell r="E5026" t="str">
            <v>종자</v>
          </cell>
          <cell r="F5026" t="str">
            <v>Nymphaeaceae</v>
          </cell>
          <cell r="G5026" t="str">
            <v>수련과</v>
          </cell>
          <cell r="H5026" t="str">
            <v>구토, 이뇨(利尿), 해열제, 나병, 피부질환, 해독제</v>
          </cell>
          <cell r="I5026" t="str">
            <v>22.24±0.21</v>
          </cell>
        </row>
        <row r="5027">
          <cell r="A5027" t="str">
            <v>F05-081</v>
          </cell>
          <cell r="B5027" t="str">
            <v>PBINK0025</v>
          </cell>
          <cell r="C5027" t="str">
            <v xml:space="preserve">Paarijaat </v>
          </cell>
          <cell r="D5027" t="str">
            <v xml:space="preserve">Nyctanthes arbor-tristis </v>
          </cell>
          <cell r="E5027" t="str">
            <v>잎</v>
          </cell>
          <cell r="F5027" t="str">
            <v>Oleaceae</v>
          </cell>
          <cell r="G5027" t="str">
            <v>물푸레나무과</v>
          </cell>
          <cell r="H5027" t="str">
            <v>완하제(緩下劑)</v>
          </cell>
          <cell r="I5027" t="str">
            <v>23.94±0.18</v>
          </cell>
        </row>
        <row r="5028">
          <cell r="A5028" t="str">
            <v>F05-082</v>
          </cell>
          <cell r="B5028" t="str">
            <v>PBINK0026</v>
          </cell>
          <cell r="C5028" t="str">
            <v xml:space="preserve">Tulasi </v>
          </cell>
          <cell r="D5028" t="str">
            <v xml:space="preserve">Ocimum sanctum </v>
          </cell>
          <cell r="E5028" t="str">
            <v>전초</v>
          </cell>
          <cell r="F5028" t="str">
            <v>Labiatae</v>
          </cell>
          <cell r="G5028" t="str">
            <v>꿀풀과</v>
          </cell>
          <cell r="H5028" t="str">
            <v>기침, 호흡기질환, 결핵, 열병</v>
          </cell>
          <cell r="I5028" t="str">
            <v>26.49±0.33</v>
          </cell>
        </row>
        <row r="5029">
          <cell r="A5029" t="str">
            <v>F05-083</v>
          </cell>
          <cell r="B5029" t="str">
            <v>PBINK0158</v>
          </cell>
          <cell r="C5029" t="str">
            <v>Nisotha</v>
          </cell>
          <cell r="D5029" t="str">
            <v xml:space="preserve">Operculina turpethum </v>
          </cell>
          <cell r="E5029" t="str">
            <v>뿌리</v>
          </cell>
          <cell r="F5029" t="str">
            <v>Convolvulaceae</v>
          </cell>
          <cell r="G5029" t="str">
            <v>메꽃과</v>
          </cell>
          <cell r="H5029" t="str">
            <v>하제(下劑), 뱀, 전갈에 물렸을때 해독</v>
          </cell>
          <cell r="I5029" t="str">
            <v>21.66±0.19</v>
          </cell>
        </row>
        <row r="5030">
          <cell r="A5030" t="str">
            <v>F05-084</v>
          </cell>
          <cell r="B5030" t="str">
            <v>PBINK0163</v>
          </cell>
          <cell r="C5030" t="str">
            <v>Tatelo</v>
          </cell>
          <cell r="D5030" t="str">
            <v xml:space="preserve">Oroxylum indicum </v>
          </cell>
          <cell r="E5030" t="str">
            <v>근피</v>
          </cell>
          <cell r="F5030" t="str">
            <v>Bignoniaceae</v>
          </cell>
          <cell r="G5030" t="str">
            <v>능소화과</v>
          </cell>
          <cell r="H5030" t="str">
            <v>수렴제(收斂劑), 강장제(强壯劑), 설사, 이질(痢疾)</v>
          </cell>
          <cell r="I5030" t="str">
            <v>20.81±0.23</v>
          </cell>
        </row>
        <row r="5031">
          <cell r="A5031" t="str">
            <v>F05-085</v>
          </cell>
          <cell r="B5031" t="str">
            <v>PBINK0027</v>
          </cell>
          <cell r="C5031" t="str">
            <v xml:space="preserve">Chari Amilo </v>
          </cell>
          <cell r="D5031" t="str">
            <v xml:space="preserve">Oxalis corniculata </v>
          </cell>
          <cell r="E5031" t="str">
            <v>전초</v>
          </cell>
          <cell r="F5031" t="str">
            <v xml:space="preserve">Oxalidaceae </v>
          </cell>
          <cell r="G5031" t="str">
            <v>괭이밥과</v>
          </cell>
          <cell r="H5031" t="str">
            <v>진통제, 항염증(抗炎症), 치질, 설사, 이질(痢疾), 열병</v>
          </cell>
          <cell r="I5031" t="str">
            <v>21.99±0.12</v>
          </cell>
        </row>
        <row r="5032">
          <cell r="A5032" t="str">
            <v>F05-086</v>
          </cell>
          <cell r="B5032" t="str">
            <v>PBINK0069</v>
          </cell>
          <cell r="C5032" t="str">
            <v>Thulo chari amilo</v>
          </cell>
          <cell r="D5032" t="str">
            <v xml:space="preserve">Oxalis latifolia </v>
          </cell>
          <cell r="E5032" t="str">
            <v>전초</v>
          </cell>
          <cell r="F5032" t="str">
            <v>Oxalidaceae</v>
          </cell>
          <cell r="G5032" t="str">
            <v>괭이밥과</v>
          </cell>
          <cell r="H5032" t="str">
            <v>소화불량, 진통제, 항염증제</v>
          </cell>
          <cell r="I5032" t="str">
            <v>20.66±0.11</v>
          </cell>
        </row>
        <row r="5033">
          <cell r="A5033" t="str">
            <v>F05-087</v>
          </cell>
          <cell r="B5033" t="str">
            <v>PBINK0103</v>
          </cell>
          <cell r="C5033" t="str">
            <v>Nirmashi</v>
          </cell>
          <cell r="D5033" t="str">
            <v xml:space="preserve">Parnassia nubicola </v>
          </cell>
          <cell r="E5033" t="str">
            <v>근경</v>
          </cell>
          <cell r="F5033" t="str">
            <v>Parnassiaceae</v>
          </cell>
          <cell r="G5033" t="str">
            <v>Parnassiaceae</v>
          </cell>
          <cell r="H5033" t="str">
            <v>소화불량, 복통</v>
          </cell>
          <cell r="I5033" t="str">
            <v>21.45±0.24</v>
          </cell>
        </row>
        <row r="5034">
          <cell r="A5034" t="str">
            <v>F05-088</v>
          </cell>
          <cell r="B5034" t="str">
            <v>PBINK0007</v>
          </cell>
          <cell r="C5034" t="str">
            <v xml:space="preserve">Nepali Souf </v>
          </cell>
          <cell r="D5034" t="str">
            <v>Anethum sowa</v>
          </cell>
          <cell r="E5034" t="str">
            <v>열매</v>
          </cell>
          <cell r="F5034" t="str">
            <v xml:space="preserve">Umbelliferae </v>
          </cell>
          <cell r="G5034" t="str">
            <v>산형과</v>
          </cell>
          <cell r="H5034" t="str">
            <v>헛배부름, 복통, 기침, 설사, 딸꾹질, 생리통</v>
          </cell>
          <cell r="I5034" t="str">
            <v>20.18±0.18</v>
          </cell>
        </row>
        <row r="5035">
          <cell r="A5035" t="str">
            <v>F05-089</v>
          </cell>
          <cell r="B5035" t="str">
            <v>PBINK0051</v>
          </cell>
          <cell r="C5035" t="str">
            <v>Amala</v>
          </cell>
          <cell r="D5035" t="str">
            <v xml:space="preserve">Phyllanthus emblica </v>
          </cell>
          <cell r="E5035" t="str">
            <v>열매</v>
          </cell>
          <cell r="F5035" t="str">
            <v>Euphorbiaceae</v>
          </cell>
          <cell r="G5035" t="str">
            <v>대극과</v>
          </cell>
          <cell r="H5035" t="str">
            <v>기침, 호흡기질환, 뇌강장제</v>
          </cell>
          <cell r="I5035" t="str">
            <v>21.53±0.11</v>
          </cell>
        </row>
        <row r="5036">
          <cell r="A5036" t="str">
            <v>F05-090</v>
          </cell>
          <cell r="B5036" t="str">
            <v>PBINK0057</v>
          </cell>
          <cell r="C5036" t="str">
            <v>Pipla</v>
          </cell>
          <cell r="D5036" t="str">
            <v xml:space="preserve">Piper longum </v>
          </cell>
          <cell r="E5036" t="str">
            <v>열매</v>
          </cell>
          <cell r="F5036" t="str">
            <v>Piperaceae</v>
          </cell>
          <cell r="G5036" t="str">
            <v>후추과</v>
          </cell>
          <cell r="H5036" t="str">
            <v>기침, 뇌강장제, 복통, 소화불량, 딸꾹질, 생리통, 무월경</v>
          </cell>
          <cell r="I5036" t="str">
            <v>20.78±0.28</v>
          </cell>
        </row>
        <row r="5037">
          <cell r="A5037" t="str">
            <v>F05-091</v>
          </cell>
          <cell r="B5037" t="str">
            <v>PBINK0028</v>
          </cell>
          <cell r="C5037" t="str">
            <v>Marich</v>
          </cell>
          <cell r="D5037" t="str">
            <v xml:space="preserve">Piper nigrum </v>
          </cell>
          <cell r="E5037" t="str">
            <v>열매</v>
          </cell>
          <cell r="F5037" t="str">
            <v>Piperaceae</v>
          </cell>
          <cell r="G5037" t="str">
            <v>후추과</v>
          </cell>
          <cell r="H5037" t="str">
            <v>치통, 두통, 이질(痢疾), 천식, 기침, 감기, 복통, 관절염, 말라리아, 종기(腫氣), 야맹증(夜盲症), 안구가려움, 탈모증</v>
          </cell>
          <cell r="I5037" t="str">
            <v>21.30±0.28</v>
          </cell>
        </row>
        <row r="5038">
          <cell r="A5038" t="str">
            <v>F05-092</v>
          </cell>
          <cell r="B5038" t="str">
            <v>PBINK0104</v>
          </cell>
          <cell r="C5038" t="str">
            <v>Kakara siringi</v>
          </cell>
          <cell r="D5038" t="str">
            <v xml:space="preserve">Pistacia chinensis </v>
          </cell>
          <cell r="E5038" t="str">
            <v>충영(蟲僑): 벌레혹</v>
          </cell>
          <cell r="F5038" t="str">
            <v>Anacardiaceae</v>
          </cell>
          <cell r="G5038" t="str">
            <v>옻나무과</v>
          </cell>
          <cell r="H5038" t="str">
            <v xml:space="preserve">강장제(强壯劑), 거담약(祛痰藥), 기침, 천식, 해독제(뱀, 전갈에 물렸을때), </v>
          </cell>
          <cell r="I5038" t="str">
            <v>19.50±0.18</v>
          </cell>
        </row>
        <row r="5039">
          <cell r="A5039" t="str">
            <v>F05-093</v>
          </cell>
          <cell r="B5039" t="str">
            <v>PBINK0133</v>
          </cell>
          <cell r="C5039" t="str">
            <v>Bakuchi</v>
          </cell>
          <cell r="D5039" t="str">
            <v xml:space="preserve">Psoralea corylifolia </v>
          </cell>
          <cell r="E5039" t="str">
            <v>종자</v>
          </cell>
          <cell r="F5039" t="str">
            <v>Leguminosae</v>
          </cell>
          <cell r="G5039" t="str">
            <v>콩과</v>
          </cell>
          <cell r="H5039" t="str">
            <v>나병(癩病)같은 피부질환</v>
          </cell>
          <cell r="I5039" t="str">
            <v>20.83±0.08</v>
          </cell>
        </row>
        <row r="5040">
          <cell r="A5040" t="str">
            <v>F05-094</v>
          </cell>
          <cell r="B5040" t="str">
            <v>PBINK0029</v>
          </cell>
          <cell r="C5040" t="str">
            <v xml:space="preserve">Bijaya Sal </v>
          </cell>
          <cell r="D5040" t="str">
            <v xml:space="preserve">Pterocarpus marsupium </v>
          </cell>
          <cell r="E5040" t="str">
            <v>줄기</v>
          </cell>
          <cell r="F5040" t="str">
            <v xml:space="preserve">Leguminosae </v>
          </cell>
          <cell r="G5040" t="str">
            <v>콩과</v>
          </cell>
          <cell r="H5040" t="str">
            <v>피부질환, 설사, 이질(痢疾), 당뇨병</v>
          </cell>
          <cell r="I5040" t="str">
            <v>21.34±0.11</v>
          </cell>
        </row>
        <row r="5041">
          <cell r="A5041" t="str">
            <v>F05-095</v>
          </cell>
          <cell r="B5041" t="str">
            <v>PBINK0138</v>
          </cell>
          <cell r="C5041" t="str">
            <v>Rakta chandan</v>
          </cell>
          <cell r="D5041" t="str">
            <v xml:space="preserve">Pterocarpus santalinus </v>
          </cell>
          <cell r="E5041" t="str">
            <v>줄기-심재</v>
          </cell>
          <cell r="F5041" t="str">
            <v>Leguminosae</v>
          </cell>
          <cell r="G5041" t="str">
            <v>콩과</v>
          </cell>
          <cell r="H5041" t="str">
            <v>형액장해, 열병</v>
          </cell>
          <cell r="I5041" t="str">
            <v>19.91±0.17</v>
          </cell>
        </row>
        <row r="5042">
          <cell r="A5042" t="str">
            <v>F05-096</v>
          </cell>
          <cell r="B5042" t="str">
            <v>PBINK0130</v>
          </cell>
          <cell r="C5042" t="str">
            <v>Bidarilaharo</v>
          </cell>
          <cell r="D5042" t="str">
            <v xml:space="preserve">Pueraria phaseoloides </v>
          </cell>
          <cell r="E5042" t="str">
            <v>근경</v>
          </cell>
          <cell r="F5042" t="str">
            <v>Leguminosae</v>
          </cell>
          <cell r="G5042" t="str">
            <v>콩과</v>
          </cell>
          <cell r="H5042" t="str">
            <v>진통제, 해열제, 강장제(强壯劑)</v>
          </cell>
          <cell r="I5042" t="str">
            <v>21.13±0.14</v>
          </cell>
        </row>
        <row r="5043">
          <cell r="A5043" t="str">
            <v>F05-097</v>
          </cell>
          <cell r="B5043" t="str">
            <v>PBINK0108</v>
          </cell>
          <cell r="C5043" t="str">
            <v>Anar</v>
          </cell>
          <cell r="D5043" t="str">
            <v xml:space="preserve">Punica granatum </v>
          </cell>
          <cell r="E5043" t="str">
            <v>과피</v>
          </cell>
          <cell r="F5043" t="str">
            <v>Punicaceae</v>
          </cell>
          <cell r="G5043" t="str">
            <v>석류나무과</v>
          </cell>
          <cell r="H5043" t="str">
            <v>건위제(健胃劑), 구충제, 설사, 이뇨(利尿)</v>
          </cell>
          <cell r="I5043" t="str">
            <v>20.38±0.12</v>
          </cell>
        </row>
        <row r="5044">
          <cell r="A5044" t="str">
            <v>F05-098</v>
          </cell>
          <cell r="B5044" t="str">
            <v>PBINK0142</v>
          </cell>
          <cell r="C5044" t="str">
            <v>Moola</v>
          </cell>
          <cell r="D5044" t="str">
            <v xml:space="preserve">Raphanus sativus </v>
          </cell>
          <cell r="E5044" t="str">
            <v>종자</v>
          </cell>
          <cell r="F5044" t="str">
            <v>Cruciferae</v>
          </cell>
          <cell r="G5044" t="str">
            <v>십자화과</v>
          </cell>
          <cell r="H5044" t="str">
            <v>이뇨(利尿), 완하제(緩下劑), 거담약(祛痰藥), 구풍제(驅風劑)</v>
          </cell>
          <cell r="I5044" t="str">
            <v>21.74±0.11</v>
          </cell>
        </row>
        <row r="5045">
          <cell r="A5045" t="str">
            <v>F05-099</v>
          </cell>
          <cell r="B5045" t="str">
            <v>PBINK0155</v>
          </cell>
          <cell r="C5045" t="str">
            <v>Padam chal</v>
          </cell>
          <cell r="D5045" t="str">
            <v xml:space="preserve">Rheum webbiana </v>
          </cell>
          <cell r="E5045" t="str">
            <v>뿌리</v>
          </cell>
          <cell r="F5045" t="str">
            <v>Polygonaceae</v>
          </cell>
          <cell r="G5045" t="str">
            <v>마디풀과</v>
          </cell>
          <cell r="H5045" t="str">
            <v>비뇨기질환, 통풍(痛風)</v>
          </cell>
          <cell r="I5045" t="str">
            <v>20.78±0.19</v>
          </cell>
        </row>
        <row r="5046">
          <cell r="A5046" t="str">
            <v>F05-100</v>
          </cell>
          <cell r="B5046" t="str">
            <v>PBINK0077</v>
          </cell>
          <cell r="C5046" t="str">
            <v>Sunpate</v>
          </cell>
          <cell r="D5046" t="str">
            <v xml:space="preserve">Rhododendron lepidotum </v>
          </cell>
          <cell r="E5046" t="str">
            <v>잎,줄기</v>
          </cell>
          <cell r="F5046" t="str">
            <v>Ericaceae</v>
          </cell>
          <cell r="G5046" t="str">
            <v>진달래과</v>
          </cell>
          <cell r="H5046" t="str">
            <v>방향(芳香)</v>
          </cell>
          <cell r="I5046" t="str">
            <v>19.31±0.11</v>
          </cell>
        </row>
        <row r="5047">
          <cell r="A5047" t="str">
            <v>F06-001</v>
          </cell>
          <cell r="B5047" t="str">
            <v>PBICK0261</v>
          </cell>
          <cell r="C5047" t="str">
            <v>계골초</v>
          </cell>
          <cell r="D5047" t="str">
            <v>Abrus fruticulosus</v>
          </cell>
          <cell r="E5047" t="str">
            <v>전초</v>
          </cell>
          <cell r="F5047" t="str">
            <v>Leguminosae</v>
          </cell>
          <cell r="G5047" t="str">
            <v>콩과</v>
          </cell>
          <cell r="H5047" t="str">
            <v>청열이습(淸熱利濕), 산어지통(散瘀止痛), 주치황달형간염(主治黃疸型肝炎), 위통(胃痛), 풍습골통(風濕骨痛), 질타어통(跌打瘀痛), 유옹(乳痈)</v>
          </cell>
          <cell r="I5047" t="str">
            <v>21.18±0.16</v>
          </cell>
        </row>
        <row r="5048">
          <cell r="A5048" t="str">
            <v>F06-002</v>
          </cell>
          <cell r="B5048" t="str">
            <v>PBICC0159</v>
          </cell>
          <cell r="C5048" t="str">
            <v>오수유오가피</v>
          </cell>
          <cell r="D5048" t="str">
            <v>Acanthopanax evodiaefolius</v>
          </cell>
          <cell r="E5048" t="str">
            <v>잎,줄기,뿌리</v>
          </cell>
          <cell r="F5048" t="str">
            <v>Araliaceae</v>
          </cell>
          <cell r="G5048" t="str">
            <v>두릅나무과</v>
          </cell>
          <cell r="H5048" t="str">
            <v>거풍이습(袪風利濕), 활혈서근(活血舒筋), 이기화담(理氣化痰), 주치풍습비통(主治風濕痹痛), 요슬산통(腰膝酸痛), 수종(水肿), 질타손상(跌打損伤), 노상해수(劳伤咳嗽), 효천(哮喘), 토혈(吐血)</v>
          </cell>
          <cell r="I5048" t="str">
            <v>21.29±0.12</v>
          </cell>
        </row>
        <row r="5049">
          <cell r="A5049" t="str">
            <v>F06-003</v>
          </cell>
          <cell r="B5049" t="str">
            <v>PBICS0005</v>
          </cell>
          <cell r="C5049" t="str">
            <v>삼각풍</v>
          </cell>
          <cell r="D5049" t="str">
            <v>Acer buergerianum</v>
          </cell>
          <cell r="E5049" t="str">
            <v>잎,줄기</v>
          </cell>
          <cell r="F5049" t="str">
            <v>Aceraceae</v>
          </cell>
          <cell r="G5049" t="str">
            <v>단풍나무과</v>
          </cell>
          <cell r="H5049" t="str">
            <v>-</v>
          </cell>
          <cell r="I5049" t="str">
            <v>24.00±0.19</v>
          </cell>
        </row>
        <row r="5050">
          <cell r="A5050" t="str">
            <v>F06-004</v>
          </cell>
          <cell r="B5050" t="str">
            <v>PBICK0144</v>
          </cell>
          <cell r="C5050" t="str">
            <v>흑부편</v>
          </cell>
          <cell r="D5050" t="str">
            <v xml:space="preserve">Aconitum carmichaelii </v>
          </cell>
          <cell r="E5050" t="str">
            <v>뿌리</v>
          </cell>
          <cell r="F5050" t="str">
            <v>Ranunculaceae</v>
          </cell>
          <cell r="G5050" t="str">
            <v>미나리아재비과</v>
          </cell>
          <cell r="H5050" t="str">
            <v xml:space="preserve">양(陽)을 회복시키고 화(火)를 보양하며 한습(寒濕)을 제거한다. 음성격양(陰盛格陽), 대한망양(大汗亡陽), 토리궐역(吐利厥逆), 심복냉통(心腹冷痛), 비설(脾泄), 냉리(冷利), 각기수종(脚氣水腫), 소아만경(小兒慢驚), 풍한습비(風寒濕痹), 위벽구련(踒躄拘攣, 足의 마비와 경련), 음감창루(陰疳瘡漏) 및 각종 침한고냉(沈寒痼冷)을 치료한다. </v>
          </cell>
          <cell r="I5050" t="str">
            <v>31.93±0.16</v>
          </cell>
        </row>
        <row r="5051">
          <cell r="A5051" t="str">
            <v>F06-005</v>
          </cell>
          <cell r="B5051" t="str">
            <v>PBICK0284</v>
          </cell>
          <cell r="C5051" t="str">
            <v>석창포</v>
          </cell>
          <cell r="D5051" t="str">
            <v>Acorus gramineus</v>
          </cell>
          <cell r="E5051" t="str">
            <v>근경</v>
          </cell>
          <cell r="F5051" t="str">
            <v>Araceae</v>
          </cell>
          <cell r="G5051" t="str">
            <v>천남성과</v>
          </cell>
          <cell r="H5051" t="str">
            <v>화담개규(化痰开窍), 화습행기(化濕行氣), 거풍이비(袪風利痹), 소종지통(消肿止痛), 주치열병신혼(主治熱病神昏), 담궐(痰厥), 건망(健忘), 이명(耳鳴), 이롱(耳聋), 완복창통(脘腹脹痛), 금구리(噤口痢), 풍습비통(風濕痹痛), 질타손상(跌打損伤), 옹저개선(痈疽疥癬)</v>
          </cell>
          <cell r="I5051" t="str">
            <v>20.29±0.19</v>
          </cell>
        </row>
        <row r="5052">
          <cell r="A5052" t="str">
            <v>F06-006</v>
          </cell>
          <cell r="B5052" t="str">
            <v>PBICC0178</v>
          </cell>
          <cell r="C5052" t="str">
            <v>석창포</v>
          </cell>
          <cell r="D5052" t="str">
            <v>Acorus gramineus var. pusillus</v>
          </cell>
          <cell r="E5052" t="str">
            <v>전초</v>
          </cell>
          <cell r="F5052" t="str">
            <v>Araceae</v>
          </cell>
          <cell r="G5052" t="str">
            <v>천남성과</v>
          </cell>
          <cell r="H5052" t="str">
            <v>화담개규(化痰开窍), 화습행기(化濕行氣), 거풍이비(袪風利痹), 소종지통(消肿止痛), 주치열병신혼(主治熱病神昏), 담궐(痰厥), 건망(健忘), 이명(耳鳴), 이롱(耳聋), 완복창통(脘腹脹痛), 금구리(噤口痢), 풍습비통(風濕痹痛), 질타손상(跌打損伤), 옹저개선(痈疽疥癬)</v>
          </cell>
          <cell r="I5052" t="str">
            <v>18.70±0.18</v>
          </cell>
        </row>
        <row r="5053">
          <cell r="A5053" t="str">
            <v>F06-007</v>
          </cell>
          <cell r="B5053" t="str">
            <v>PBICS0079</v>
          </cell>
          <cell r="C5053" t="str">
            <v>중화미후도</v>
          </cell>
          <cell r="D5053" t="str">
            <v>Actinidia chinensis</v>
          </cell>
          <cell r="E5053" t="str">
            <v>잎,줄기</v>
          </cell>
          <cell r="F5053" t="str">
            <v>Actinidiaceae</v>
          </cell>
          <cell r="G5053" t="str">
            <v>다래나무과</v>
          </cell>
          <cell r="H5053" t="str">
            <v>청열해독(淸熱解毒), 산어(散瘀), 지혈(止血), 주치옹창종독(主治痈瘡腫毒), 탕상(烫伤), 풍습관절통(風濕關節痛), 외상출혈(外傷出血)</v>
          </cell>
          <cell r="I5053" t="str">
            <v>20.23±0.23</v>
          </cell>
        </row>
        <row r="5054">
          <cell r="A5054" t="str">
            <v>F06-008</v>
          </cell>
          <cell r="B5054" t="str">
            <v>PBICS0133</v>
          </cell>
          <cell r="C5054" t="str">
            <v xml:space="preserve">칠엽수 </v>
          </cell>
          <cell r="D5054" t="str">
            <v>Aesculus chinensis</v>
          </cell>
          <cell r="E5054" t="str">
            <v>잎</v>
          </cell>
          <cell r="F5054" t="str">
            <v>Hippocastanaceae</v>
          </cell>
          <cell r="G5054" t="str">
            <v>칠엽수과</v>
          </cell>
          <cell r="H5054" t="str">
            <v>관중(寬中), 기(氣)를 조절하고 살충하는 효능이 있다. 위한(胃寒)에 의한 동통, 복부 창만, 감적(疳積), 충통(蟲痛), 말라리아, 이질을 치료한다.</v>
          </cell>
          <cell r="I5054" t="str">
            <v>22.45±0.35</v>
          </cell>
        </row>
        <row r="5055">
          <cell r="A5055" t="str">
            <v>F06-009</v>
          </cell>
          <cell r="B5055" t="str">
            <v>PBICK0002</v>
          </cell>
          <cell r="C5055" t="str">
            <v>용아초</v>
          </cell>
          <cell r="D5055" t="str">
            <v xml:space="preserve">Agrimonia pilosa var. nepalensis </v>
          </cell>
          <cell r="E5055" t="str">
            <v>잎,줄기</v>
          </cell>
          <cell r="F5055" t="str">
            <v>Rosaceae</v>
          </cell>
          <cell r="G5055" t="str">
            <v>장미과</v>
          </cell>
          <cell r="H5055" t="str">
            <v>수렴지혈(收斂止血), 조경지대(凋經止帶), 주치토혈(主治吐血), 뇨혈(尿血), 편혈(便血), 월경불조(月經不调), 붕루(崩漏), 적백대하(赤白帶下), 요복동통(腰腹疼痛), 이질(痢疾)</v>
          </cell>
          <cell r="I5055" t="str">
            <v>22.84±0.15</v>
          </cell>
        </row>
        <row r="5056">
          <cell r="A5056" t="str">
            <v>F06-010</v>
          </cell>
          <cell r="B5056" t="str">
            <v>PBICK0323</v>
          </cell>
          <cell r="C5056" t="str">
            <v>합환피</v>
          </cell>
          <cell r="D5056" t="str">
            <v>Albizzia julibrissin</v>
          </cell>
          <cell r="E5056" t="str">
            <v>줄기-수피</v>
          </cell>
          <cell r="F5056" t="str">
            <v>Leguminosae</v>
          </cell>
          <cell r="G5056" t="str">
            <v>콩과</v>
          </cell>
          <cell r="H5056" t="str">
            <v>안신해욱(安神解郁), 활혈소옹(活血消痈), 주치심신불안(主治心神不安), 우욱(忧郁), 불면(不眠), 내외옹양(內外痈疡), 질타손상(跌打損伤)</v>
          </cell>
          <cell r="I5056" t="str">
            <v>20.07±0.12</v>
          </cell>
        </row>
        <row r="5057">
          <cell r="A5057" t="str">
            <v>F06-011</v>
          </cell>
          <cell r="B5057" t="str">
            <v>PBICK0303</v>
          </cell>
          <cell r="C5057" t="str">
            <v>택사</v>
          </cell>
          <cell r="D5057" t="str">
            <v>Alisma plantago-aquatica</v>
          </cell>
          <cell r="E5057" t="str">
            <v>괴경</v>
          </cell>
          <cell r="F5057" t="str">
            <v>Alismataceae</v>
          </cell>
          <cell r="G5057" t="str">
            <v>택사과</v>
          </cell>
          <cell r="H5057" t="str">
            <v>이수(利水), 삼습(渗濕), 설열(泄熱), 치소변불리(治小便不利), 수종창만(水腫脹滿), 구토(呕吐), 사리(泻痢), 담음(痰饮), 각기(脚氣), 임병(淋病), 뇨혈(尿血)</v>
          </cell>
          <cell r="I5057" t="str">
            <v>20.30±0.29</v>
          </cell>
        </row>
        <row r="5058">
          <cell r="A5058" t="str">
            <v>F06-012</v>
          </cell>
          <cell r="B5058" t="str">
            <v>PBICK0334</v>
          </cell>
          <cell r="C5058" t="str">
            <v>해백</v>
          </cell>
          <cell r="D5058" t="str">
            <v>Allium macrostemon</v>
          </cell>
          <cell r="E5058" t="str">
            <v>인경</v>
          </cell>
          <cell r="F5058" t="str">
            <v>Liliaceae</v>
          </cell>
          <cell r="G5058" t="str">
            <v>백합과</v>
          </cell>
          <cell r="H5058" t="str">
            <v>이기관흉(理氣宽胸), 통양산결(通阳散結), 주치흉비심통철배(主治胸痹心痛彻背), 흉완비민(胸脘痞悶), 해천담다(咳喘痰多), 완복동통(脘腹疼痛), 설리후중(泄痢后重), 백대(白帶), 창절옹종(瘡疖痈肿)</v>
          </cell>
          <cell r="I5058" t="str">
            <v>20.35±0.25</v>
          </cell>
        </row>
        <row r="5059">
          <cell r="A5059" t="str">
            <v>F06-013</v>
          </cell>
          <cell r="B5059" t="str">
            <v>PBICS0060</v>
          </cell>
          <cell r="C5059" t="str">
            <v>강남기목</v>
          </cell>
          <cell r="D5059" t="str">
            <v>Alnus trabeculosa</v>
          </cell>
          <cell r="E5059" t="str">
            <v>잎,줄기</v>
          </cell>
          <cell r="F5059" t="str">
            <v>Betulaceae</v>
          </cell>
          <cell r="G5059" t="str">
            <v>자작나무과</v>
          </cell>
          <cell r="H5059" t="str">
            <v>청열해독(淸熱解毒), 주치습진(主治濕疹), 담마진(荨痲疹)</v>
          </cell>
          <cell r="I5059" t="str">
            <v>24.73±0.34</v>
          </cell>
        </row>
        <row r="5060">
          <cell r="A5060" t="str">
            <v>F06-014</v>
          </cell>
          <cell r="B5060" t="str">
            <v>PBICK0222</v>
          </cell>
          <cell r="C5060" t="str">
            <v>정태수</v>
          </cell>
          <cell r="D5060" t="str">
            <v>Alstonia scholaris</v>
          </cell>
          <cell r="E5060" t="str">
            <v>줄기-심재</v>
          </cell>
          <cell r="F5060" t="str">
            <v>Apocynaceae</v>
          </cell>
          <cell r="G5060" t="str">
            <v>협죽도과</v>
          </cell>
          <cell r="H5060" t="str">
            <v>청열해독(淸熱解毒), 거담지해(祛痰止咳), 주치감모발열(主治感冒發熱), 폐열해천(肺熱咳喘), 백일해(百日咳), 황달형간염(黃疸型肝炎), 위통토사(胃痛吐瀉), 학질(疟疾), 창양옹종(瘡瘍痈肿), 질타종통(跌打肿痛), 외상출혈(外傷出血)</v>
          </cell>
          <cell r="I5060" t="str">
            <v>20.36±0.24</v>
          </cell>
        </row>
        <row r="5061">
          <cell r="A5061" t="str">
            <v>F06-015</v>
          </cell>
          <cell r="B5061" t="str">
            <v>PBICK0314</v>
          </cell>
          <cell r="C5061" t="str">
            <v>정태수피</v>
          </cell>
          <cell r="D5061" t="str">
            <v>Alstonia scholaris</v>
          </cell>
          <cell r="E5061" t="str">
            <v>줄기-수피</v>
          </cell>
          <cell r="F5061" t="str">
            <v>Apocynaceae</v>
          </cell>
          <cell r="G5061" t="str">
            <v>협죽도과</v>
          </cell>
          <cell r="H5061" t="str">
            <v>청열해독(淸熱解毒), 거담지해(祛痰止咳), 주치감모발열(主治感冒發熱), 폐열해천(肺熱咳喘), 백일해(百日咳), 황달형간염(黃疸型肝炎), 위통토사(胃痛吐瀉), 학질(疟疾), 창양옹종(瘡瘍痈肿), 질타종통(跌打肿痛), 외상출혈(外傷出血)</v>
          </cell>
          <cell r="I5061" t="str">
            <v>21.11±0.21</v>
          </cell>
        </row>
        <row r="5062">
          <cell r="A5062" t="str">
            <v>F06-016</v>
          </cell>
          <cell r="B5062" t="str">
            <v>PBICC0121</v>
          </cell>
          <cell r="C5062" t="str">
            <v>백화저모초</v>
          </cell>
          <cell r="D5062" t="str">
            <v>Bacopa monnieri</v>
          </cell>
          <cell r="E5062" t="str">
            <v>전초</v>
          </cell>
          <cell r="F5062" t="str">
            <v>Scrophulariaceae</v>
          </cell>
          <cell r="G5062" t="str">
            <v>현삼과</v>
          </cell>
          <cell r="H5062" t="str">
            <v>청열양혈(淸熱凉血), 해독소종(解毒消肿), 주치이질(主治痢疾), 목적종통(目赤肿痛), 치창종통(痔疮肿痛), 상피종(象皮肿)</v>
          </cell>
          <cell r="I5062" t="str">
            <v>23.62±0.16</v>
          </cell>
        </row>
        <row r="5063">
          <cell r="A5063" t="str">
            <v>F06-017</v>
          </cell>
          <cell r="B5063" t="str">
            <v>PBICC0111</v>
          </cell>
          <cell r="C5063" t="str">
            <v>사간</v>
          </cell>
          <cell r="D5063" t="str">
            <v>Belamcanda chinensis</v>
          </cell>
          <cell r="E5063" t="str">
            <v>뿌리</v>
          </cell>
          <cell r="F5063" t="str">
            <v>Iridaceae</v>
          </cell>
          <cell r="G5063" t="str">
            <v>붓꽃과</v>
          </cell>
          <cell r="H5063" t="str">
            <v>철혈해독(淸血解毒), 거담이인(祛痰利咽), 소어산결(消瘀散結), 후비인통(喉痺咽痛), 해역상기(咳逆上氣), 담정정성(痰涏壅盛), 나력 결핵, 학모, 무월경, 옹종 창독을 치료한다.</v>
          </cell>
          <cell r="I5063" t="str">
            <v>20.21±0.09</v>
          </cell>
        </row>
        <row r="5064">
          <cell r="A5064" t="str">
            <v>F06-018</v>
          </cell>
          <cell r="B5064" t="str">
            <v>PBICK0269</v>
          </cell>
          <cell r="C5064" t="str">
            <v>암백채</v>
          </cell>
          <cell r="D5064" t="str">
            <v>Bergenia  purpurascens</v>
          </cell>
          <cell r="E5064" t="str">
            <v>뿌리</v>
          </cell>
          <cell r="F5064" t="str">
            <v xml:space="preserve">Saxifragaceae </v>
          </cell>
          <cell r="G5064" t="str">
            <v>범의귀과</v>
          </cell>
          <cell r="H5064" t="str">
            <v>자보강장(滋補强壮), 지해지혈(止咳止血), 주치허약두훈(主治虛弱頭暈), 폐허해천(肺虛咳喘), 노상각혈(勞伤咯血), 토혈(吐血), 임탁(淋浊), 백대(白帶)</v>
          </cell>
          <cell r="I5064" t="str">
            <v>22.56±0.10</v>
          </cell>
        </row>
        <row r="5065">
          <cell r="A5065" t="str">
            <v>F06-019</v>
          </cell>
          <cell r="B5065" t="str">
            <v>PBICC0088</v>
          </cell>
          <cell r="C5065" t="str">
            <v>삼엽귀침초</v>
          </cell>
          <cell r="D5065" t="str">
            <v>Bidens pilosa var. radiata</v>
          </cell>
          <cell r="E5065" t="str">
            <v>지상부</v>
          </cell>
          <cell r="F5065" t="str">
            <v>Compositae</v>
          </cell>
          <cell r="G5065" t="str">
            <v>국화과</v>
          </cell>
          <cell r="H5065" t="str">
            <v>청열해독(淸熱解毒), 이습퇴황(利濕退黃), 주치감모발열(主治感冒发熱), 풍습비통(風濕痹痛), 습열황달(濕熱黃疸), 옹종창절(痈肿瘡疖)</v>
          </cell>
          <cell r="I5065" t="str">
            <v>24.69±0.10</v>
          </cell>
        </row>
        <row r="5066">
          <cell r="A5066" t="str">
            <v>F06-020</v>
          </cell>
          <cell r="B5066" t="str">
            <v>PBICK0301</v>
          </cell>
          <cell r="C5066" t="str">
            <v>백자인</v>
          </cell>
          <cell r="D5066" t="str">
            <v>Biota orientalis</v>
          </cell>
          <cell r="E5066" t="str">
            <v>종자</v>
          </cell>
          <cell r="F5066" t="str">
            <v>Cupressaceae</v>
          </cell>
          <cell r="G5066" t="str">
            <v>측백나무과</v>
          </cell>
          <cell r="H5066" t="str">
            <v>양심안신(养心安神), 염한(敛汗), 윤장통변(潤腸通便), 주치양계정충(主治惊悸怔忡), 실면건망(失眠健忘), 장조변비(腸燥便秘)</v>
          </cell>
          <cell r="I5066" t="str">
            <v>20.67±0.08</v>
          </cell>
        </row>
        <row r="5067">
          <cell r="A5067" t="str">
            <v>F06-021</v>
          </cell>
          <cell r="B5067" t="str">
            <v>PBICS0109</v>
          </cell>
          <cell r="C5067" t="str">
            <v xml:space="preserve">중양목 </v>
          </cell>
          <cell r="D5067" t="str">
            <v>Bischofia polycarpa</v>
          </cell>
          <cell r="E5067" t="str">
            <v>잎,줄기</v>
          </cell>
          <cell r="F5067" t="str">
            <v>Euphorbiaceae</v>
          </cell>
          <cell r="G5067" t="str">
            <v>대극과</v>
          </cell>
          <cell r="H5067" t="str">
            <v>관종소적(寬中消积), 청열해독(淸熱解毒), 주치일격(主治噎膈), 반위(反胃), 전염성간염(传染城肝炎), 소인감적(小儿疳积), 폐열해수(肺熱咳嗽), 인통(咽痛), 창양(瘡瘍)</v>
          </cell>
          <cell r="I5067" t="str">
            <v>19.39±0.14</v>
          </cell>
        </row>
        <row r="5068">
          <cell r="A5068" t="str">
            <v>F06-022</v>
          </cell>
          <cell r="B5068" t="str">
            <v>PBICK0230</v>
          </cell>
          <cell r="C5068" t="str">
            <v>납장수</v>
          </cell>
          <cell r="D5068" t="str">
            <v>Cassia fistula</v>
          </cell>
          <cell r="E5068" t="str">
            <v>뿌리-심재</v>
          </cell>
          <cell r="F5068" t="str">
            <v>Leguminosae</v>
          </cell>
          <cell r="G5068" t="str">
            <v>콩과</v>
          </cell>
          <cell r="H5068" t="str">
            <v>청화해독(淸火解毒), 이수화석(利水化石), 소종지통(消肿止痛), 제풍지통(除風止痛), 주치복창변비(主治腹脹便秘), 뇨통(尿痛), 뇨중유사석(尿中有砂石), 소변열삽동통(小便热涩疼痛), 열풍소치인후종통(熱風所致咽喉肿痛), 구설생창(口舌生疮), 무명종독(无名肿毒), 두혼두통(頭昏頭痛), 목현(目眩)</v>
          </cell>
          <cell r="I5068" t="str">
            <v>24.76±0.14</v>
          </cell>
        </row>
        <row r="5069">
          <cell r="A5069" t="str">
            <v>F06-023</v>
          </cell>
          <cell r="B5069" t="str">
            <v>PBICK0199</v>
          </cell>
          <cell r="C5069" t="str">
            <v>납장수피</v>
          </cell>
          <cell r="D5069" t="str">
            <v>Cassia fistula</v>
          </cell>
          <cell r="E5069" t="str">
            <v>줄기-수피</v>
          </cell>
          <cell r="F5069" t="str">
            <v>Leguminosae</v>
          </cell>
          <cell r="G5069" t="str">
            <v>콩과</v>
          </cell>
          <cell r="H5069" t="str">
            <v>청열해독(淸熱解毒), 이수화석(利水化石), 소종지통(消肿止痛), 제풍지통(除風止痛), 주치복창변비(主治腹脹便秘), 뇨통(尿痛), 뇨중유사석(尿中有砂石), 소변열삽동통(小便热涩疼痛), 열풍소치인후종통(熱風所致咽喉肿痛), 구설생창(口舌生疮), 무명종독(无名肿毒), 두혼두통(頭昏頭痛), 목현(目眩)</v>
          </cell>
          <cell r="I5069" t="str">
            <v>19.57±0.17</v>
          </cell>
        </row>
        <row r="5070">
          <cell r="A5070" t="str">
            <v>F06-024</v>
          </cell>
          <cell r="B5070" t="str">
            <v>PBICK0231</v>
          </cell>
          <cell r="C5070" t="str">
            <v>흑심수</v>
          </cell>
          <cell r="D5070" t="str">
            <v>Cassia siamea</v>
          </cell>
          <cell r="E5070" t="str">
            <v>줄기-심재</v>
          </cell>
          <cell r="F5070" t="str">
            <v>Leguminosae</v>
          </cell>
          <cell r="G5070" t="str">
            <v>콩과</v>
          </cell>
          <cell r="H5070" t="str">
            <v>제풍제습(除風除濕), 소종지통(消肿止痛), 살충지양(殺蟲止痒), 주치풍습지체관절동통(主治風濕肢體關節疼痛), 질타손상(跌打損伤), 피부소양(皮膚瘙痒), 열비자(热痱子), 창양농종(疮疡脓肿)</v>
          </cell>
          <cell r="I5070" t="str">
            <v>24.50±0.20</v>
          </cell>
        </row>
        <row r="5071">
          <cell r="A5071" t="str">
            <v>F06-025</v>
          </cell>
          <cell r="B5071" t="str">
            <v>PBICK0234</v>
          </cell>
          <cell r="C5071" t="str">
            <v>흑심수</v>
          </cell>
          <cell r="D5071" t="str">
            <v>Cassia siamea</v>
          </cell>
          <cell r="E5071" t="str">
            <v>잎</v>
          </cell>
          <cell r="F5071" t="str">
            <v>Leguminosae</v>
          </cell>
          <cell r="G5071" t="str">
            <v>콩과</v>
          </cell>
          <cell r="H5071" t="str">
            <v>제풍제습(除風除濕), 소종지통(消肿止痛), 살충지양(殺蟲止痒), 주치풍습지체관절동통(主治風濕肢體關節疼痛), 질타손상(跌打損伤), 피부소양(皮膚瘙痒), 열비자(热痱子), 창양농종(疮疡脓肿)</v>
          </cell>
          <cell r="I5071" t="str">
            <v>21.02±0.08</v>
          </cell>
        </row>
        <row r="5072">
          <cell r="A5072" t="str">
            <v>F06-026</v>
          </cell>
          <cell r="B5072" t="str">
            <v>PBICC0134</v>
          </cell>
          <cell r="C5072" t="str">
            <v>여</v>
          </cell>
          <cell r="D5072" t="str">
            <v>Chenopodium album</v>
          </cell>
          <cell r="E5072" t="str">
            <v>잎,뿌리</v>
          </cell>
          <cell r="F5072" t="str">
            <v>Chenopodiaceae</v>
          </cell>
          <cell r="G5072" t="str">
            <v>명아주과</v>
          </cell>
          <cell r="H5072" t="str">
            <v>청열제습(淸熱除濕), 해독소종(解毒消肿), 살충지양(殺蟲止痒), 주치발열(主治發熱), 해수(咳嗽), 이질(痢疾), 복사(腹㵼), 복통(腹痛), 산기(疝氣), 우치통(龋齒痛), 습진(濕疹), 개선(疥癬), 백전풍(白癜風), 창양종통(瘡瘍肿痛), 독충교상(毒蟲咬傷)</v>
          </cell>
          <cell r="I5072" t="str">
            <v>21.79±0.19</v>
          </cell>
        </row>
        <row r="5073">
          <cell r="A5073" t="str">
            <v>F06-027</v>
          </cell>
          <cell r="B5073" t="str">
            <v>PBICC0142</v>
          </cell>
          <cell r="C5073" t="str">
            <v>남산조</v>
          </cell>
          <cell r="D5073" t="str">
            <v>Choerospondias axillaris</v>
          </cell>
          <cell r="E5073" t="str">
            <v>열매</v>
          </cell>
          <cell r="F5073" t="str">
            <v>Anacardiaceae</v>
          </cell>
          <cell r="G5073" t="str">
            <v>옻나무과</v>
          </cell>
          <cell r="H5073" t="str">
            <v>행기활혈(行氣活血), 양심안신(養心安神), 소적(消积), 해독(解毒), 주치기체혈어(主治氣滯血瘀), 흉통(胸痛), 심계기단(心悸氣短), 신경쇠약(神經衰弱), 실면(失眠), 지기관염(支氣管炎), 식체복만(食滯腹滿), 복사(腹泻), 산기(疝氣), 탕화상(燙火傷)</v>
          </cell>
          <cell r="I5073" t="str">
            <v>24.77±0.27</v>
          </cell>
        </row>
        <row r="5074">
          <cell r="A5074" t="str">
            <v>F06-028</v>
          </cell>
          <cell r="B5074" t="str">
            <v>PBICK0262</v>
          </cell>
          <cell r="C5074" t="str">
            <v>금모구척</v>
          </cell>
          <cell r="D5074" t="str">
            <v>Cibotium barometz</v>
          </cell>
          <cell r="E5074" t="str">
            <v>근경</v>
          </cell>
          <cell r="F5074" t="str">
            <v>Dicksoniaceae</v>
          </cell>
          <cell r="G5074" t="str">
            <v>딕소니아과</v>
          </cell>
          <cell r="H5074" t="str">
            <v>강요슬(强腰膝), 거풍습(袪風濕), 이관절(利關节), 주치신허요통척강(主治腎虛腰痛脊强), 족슬연약무력(足膝软弱舞力), 풍습비통(風濕痹痛), 소변과다(小便过多), 유정(遺精), 부여백대과다(妇女白帶过多)</v>
          </cell>
          <cell r="I5074" t="str">
            <v>22.31±0.04</v>
          </cell>
        </row>
        <row r="5075">
          <cell r="A5075" t="str">
            <v>F06-029</v>
          </cell>
          <cell r="B5075" t="str">
            <v>PBICK0344</v>
          </cell>
          <cell r="C5075" t="str">
            <v>승마</v>
          </cell>
          <cell r="D5075" t="str">
            <v>Cimicifuga foetida</v>
          </cell>
          <cell r="E5075" t="str">
            <v>뿌리</v>
          </cell>
          <cell r="F5075" t="str">
            <v>Ranunculaceae</v>
          </cell>
          <cell r="G5075" t="str">
            <v>미나리아재비과</v>
          </cell>
          <cell r="H5075" t="str">
            <v>청열해독(淸熱解毒), 발표투진(发表透疹), 승양거함(升阳举陷), 주치시역화독(主治时疫火毒), 구창(口瘡), 인통(咽痛), 반진(斑疹), 두통한열(頭痛寒熱), 옹종창독(痈肿疮毒), 중기하함(中氣下陷), 비허설사(脾虛泄瀉), 구리하중(久痢下重), 부여대하(妇女帶下), 붕중(崩中)</v>
          </cell>
          <cell r="I5075" t="str">
            <v>20.87±0.42</v>
          </cell>
        </row>
        <row r="5076">
          <cell r="A5076" t="str">
            <v>F06-030</v>
          </cell>
          <cell r="B5076" t="str">
            <v>PBICC0164</v>
          </cell>
          <cell r="C5076" t="str">
            <v>호자</v>
          </cell>
          <cell r="D5076" t="str">
            <v>Damnacanthus indicus</v>
          </cell>
          <cell r="E5076" t="str">
            <v>잎,줄기</v>
          </cell>
          <cell r="F5076" t="str">
            <v>Rubiaceae</v>
          </cell>
          <cell r="G5076" t="str">
            <v>꼭두선이과</v>
          </cell>
          <cell r="H5076" t="str">
            <v>거풍이습(袪風利濕), 활혈소종(活血消肿), 주치풍습비통(主治風濕痹痛), 담음해수(痰饮咳嗽), 폐옹(肺痈), 수종(水肿), 비괴(痞块), 황달(黃疸), 부녀경폐(妇女經閉), 소인감적(小儿疳积), 담마진(荨麻疹), 질타손상(跌打損伤), 탕상(烫伤)</v>
          </cell>
          <cell r="I5076" t="str">
            <v>22.65±0.24</v>
          </cell>
        </row>
        <row r="5077">
          <cell r="A5077" t="str">
            <v>F06-031</v>
          </cell>
          <cell r="B5077" t="str">
            <v>PBICC0119</v>
          </cell>
          <cell r="C5077" t="str">
            <v>남학슬</v>
          </cell>
          <cell r="D5077" t="str">
            <v>Daucus carota</v>
          </cell>
          <cell r="E5077" t="str">
            <v>전초</v>
          </cell>
          <cell r="F5077" t="str">
            <v>Umbelliferae</v>
          </cell>
          <cell r="G5077" t="str">
            <v>산형과</v>
          </cell>
          <cell r="H5077" t="str">
            <v>살충건비(殺蟲健脾), 이습해독(利濕解毒), 주치충적(主治蟲积), 감적(疳积), 완복창만(脘腹脹滿), 수종(水肿), 황달(黃疸), 연독(烟毒), 창진습양(疮疹濕痒), 반독(斑秃)</v>
          </cell>
          <cell r="I5077" t="str">
            <v>20.39±0.14</v>
          </cell>
        </row>
        <row r="5078">
          <cell r="A5078" t="str">
            <v>F06-032</v>
          </cell>
          <cell r="B5078" t="str">
            <v>PBICS0064</v>
          </cell>
          <cell r="C5078" t="str">
            <v>수소</v>
          </cell>
          <cell r="D5078" t="str">
            <v>Deutzia ningpoensis</v>
          </cell>
          <cell r="E5078" t="str">
            <v>잎,줄기</v>
          </cell>
          <cell r="F5078" t="str">
            <v>Saxifragaceae</v>
          </cell>
          <cell r="G5078" t="str">
            <v>범의귀과</v>
          </cell>
          <cell r="H5078" t="str">
            <v>열을 내리고 이뇨한다. 유뇨, 학질, 개창(疥瘡)을 치료한다.</v>
          </cell>
          <cell r="I5078" t="str">
            <v>23.82±0.08</v>
          </cell>
        </row>
        <row r="5079">
          <cell r="A5079" t="str">
            <v>F06-033</v>
          </cell>
          <cell r="B5079" t="str">
            <v>PBICC0185</v>
          </cell>
          <cell r="C5079" t="str">
            <v>마제금</v>
          </cell>
          <cell r="D5079" t="str">
            <v>Dichondra repens</v>
          </cell>
          <cell r="E5079" t="str">
            <v>전초</v>
          </cell>
          <cell r="F5079" t="str">
            <v>Convolvulaceae</v>
          </cell>
          <cell r="G5079" t="str">
            <v>메꽃과</v>
          </cell>
          <cell r="H5079" t="str">
            <v>청열(淸熱), 이습(利濕), 해독(解毒), 주치황달(主治黃疸), 이질(痢疾), 사림(砂淋), 백탁(白浊), 수종(水肿), 정창종독(疔疮肿毒), 질타손상(跌打損伤), 독사교상(毒蛇咬傷)</v>
          </cell>
          <cell r="I5079" t="str">
            <v>22.01±0.07</v>
          </cell>
        </row>
        <row r="5080">
          <cell r="A5080" t="str">
            <v>F06-034</v>
          </cell>
          <cell r="B5080" t="str">
            <v>PBICC0180</v>
          </cell>
          <cell r="C5080" t="str">
            <v>상산</v>
          </cell>
          <cell r="D5080" t="str">
            <v>Dichroa febrifuga</v>
          </cell>
          <cell r="E5080" t="str">
            <v>잎,줄기</v>
          </cell>
          <cell r="F5080" t="str">
            <v xml:space="preserve">Saxifragaceae </v>
          </cell>
          <cell r="G5080" t="str">
            <v>범의귀과</v>
          </cell>
          <cell r="H5080" t="str">
            <v>거담(祛痰), 절학(截疟), 주치징하적취(主治癥瘕积聚), 학질(疟疾)</v>
          </cell>
          <cell r="I5080" t="str">
            <v>21.16±0.29</v>
          </cell>
        </row>
        <row r="5081">
          <cell r="A5081" t="str">
            <v>F06-035</v>
          </cell>
          <cell r="B5081" t="str">
            <v>PBICS0074</v>
          </cell>
          <cell r="C5081" t="str">
            <v>루제초</v>
          </cell>
          <cell r="D5081" t="str">
            <v>Elatostema involucratum</v>
          </cell>
          <cell r="E5081" t="str">
            <v>전초</v>
          </cell>
          <cell r="F5081" t="str">
            <v>Urticaceae</v>
          </cell>
          <cell r="G5081" t="str">
            <v>쐐기풀과</v>
          </cell>
          <cell r="H5081" t="str">
            <v>청열해독(淸熱解毒), 거풍제습(袪風除濕), 이수소종(利水消肿), 활혈지통(活血止痛), 주치적백이질(主治赤白痢疾), 고열양풍(高熱惊風), 황달(黃疸), 풍습비통(風濕痹痛), 수종(水肿), 임증(淋证), 경폐(經闭), 창종(瘡腫), 자시(痄腮), 대상창진(帶狀瘡疹), 독사교상(毒蛇咬傷), 질타손상(跌打損伤), 골절(骨折)</v>
          </cell>
          <cell r="I5081" t="str">
            <v>22.27±0.14</v>
          </cell>
        </row>
        <row r="5082">
          <cell r="A5082" t="str">
            <v>F06-036</v>
          </cell>
          <cell r="B5082" t="str">
            <v>PBICC0152</v>
          </cell>
          <cell r="C5082" t="str">
            <v>우근초</v>
          </cell>
          <cell r="D5082" t="str">
            <v>Eleusine indica</v>
          </cell>
          <cell r="E5082" t="str">
            <v>전초</v>
          </cell>
          <cell r="F5082" t="str">
            <v>Gramineae</v>
          </cell>
          <cell r="G5082" t="str">
            <v>벼과</v>
          </cell>
          <cell r="H5082" t="str">
            <v>청열이습(淸熱利濕), 양혈해독(凉血解毒), 주치상서발열(主治伤署发热), 소인양풍(小儿凉風), 을뇌(乙脑), 유뇌(流脑
), 황달(黃疸), 임증(淋证), 소변불리(小便不利), 이질(痢疾), 변혈(便血), 창양종통(瘡瘍肿痛), 질타손상(疾打損伤)</v>
          </cell>
          <cell r="I5082" t="str">
            <v>21.15±0.13</v>
          </cell>
        </row>
        <row r="5083">
          <cell r="A5083" t="str">
            <v>F06-037</v>
          </cell>
          <cell r="B5083" t="str">
            <v>PBICC0118</v>
          </cell>
          <cell r="C5083" t="str">
            <v>일점홍</v>
          </cell>
          <cell r="D5083" t="str">
            <v>Emilia sonchifolia</v>
          </cell>
          <cell r="E5083" t="str">
            <v>전초</v>
          </cell>
          <cell r="F5083" t="str">
            <v>Compositae</v>
          </cell>
          <cell r="G5083" t="str">
            <v>국화과</v>
          </cell>
          <cell r="H5083" t="str">
            <v>청열해독(淸熱解毒), 산어소종(散淤消肿), 주치상호흡도감염(主治上呼吸道感染), 구강궤양(口腔潰瘍), 폐렴(肺炎), 유선염(乳腺炎), 장염(腸炎), 균리(菌痢), 요로감염(尿路感染), 창절옹종(疮节痈肿), 습진(濕疹), 질타손상(疾打損伤)</v>
          </cell>
          <cell r="I5083" t="str">
            <v>20.10±0.16</v>
          </cell>
        </row>
        <row r="5084">
          <cell r="A5084" t="str">
            <v>F06-038</v>
          </cell>
          <cell r="B5084" t="str">
            <v>PBICK0227</v>
          </cell>
          <cell r="C5084" t="str">
            <v>상퇴초</v>
          </cell>
          <cell r="D5084" t="str">
            <v>Ensete glaucum</v>
          </cell>
          <cell r="E5084" t="str">
            <v>줄기</v>
          </cell>
          <cell r="F5084" t="str">
            <v>Musaceae</v>
          </cell>
          <cell r="G5084" t="str">
            <v>파초과</v>
          </cell>
          <cell r="H5084" t="str">
            <v>청화해독(淸火解毒), 이수소종(利水消肿), 강압(降压), 주치수종병(主治水肿病), 소변열삽동통(小便热涩疼痛), 고혈압병(高血壓病)</v>
          </cell>
          <cell r="I5084" t="str">
            <v>22.94±0.17</v>
          </cell>
        </row>
        <row r="5085">
          <cell r="A5085" t="str">
            <v>F06-039</v>
          </cell>
          <cell r="B5085" t="str">
            <v>PBICK0302</v>
          </cell>
          <cell r="C5085" t="str">
            <v>음양곽</v>
          </cell>
          <cell r="D5085" t="str">
            <v>Epimedium acuminatum</v>
          </cell>
          <cell r="E5085" t="str">
            <v>전초</v>
          </cell>
          <cell r="F5085" t="str">
            <v>Berberidaceae</v>
          </cell>
          <cell r="G5085" t="str">
            <v>매자나무과</v>
          </cell>
          <cell r="H5085" t="str">
            <v>보신장양(补腎壮阳), 강근건골(强筋健骨), 거풍제습(袪風除濕), 주치양위유정(主治阳痿遺精), 허냉불육(虛冷不育), 뇨빈실금(尿频失禁), 신허천해(腎虛喘咳), 요슬산연(腰膝酸软), 풍습비통(風濕痹痛), 반신불수(半身不遂), 사지불인(四肢不仁)</v>
          </cell>
          <cell r="I5085" t="str">
            <v>20.98±0.13</v>
          </cell>
        </row>
        <row r="5086">
          <cell r="A5086" t="str">
            <v>F06-040</v>
          </cell>
          <cell r="B5086" t="str">
            <v>PBICS0106</v>
          </cell>
          <cell r="C5086" t="str">
            <v xml:space="preserve">오동 </v>
          </cell>
          <cell r="D5086" t="str">
            <v>Firmiana plantanifolia</v>
          </cell>
          <cell r="E5086" t="str">
            <v>잎,줄기</v>
          </cell>
          <cell r="F5086" t="str">
            <v>Sterculiaceae</v>
          </cell>
          <cell r="G5086" t="str">
            <v>벽오동과</v>
          </cell>
          <cell r="H5086" t="str">
            <v>거풍제습(袪風除濕), 해독소종(解毒消肿), 강혈압(降血压), 주치풍습비통(主治風濕痹痛), 질타손상(跌打損伤), 옹창종독(痈疮肿毒), 치창(痔疮), 소인감적(小儿疳积), 사리(泻痢), 고혈압병(高血壓病)</v>
          </cell>
          <cell r="I5086" t="str">
            <v>24.54±0.24</v>
          </cell>
        </row>
        <row r="5087">
          <cell r="A5087" t="str">
            <v>F06-041</v>
          </cell>
          <cell r="B5087" t="str">
            <v>PBICK0311</v>
          </cell>
          <cell r="C5087" t="str">
            <v>흑피질타등</v>
          </cell>
          <cell r="D5087" t="str">
            <v>Fissistigma polyanthum</v>
          </cell>
          <cell r="E5087" t="str">
            <v>줄기</v>
          </cell>
          <cell r="F5087" t="str">
            <v>Annonaceae</v>
          </cell>
          <cell r="G5087" t="str">
            <v xml:space="preserve">Annonaceae </v>
          </cell>
          <cell r="H5087" t="str">
            <v>거풍습(袪風濕), 강근골(降筋骨), 활혈지통(活血止痛), 조경(调經), 주치소인마비후유증(主治小儿麻痹后遺症), 풍습성관절염(風濕性關节炎), 질타종통(跌打肿痛), 월경부조(月經不调)</v>
          </cell>
          <cell r="I5087" t="str">
            <v>22.51±0.21</v>
          </cell>
        </row>
        <row r="5088">
          <cell r="A5088" t="str">
            <v>F06-042</v>
          </cell>
          <cell r="B5088" t="str">
            <v>PBICK0309</v>
          </cell>
          <cell r="C5088" t="str">
            <v>대엽천근발</v>
          </cell>
          <cell r="D5088" t="str">
            <v>Flemingia macrophylla</v>
          </cell>
          <cell r="E5088" t="str">
            <v>뿌리</v>
          </cell>
          <cell r="F5088" t="str">
            <v>Leguminosae</v>
          </cell>
          <cell r="G5088" t="str">
            <v>콩과</v>
          </cell>
          <cell r="H5088" t="str">
            <v>거풍습(袪風濕), 익비신(益脾腎), 강근골(强筋骨), 주치풍습골통(主治風濕骨痛), 요기노손(腰肌勞損), 사지위연(四肢痿軟), 편탄(偏瘫), 양위(阳痿), 월경부조(月經不调), 대하(帶下), 복창(腹脹), 식소(食少), 기허족종(氣虛足肿)</v>
          </cell>
          <cell r="I5088" t="str">
            <v>20.23±0.15</v>
          </cell>
        </row>
        <row r="5089">
          <cell r="A5089" t="str">
            <v>F06-043</v>
          </cell>
          <cell r="B5089" t="str">
            <v>PBICS0114</v>
          </cell>
          <cell r="C5089" t="str">
            <v xml:space="preserve">금종화 </v>
          </cell>
          <cell r="D5089" t="str">
            <v>Forsythia viridissima</v>
          </cell>
          <cell r="E5089" t="str">
            <v>잎,줄기</v>
          </cell>
          <cell r="F5089" t="str">
            <v>Oleaceae</v>
          </cell>
          <cell r="G5089" t="str">
            <v>물푸레나무과</v>
          </cell>
          <cell r="H5089" t="str">
            <v>청열(淸熱), 해독(解毒), 산결(散结), 주치감모발열(主治感冒發熱), 목적종통(目赤肿痛), 옹창(痈疮), 단독(丹毒), 나력(瘰疬)</v>
          </cell>
          <cell r="I5089" t="str">
            <v>32.28±0.10</v>
          </cell>
        </row>
        <row r="5090">
          <cell r="A5090" t="str">
            <v>F06-044</v>
          </cell>
          <cell r="B5090" t="str">
            <v>PBICK0223</v>
          </cell>
          <cell r="C5090" t="str">
            <v>인면과수</v>
          </cell>
          <cell r="D5090" t="str">
            <v>Garcinia xanthochymus</v>
          </cell>
          <cell r="E5090" t="str">
            <v>줄기-심재</v>
          </cell>
          <cell r="F5090" t="str">
            <v>Guttiferae</v>
          </cell>
          <cell r="G5090" t="str">
            <v>물레나물과</v>
          </cell>
          <cell r="H5090" t="str">
            <v>구충(驱蟲), 청화퇴열(淸火退热), 해식물중독(解食物中毒), 주치고열양궐(主治高熱惊厥), 사지추휵(四肢抽搐), 오식금기혹불길지물인기적오심구토(误食禁忌或不洁之物引起的惡心嘔吐), 두혼목현(頭昏目眩), 냉한임리(冷汗淋漓)</v>
          </cell>
          <cell r="I5090" t="str">
            <v>21.11±0.15</v>
          </cell>
        </row>
        <row r="5091">
          <cell r="A5091" t="str">
            <v>F06-045</v>
          </cell>
          <cell r="B5091" t="str">
            <v>PBICK0189</v>
          </cell>
          <cell r="C5091" t="str">
            <v>투골초</v>
          </cell>
          <cell r="D5091" t="str">
            <v>Gaultheria yunnanensis</v>
          </cell>
          <cell r="E5091" t="str">
            <v>잎,줄기</v>
          </cell>
          <cell r="F5091" t="str">
            <v>Ericaceae</v>
          </cell>
          <cell r="G5091" t="str">
            <v>진달래과</v>
          </cell>
          <cell r="H5091" t="str">
            <v>풍사(風邪)를 몰아내고 습사(濕邪)를 없애고 혈액순환을 촉진시키며 경락을 통하게 하는 효능이 있다. 풍습성 관절염, 수고(水臌), 타박상, 치통, 습진을 치료한다.</v>
          </cell>
          <cell r="I5091" t="str">
            <v>21.40±0.21</v>
          </cell>
        </row>
        <row r="5092">
          <cell r="A5092" t="str">
            <v>F06-046</v>
          </cell>
          <cell r="B5092" t="str">
            <v>PBICK0233</v>
          </cell>
          <cell r="C5092" t="str">
            <v>대박골단</v>
          </cell>
          <cell r="D5092" t="str">
            <v>Gendarussa ventricosa</v>
          </cell>
          <cell r="E5092" t="str">
            <v>잎,줄기</v>
          </cell>
          <cell r="F5092" t="str">
            <v>Acanthaceae</v>
          </cell>
          <cell r="G5092" t="str">
            <v>쥐꼬리망초과</v>
          </cell>
          <cell r="H5092" t="str">
            <v>거풍습(袪風濕), 산어혈(散瘀血), 속근골(续筋骨), 주치풍습비통(主治風濕痹痛), 월경불조(月經不凋), 산후복통(産后腹痛), 질타종통(跌打肿痛), 골절(骨折)</v>
          </cell>
          <cell r="I5092" t="str">
            <v>24.29±0.19</v>
          </cell>
        </row>
        <row r="5093">
          <cell r="A5093" t="str">
            <v>F06-047</v>
          </cell>
          <cell r="B5093" t="str">
            <v>PBICS0068</v>
          </cell>
          <cell r="C5093" t="str">
            <v>접골초</v>
          </cell>
          <cell r="D5093" t="str">
            <v>Gendarussa vulgaris</v>
          </cell>
          <cell r="E5093" t="str">
            <v>잎,줄기</v>
          </cell>
          <cell r="F5093" t="str">
            <v>Acanthaceae</v>
          </cell>
          <cell r="G5093" t="str">
            <v>쥐꼬리망초과</v>
          </cell>
          <cell r="H5093" t="str">
            <v>거풍습(袪風濕), 산어혈(散瘀血), 속근골(续筋骨), 주치풍습비통(主治風濕痹痛), 월경불조(月經不凋), 산후복통(産后腹痛), 질타종통(跌打肿痛), 골절(骨折)</v>
          </cell>
          <cell r="I5093" t="str">
            <v>23.69±0.12</v>
          </cell>
        </row>
        <row r="5094">
          <cell r="A5094" t="str">
            <v>F06-048</v>
          </cell>
          <cell r="B5094" t="str">
            <v>PBICC0157</v>
          </cell>
          <cell r="C5094" t="str">
            <v>수양매</v>
          </cell>
          <cell r="D5094" t="str">
            <v>Geum japonicum</v>
          </cell>
          <cell r="E5094" t="str">
            <v>지상부</v>
          </cell>
          <cell r="F5094" t="str">
            <v>Rosaceae</v>
          </cell>
          <cell r="G5094" t="str">
            <v>장미과</v>
          </cell>
          <cell r="H5094" t="str">
            <v>치정창종독(治疔疮肿毒), 치해수급토혈(治咳嗽及吐血), 이뇨(利尿), 치두훈(治頭暈), 실면(失眠), 사지무력(四肢無力), 구미불개(口味不開), 신체허약(身體虛弱), 평간기(平肝氣)</v>
          </cell>
          <cell r="I5094" t="str">
            <v>20.66±0.17</v>
          </cell>
        </row>
        <row r="5095">
          <cell r="A5095" t="str">
            <v>F06-049</v>
          </cell>
          <cell r="B5095" t="str">
            <v>PBICK0090</v>
          </cell>
          <cell r="C5095" t="str">
            <v>삼각풍</v>
          </cell>
          <cell r="D5095" t="str">
            <v xml:space="preserve">Hedera nepalensis var. sinensis </v>
          </cell>
          <cell r="E5095" t="str">
            <v>잎,줄기</v>
          </cell>
          <cell r="F5095" t="str">
            <v>Vitaceae</v>
          </cell>
          <cell r="G5095" t="str">
            <v>포도과</v>
          </cell>
          <cell r="H5095" t="str">
            <v>거풍제습(袪風除濕), 산어지통(散瘀止痛), 해독소종(解毒消肿), 주치풍습비통(主治風濕痹痛), 위완통(胃脘痛), 편두통(偏頭痛), 산후어체복통(産后瘀滞腹痛), 질타손상(跌打損伤), 옹창종독(痈瘡肿毒)</v>
          </cell>
          <cell r="I5095" t="str">
            <v>24.73±0.23</v>
          </cell>
        </row>
        <row r="5096">
          <cell r="A5096" t="str">
            <v>F06-050</v>
          </cell>
          <cell r="B5096" t="str">
            <v>PBICK0200</v>
          </cell>
          <cell r="C5096" t="str">
            <v>산지마</v>
          </cell>
          <cell r="D5096" t="str">
            <v>Helicteres angustifolia</v>
          </cell>
          <cell r="E5096" t="str">
            <v>전초</v>
          </cell>
          <cell r="F5096" t="str">
            <v>Sterculiaceae</v>
          </cell>
          <cell r="G5096" t="str">
            <v>벽오동과</v>
          </cell>
          <cell r="H5096" t="str">
            <v>청열해독(淸熱解毒), 주치감모발열(主治感冒發熱), 폐열해수(肺熱咳嗽), 인후종통(咽喉肿痛), 마진(痲疹), 자시(痄腮), 장염(腸炎), 이질(痢疾), 옹종(痈肿), 나력(瘰疬), 치창(痔疮), 독사교상(毒蛇咬傷)</v>
          </cell>
          <cell r="I5096" t="str">
            <v>21.53±0.23</v>
          </cell>
        </row>
        <row r="5097">
          <cell r="A5097" t="str">
            <v>F06-051</v>
          </cell>
          <cell r="B5097" t="str">
            <v>PBICK0276</v>
          </cell>
          <cell r="C5097" t="str">
            <v>법라해</v>
          </cell>
          <cell r="D5097" t="str">
            <v>Heracleum rapula</v>
          </cell>
          <cell r="E5097" t="str">
            <v>뿌리</v>
          </cell>
          <cell r="F5097" t="str">
            <v>Umbelliferae</v>
          </cell>
          <cell r="G5097" t="str">
            <v>산형과</v>
          </cell>
          <cell r="H5097" t="str">
            <v>거풍제습(袪風除濕), 지해평천(止咳平喘), 산어지통(散瘀止痛), 주치풍한감모(主治風寒感冒), 풍한습비(풍한습비), 요통(腰痛), 위통(胃痛), 복통(腹痛), 아통(牙痛), 허한해천(虛寒咳喘), 백대(白帶), 경폐복통(經閉腹痛), 산기동통(疝氣疼痛), 질타어종(跌打瘀肿)</v>
          </cell>
          <cell r="I5097" t="str">
            <v>19.45±0.21</v>
          </cell>
        </row>
        <row r="5098">
          <cell r="A5098" t="str">
            <v>F06-052</v>
          </cell>
          <cell r="B5098" t="str">
            <v>PBICK0331</v>
          </cell>
          <cell r="C5098" t="str">
            <v>어성초</v>
          </cell>
          <cell r="D5098" t="str">
            <v>Houttuynia cordata</v>
          </cell>
          <cell r="E5098" t="str">
            <v>전초</v>
          </cell>
          <cell r="F5098" t="str">
            <v>Saururaceae</v>
          </cell>
          <cell r="G5098" t="str">
            <v>삼백초과</v>
          </cell>
          <cell r="H5098" t="str">
            <v>청열해독(淸熱解毒), 이뇨소종(利尿消腫)</v>
          </cell>
          <cell r="I5098" t="str">
            <v>20.20±0.19</v>
          </cell>
        </row>
        <row r="5099">
          <cell r="A5099" t="str">
            <v>F06-053</v>
          </cell>
          <cell r="B5099" t="str">
            <v>PBICS0145</v>
          </cell>
          <cell r="C5099" t="str">
            <v xml:space="preserve">지구 </v>
          </cell>
          <cell r="D5099" t="str">
            <v>Hovenia dulcis</v>
          </cell>
          <cell r="E5099" t="str">
            <v>잎,줄기</v>
          </cell>
          <cell r="F5099" t="str">
            <v>Rhamnaceae</v>
          </cell>
          <cell r="G5099" t="str">
            <v>갈매나무과</v>
          </cell>
          <cell r="H5099" t="str">
            <v>청열해독(淸熱解毒), 제번지갈(除煩止渴), 주치풍열감모(主治風熱感冒), 취주번갈(醉酒煩渴), 구토(嘔吐), 대변비결(大便秘结)</v>
          </cell>
          <cell r="I5099" t="str">
            <v>25.40±0.09</v>
          </cell>
        </row>
        <row r="5100">
          <cell r="A5100" t="str">
            <v>F06-054</v>
          </cell>
          <cell r="B5100" t="str">
            <v>PBICS0069</v>
          </cell>
          <cell r="C5100" t="str">
            <v>동청</v>
          </cell>
          <cell r="D5100" t="str">
            <v>Ilex purpurea</v>
          </cell>
          <cell r="E5100" t="str">
            <v>잎,줄기</v>
          </cell>
          <cell r="F5100" t="str">
            <v>Aquifoliaceae</v>
          </cell>
          <cell r="G5100" t="str">
            <v>감탕나무과</v>
          </cell>
          <cell r="H5100" t="str">
            <v>청열해독(淸熱解毒), 생기렴창(生肌瘡), 활혈지혈(活血止血), 주치폐열해수(主治肺熱咳嗽), 인후종통(咽喉肿痛), 이질(痢疾), 복사(腹泻), 단도감사(胆道感染), 요로감염(尿路感染), 관심병심교통(冠心病心絞痛), 소탕상(烧烫伤), 열독옹종(熱毒痈肿), 하지궤탕(下肢溃疡), 마풍궤양(麻風溃疡), 습진(濕疹), 동창(凍瘡), 군열(皸裂), 혈전폐새성맥관염(血栓闭塞性脉管炎), 외상출혈(外傷出血)</v>
          </cell>
          <cell r="I5100" t="str">
            <v>21.30±0.19</v>
          </cell>
        </row>
        <row r="5101">
          <cell r="A5101" t="str">
            <v>F06-055</v>
          </cell>
          <cell r="B5101" t="str">
            <v>PBICK0328</v>
          </cell>
          <cell r="C5101" t="str">
            <v>팔각회향</v>
          </cell>
          <cell r="D5101" t="str">
            <v>Illicium verum</v>
          </cell>
          <cell r="E5101" t="str">
            <v>열매</v>
          </cell>
          <cell r="F5101" t="str">
            <v>Illiciaceae</v>
          </cell>
          <cell r="G5101" t="str">
            <v>붓순나무과</v>
          </cell>
          <cell r="H5101" t="str">
            <v>산한(散寒), 이기(理氣), 지통(止痛), 주치한산복통(主治寒疝腹痛), 요슬냉통(腰膝冷痛), 위한구토(胃寒嘔吐), 완복동통(脘腹疼痛), 한습각기(寒濕脚氣)</v>
          </cell>
          <cell r="I5101" t="str">
            <v>17.45±0.21</v>
          </cell>
        </row>
        <row r="5102">
          <cell r="A5102" t="str">
            <v>F06-056</v>
          </cell>
          <cell r="B5102" t="str">
            <v>PBICK0340</v>
          </cell>
          <cell r="C5102" t="str">
            <v>급성자</v>
          </cell>
          <cell r="D5102" t="str">
            <v>Impatiens balsamina</v>
          </cell>
          <cell r="E5102" t="str">
            <v>종자</v>
          </cell>
          <cell r="F5102" t="str">
            <v>Balsaminaceae</v>
          </cell>
          <cell r="G5102" t="str">
            <v>봉선화과</v>
          </cell>
          <cell r="H5102" t="str">
            <v>행어강기(行瘀降氣), 연견산격(軟坚散结), 주치경폐(主治經閉), 통경(痛經), 산난(产难), 산후포의불하(产后胞衣不下), 일격(噎膈), 비괴(痞块), 골경(骨哽), 우치(龋齒), 창양종독(瘡瘍肿毒)</v>
          </cell>
          <cell r="I5102" t="str">
            <v>24.95±0.18</v>
          </cell>
        </row>
        <row r="5103">
          <cell r="A5103" t="str">
            <v>F06-057</v>
          </cell>
          <cell r="B5103" t="str">
            <v>PBICK0281</v>
          </cell>
          <cell r="C5103" t="str">
            <v>대흑약</v>
          </cell>
          <cell r="D5103" t="str">
            <v>Inula  pterocaula</v>
          </cell>
          <cell r="E5103" t="str">
            <v>뿌리</v>
          </cell>
          <cell r="F5103" t="str">
            <v>Compositae</v>
          </cell>
          <cell r="G5103" t="str">
            <v>국화과</v>
          </cell>
          <cell r="H5103" t="str">
            <v>보허(补虛), 청열(淸熱), 지해(止咳), 주치체허두훈(主治體虛頭暈), 이명(耳鳴), 심황(心慌), 실안(失眼), 출허한(出虛汗), 폐허구해(肺虛久咳), 옹양종독(痈疡肿毒), 골결핵(骨結核)</v>
          </cell>
          <cell r="I5103" t="str">
            <v>18.10±0.00</v>
          </cell>
        </row>
        <row r="5104">
          <cell r="A5104" t="str">
            <v>F06-058</v>
          </cell>
          <cell r="B5104" t="str">
            <v>PBICC0158</v>
          </cell>
          <cell r="C5104" t="str">
            <v>옹채</v>
          </cell>
          <cell r="D5104" t="str">
            <v>Ipomoea aquatica</v>
          </cell>
          <cell r="E5104" t="str">
            <v>전초</v>
          </cell>
          <cell r="F5104" t="str">
            <v>Convolvulaceae</v>
          </cell>
          <cell r="G5104" t="str">
            <v>메꽃과</v>
          </cell>
          <cell r="H5104" t="str">
            <v>양혈청열(凉血淸热), 이습해독(利濕解毒), 주치비뉵(主治鼻衄), 변혈(便血), 뇨혈(尿血), 뇨혈(尿血), 변비(便秘), 임탁(淋浊), 치창(痔瘡), 옹종(痈肿), 절상(折傷), 사충교상(蛇蟲咬伤)</v>
          </cell>
          <cell r="I5104" t="str">
            <v>23.51±0.10</v>
          </cell>
        </row>
        <row r="5105">
          <cell r="A5105" t="str">
            <v>F06-059</v>
          </cell>
          <cell r="B5105" t="str">
            <v>PBICC0187</v>
          </cell>
          <cell r="C5105" t="str">
            <v>고엽채</v>
          </cell>
          <cell r="D5105" t="str">
            <v>Ixeris denticulata</v>
          </cell>
          <cell r="E5105" t="str">
            <v>전초</v>
          </cell>
          <cell r="F5105" t="str">
            <v>Compositae</v>
          </cell>
          <cell r="G5105" t="str">
            <v>국화과</v>
          </cell>
          <cell r="H5105" t="str">
            <v>청열해독(淸熱解毒), 소종지통(消肿止痛), 주치옹절정독(主治痈疖疔毒), 유옹(乳痈), 인후종통(咽喉肿痛), 황달(黃疸), 이질(痢疾), 임증(淋证), 대하(帶下), 질타손상(跌打損伤)</v>
          </cell>
          <cell r="I5105" t="str">
            <v>20.44±0.21</v>
          </cell>
        </row>
        <row r="5106">
          <cell r="A5106" t="str">
            <v>F06-060</v>
          </cell>
          <cell r="B5106" t="str">
            <v>PBICK0226</v>
          </cell>
          <cell r="C5106" t="str">
            <v>청자등</v>
          </cell>
          <cell r="D5106" t="str">
            <v>Jasminum nervosum</v>
          </cell>
          <cell r="E5106" t="str">
            <v>줄기</v>
          </cell>
          <cell r="F5106" t="str">
            <v>Oleaceae</v>
          </cell>
          <cell r="G5106" t="str">
            <v>물푸레나무과</v>
          </cell>
          <cell r="H5106" t="str">
            <v>청습열(淸濕熱), 해독(解毒), 염창(敛瘡), 주치이질(主治痢疾), 학질(疟疾), 창양종독(瘡瘍肿毒), 궤란불염(溃烂不敛)</v>
          </cell>
          <cell r="I5106" t="str">
            <v>22.07±0.25</v>
          </cell>
        </row>
        <row r="5107">
          <cell r="A5107" t="str">
            <v>F06-061</v>
          </cell>
          <cell r="B5107" t="str">
            <v>PBICK0291</v>
          </cell>
          <cell r="C5107" t="str">
            <v>등심초</v>
          </cell>
          <cell r="D5107" t="str">
            <v>Juncus effusus var. decipiens</v>
          </cell>
          <cell r="E5107" t="str">
            <v>경수(莖髓)</v>
          </cell>
          <cell r="F5107" t="str">
            <v>Juncaceae</v>
          </cell>
          <cell r="G5107" t="str">
            <v>골풀과</v>
          </cell>
          <cell r="H5107" t="str">
            <v>이수통림(利水通淋), 청심강화(淸心降火), 주치임병(主治淋病), 수종(水肿), 소변불리(小便不利), 습열황달(濕熱黃疸), 심번불매(心煩不寐), 소인야제(小儿夜啼), 후비(喉痹), 구창(口瘡), 창상(創傷)</v>
          </cell>
          <cell r="I5107" t="str">
            <v>23.91±0.27</v>
          </cell>
        </row>
        <row r="5108">
          <cell r="A5108" t="str">
            <v>F06-062</v>
          </cell>
          <cell r="B5108" t="str">
            <v>PBICS0144</v>
          </cell>
          <cell r="C5108" t="str">
            <v xml:space="preserve">전연엽란수 </v>
          </cell>
          <cell r="D5108" t="str">
            <v>Koelreuteria bipinnata var. integrifoliola</v>
          </cell>
          <cell r="E5108" t="str">
            <v>잎,줄기</v>
          </cell>
          <cell r="F5108" t="str">
            <v>Sapindaceae</v>
          </cell>
          <cell r="G5108" t="str">
            <v>무환자나무과</v>
          </cell>
          <cell r="H5108" t="str">
            <v>거풍청열(袪風淸热), 지해(止咳), 산어(散瘀), 살충(殺蟲), 주치풍열해수(主治風熱咳嗽), 풍습열비(風濕热痹), 질타종통(疾打肿痛), 회충병(蛔蟲病)</v>
          </cell>
          <cell r="I5108" t="str">
            <v>21.43±0.22</v>
          </cell>
        </row>
        <row r="5109">
          <cell r="A5109" t="str">
            <v>F06-063</v>
          </cell>
          <cell r="B5109" t="str">
            <v>PBICC0153</v>
          </cell>
          <cell r="C5109" t="str">
            <v>계안초</v>
          </cell>
          <cell r="D5109" t="str">
            <v>Kummerouia striata</v>
          </cell>
          <cell r="E5109" t="str">
            <v>전초</v>
          </cell>
          <cell r="F5109" t="str">
            <v>Leguminosae</v>
          </cell>
          <cell r="G5109" t="str">
            <v>콩과</v>
          </cell>
          <cell r="H5109" t="str">
            <v>청열해독(淸熱解毒), 건비이습(健脾利濕), 활혈지혈(活血止血), 주치감모발열(主治感冒發熱), 서습토사(暑濕吐瀉), 황달(黃疸), 옹절정창(痈疖疔疮), 이질(痢疾), 감질(疳疾), 혈림(血淋), 각혈(咯血), 뉵혈(衄血), 질타손상(跌打損伤), 적백대하(赤白帶下)</v>
          </cell>
          <cell r="I5109" t="str">
            <v>19.78±0.15</v>
          </cell>
        </row>
        <row r="5110">
          <cell r="A5110" t="str">
            <v>F06-064</v>
          </cell>
          <cell r="B5110" t="str">
            <v>PBICS0057</v>
          </cell>
          <cell r="C5110" t="str">
            <v>여정</v>
          </cell>
          <cell r="D5110" t="str">
            <v>Ligustrum lucidum</v>
          </cell>
          <cell r="E5110" t="str">
            <v>잎,줄기</v>
          </cell>
          <cell r="F5110" t="str">
            <v>Oleaceae</v>
          </cell>
          <cell r="G5110" t="str">
            <v>물푸레나무과</v>
          </cell>
          <cell r="H5110" t="str">
            <v>청열명목(淸熱明目), 해독산어(解毒散瘀), 소종지해(消肿止咳), 주치두목혼통(主治頭目昏痛), 풍열적안(風熱赤眼), 구설생창(口舌生瘡), 아간종통(牙龈肿痛), 창종궤란(瘡肿溃爛), 수화탕상(水火烫伤), 폐열해수(肺熱咳嗽)</v>
          </cell>
          <cell r="I5110" t="str">
            <v>19.69±0.25</v>
          </cell>
        </row>
        <row r="5111">
          <cell r="A5111" t="str">
            <v>F06-065</v>
          </cell>
          <cell r="B5111" t="str">
            <v>PBICS0086</v>
          </cell>
          <cell r="C5111" t="str">
            <v>소사</v>
          </cell>
          <cell r="D5111" t="str">
            <v>Ligustrum sinense</v>
          </cell>
          <cell r="E5111" t="str">
            <v>잎,줄기</v>
          </cell>
          <cell r="F5111" t="str">
            <v>Oleaceae</v>
          </cell>
          <cell r="G5111" t="str">
            <v>물푸레나무과</v>
          </cell>
          <cell r="H5111" t="str">
            <v>청열이습(淸熱利濕), 해독소종(解毒消肿), 주치감모발열(主治感冒发熱), 폐열해수(肺熱咳嗽), 인후종통(咽喉肿痛), 구설생창(口舌生瘡), 습열황달(濕熱黃疸), 이질(痢疾), 옹종창독(痈肿瘡毒), 습진(濕疹), 피염(皮炎), 질타손상(跌打損伤), 탕상(烫伤)</v>
          </cell>
          <cell r="I5111" t="str">
            <v>21.75±0.29</v>
          </cell>
        </row>
        <row r="5112">
          <cell r="A5112" t="str">
            <v>F06-066</v>
          </cell>
          <cell r="B5112" t="str">
            <v>PBICK0270</v>
          </cell>
          <cell r="C5112" t="str">
            <v>백합</v>
          </cell>
          <cell r="D5112" t="str">
            <v>Lilium brownii var. colchesteri</v>
          </cell>
          <cell r="E5112" t="str">
            <v>인편(鱗片)</v>
          </cell>
          <cell r="F5112" t="str">
            <v>Liliaceae</v>
          </cell>
          <cell r="G5112" t="str">
            <v>백합과</v>
          </cell>
          <cell r="H5112" t="str">
            <v>양음윤폐(养阴润肺), 청심안신(淸心安神), 주치음허구해(主治阴虛久咳), 담중대혈(痰中帶血), 열병후기(熱病后期), 여열미청(余热未淸), 혹정지불수소치적허번양계(或情志不遂所致的虛煩凉悸), 실안다몽(失眼多梦), 정신황홀(精神恍惚), 옹종(痈肿), 습창(濕瘡)</v>
          </cell>
          <cell r="I5112" t="str">
            <v>22.54±0.08</v>
          </cell>
        </row>
        <row r="5113">
          <cell r="A5113" t="str">
            <v>F06-067</v>
          </cell>
          <cell r="B5113" t="str">
            <v>PBICS0070</v>
          </cell>
          <cell r="C5113" t="str">
            <v>오약</v>
          </cell>
          <cell r="D5113" t="str">
            <v>Lindera aggregata</v>
          </cell>
          <cell r="E5113" t="str">
            <v>잎,줄기</v>
          </cell>
          <cell r="F5113" t="str">
            <v>Lauraceae</v>
          </cell>
          <cell r="G5113" t="str">
            <v>녹나무과</v>
          </cell>
          <cell r="H5113" t="str">
            <v>온중이기(溫中理氣), 소종지통(消肿止痛), 주치완복냉통(主治脘腹冷痛), 소변빈수(小便频数), 풍습비통(風濕痹痛), 질타상통(跌打伤痛), 탕상(烫伤)</v>
          </cell>
          <cell r="I5113" t="str">
            <v>23.55±0.28</v>
          </cell>
        </row>
        <row r="5114">
          <cell r="A5114" t="str">
            <v>F06-068</v>
          </cell>
          <cell r="B5114" t="str">
            <v>PBICC0132</v>
          </cell>
          <cell r="C5114" t="str">
            <v>견풍소</v>
          </cell>
          <cell r="D5114" t="str">
            <v>Lindera angustifolia</v>
          </cell>
          <cell r="E5114" t="str">
            <v>잎,줄기</v>
          </cell>
          <cell r="F5114" t="str">
            <v>Lauraceae</v>
          </cell>
          <cell r="G5114" t="str">
            <v>녹나무과</v>
          </cell>
          <cell r="H5114" t="str">
            <v>거풍(祛風), 제습(除濕), 행기산한(行氣散寒), 해독소종(解毒消肿), 주치풍한감모(主治風寒感冒), 두통(頭痛), 풍습비통(風濕痹痛), 사지마목(四肢痲木), 이질(痢疾), 장염(腸炎), 질타손상(跌打損伤), 창양종독(瘡瘍肿毒), 담마진(荨麻疹), 임파결결핵(淋巴结结核)</v>
          </cell>
          <cell r="I5114" t="str">
            <v>24.98±0.23</v>
          </cell>
        </row>
        <row r="5115">
          <cell r="A5115" t="str">
            <v>F06-069</v>
          </cell>
          <cell r="B5115" t="str">
            <v>PBICS0036</v>
          </cell>
          <cell r="C5115" t="str">
            <v>산계초</v>
          </cell>
          <cell r="D5115" t="str">
            <v>Lindera cubeba</v>
          </cell>
          <cell r="E5115" t="str">
            <v>잎</v>
          </cell>
          <cell r="F5115" t="str">
            <v>Lauraceae</v>
          </cell>
          <cell r="G5115" t="str">
            <v>녹나무과</v>
          </cell>
          <cell r="H5115" t="str">
            <v>온중지통(溫中止痛), 행기활혈(行氣活血), 평천(平喘), 이뇨(利尿), 주치완복냉통(主治脘腹冷痛), 식적기창(食积氣胀), 반위구토(反胃嘔吐), 중서토사(中暑吐泻), 설사이질(泄泻痢疾), 한산복통(寒疝腹痛), 효천(哮喘), 한습수고(寒濕水臌), 소변불리(小便不利), 소변혼탁(小便浑浊), 창양종독(瘡瘍肿毒), 아통(牙痛), 한습비통(寒濕痹痛), 질타손상(跌打損伤)</v>
          </cell>
          <cell r="I5115" t="str">
            <v>23.07±0.14</v>
          </cell>
        </row>
        <row r="5116">
          <cell r="A5116" t="str">
            <v>F06-070</v>
          </cell>
          <cell r="B5116" t="str">
            <v>PBICS0012</v>
          </cell>
          <cell r="C5116" t="str">
            <v>금규</v>
          </cell>
          <cell r="D5116" t="str">
            <v>Malva sinensis</v>
          </cell>
          <cell r="E5116" t="str">
            <v>줄기</v>
          </cell>
          <cell r="F5116" t="str">
            <v>Malvaceae</v>
          </cell>
          <cell r="G5116" t="str">
            <v>아욱과</v>
          </cell>
          <cell r="H5116" t="str">
            <v>이뇨통변(利尿通便), 청열해독(淸熱解毒), 주치대소변불창(主治大小便不暢), 대하(帶下), 임파결결핵(淋巴結結核), 인후종통(咽喉肿痛)</v>
          </cell>
          <cell r="I5116" t="str">
            <v>26.09±0.14</v>
          </cell>
        </row>
        <row r="5117">
          <cell r="A5117" t="str">
            <v>F06-071</v>
          </cell>
          <cell r="B5117" t="str">
            <v>PBICK0203</v>
          </cell>
          <cell r="C5117" t="str">
            <v>정심등</v>
          </cell>
          <cell r="D5117" t="str">
            <v>Mappianthus iodoides</v>
          </cell>
          <cell r="E5117" t="str">
            <v>줄기</v>
          </cell>
          <cell r="F5117" t="str">
            <v>Icacinaceae</v>
          </cell>
          <cell r="G5117" t="str">
            <v>Icacinaceae</v>
          </cell>
          <cell r="H5117" t="str">
            <v>활혈조경(活血凋經), 거풍제습(袪風除濕), 주치월경부조(主治月經不調), 통경(痛經), 폐경(閉經), 산후복통(产后腹痛), 질타손상(跌打損伤), 외상출혈(外傷出血), 풍습비통(風濕痹痛), 요슬산통(腰膝酸痛)</v>
          </cell>
          <cell r="I5117" t="str">
            <v>21.00±0.00</v>
          </cell>
        </row>
        <row r="5118">
          <cell r="A5118" t="str">
            <v>F06-072</v>
          </cell>
          <cell r="B5118" t="str">
            <v>PBICK0225</v>
          </cell>
          <cell r="C5118" t="str">
            <v>미등목</v>
          </cell>
          <cell r="D5118" t="str">
            <v>Maytenus hookeri</v>
          </cell>
          <cell r="E5118" t="str">
            <v>잎,줄기</v>
          </cell>
          <cell r="F5118" t="str">
            <v xml:space="preserve">Celastraceae </v>
          </cell>
          <cell r="G5118" t="str">
            <v>노박덩굴과</v>
          </cell>
          <cell r="H5118" t="str">
            <v>화어소징(化瘀消癥), 주치조기암증(主治早期癌症)</v>
          </cell>
          <cell r="I5118" t="str">
            <v>19.39±0.19</v>
          </cell>
        </row>
        <row r="5119">
          <cell r="A5119" t="str">
            <v>F06-073</v>
          </cell>
          <cell r="B5119" t="str">
            <v>PBICK0239</v>
          </cell>
          <cell r="C5119" t="str">
            <v>철력목</v>
          </cell>
          <cell r="D5119" t="str">
            <v>Mesua ferrea</v>
          </cell>
          <cell r="E5119" t="str">
            <v>잎,줄기</v>
          </cell>
          <cell r="F5119" t="str">
            <v>Guttiferae</v>
          </cell>
          <cell r="G5119" t="str">
            <v>물레나물과</v>
          </cell>
          <cell r="H5119" t="str">
            <v>지해거담(止咳袪痰), 해독소종(解毒消肿), 주치해수다담(主治咳嗽多痰), 창양절종(瘡瘍疖肿), 치창출혈(痔疮出血), 탕상(烫伤), 독사교상(毒蛇咬傷)</v>
          </cell>
          <cell r="I5119" t="str">
            <v>20.62±0.13</v>
          </cell>
        </row>
        <row r="5120">
          <cell r="A5120" t="str">
            <v>F06-074</v>
          </cell>
          <cell r="B5120" t="str">
            <v>PBICK0205</v>
          </cell>
          <cell r="C5120" t="str">
            <v>포사수</v>
          </cell>
          <cell r="D5120" t="str">
            <v>Microcos paniculata</v>
          </cell>
          <cell r="E5120" t="str">
            <v>뿌리</v>
          </cell>
          <cell r="F5120" t="str">
            <v>Tiliaceae</v>
          </cell>
          <cell r="G5120" t="str">
            <v>피나무과</v>
          </cell>
          <cell r="H5120" t="str">
            <v>청열이습(淸熱利濕), 건위소체(健胃消滯), 주치감모발열(主治感冒发热), 황달(黃疸), 식욕부진(食欲不振), 소화불량(消化不良), 완복창통(脘腹脹痛), 설사(泄瀉), 창양(瘡瘍), 오공교상(蜈蚣咬傷)</v>
          </cell>
          <cell r="I5120" t="str">
            <v>20.50±0.24</v>
          </cell>
        </row>
        <row r="5121">
          <cell r="A5121" t="str">
            <v>F06-075</v>
          </cell>
          <cell r="B5121" t="str">
            <v>PBICS0059</v>
          </cell>
          <cell r="C5121" t="str">
            <v>협죽도</v>
          </cell>
          <cell r="D5121" t="str">
            <v>Nerium indicum</v>
          </cell>
          <cell r="F5121" t="str">
            <v>Apocynaceae</v>
          </cell>
          <cell r="G5121" t="str">
            <v>협죽도과</v>
          </cell>
          <cell r="H5121" t="str">
            <v>강심이뇨(强心利尿), 거담정천(祛痰定喘), 진통(镇痛), 거어(袪瘀), 주치심장병심력쇠갈(主治心脏病心衰竭), 천해(喘咳), 전간(癲痫), 질타종통(跌打肿痛), 혈어경폐(血瘀經闭)</v>
          </cell>
          <cell r="I5121" t="str">
            <v>21.65±0.06</v>
          </cell>
        </row>
        <row r="5122">
          <cell r="A5122" t="str">
            <v>F06-076</v>
          </cell>
          <cell r="B5122" t="str">
            <v>PBICS0090</v>
          </cell>
          <cell r="C5122" t="str">
            <v>수근</v>
          </cell>
          <cell r="D5122" t="str">
            <v>Oenanthe javanica</v>
          </cell>
          <cell r="E5122" t="str">
            <v>전초</v>
          </cell>
          <cell r="F5122" t="str">
            <v>Umbelliferae</v>
          </cell>
          <cell r="G5122" t="str">
            <v>산형과</v>
          </cell>
          <cell r="H5122" t="str">
            <v>청열해독(淸熱解毒), 이뇨(利尿), 지혈(止血), 주치감모(主治感冒), 폭열번갈(暴熱煩渴), 토사(吐泻), 부종(浮腫), 소변불리(小便不利), 임통(淋痛), 뇨혈(尿血), 변혈(便血), 토혈(吐血), 뉵혈(衄血), 붕루(崩漏), 경다(經多), 목적(目赤), 인통(咽痛), 후종(喉肿), 구창(口瘡), 아감(牙疳), 유옹(乳痈), 옹저(痈疽), 나력(瘰疬), 자시(痄腮), 대상포진(帶狀疱疹), 치창(痔瘡), 질타상종(跌打伤肿)</v>
          </cell>
          <cell r="I5122" t="str">
            <v>22.57±0.30</v>
          </cell>
        </row>
        <row r="5123">
          <cell r="A5123" t="str">
            <v>F06-077</v>
          </cell>
          <cell r="B5123" t="str">
            <v>PBICS0088</v>
          </cell>
          <cell r="C5123" t="str">
            <v>계화</v>
          </cell>
          <cell r="D5123" t="str">
            <v>Osmanthus fragrans</v>
          </cell>
          <cell r="E5123" t="str">
            <v>잎,줄기</v>
          </cell>
          <cell r="F5123" t="str">
            <v>Oleaceae</v>
          </cell>
          <cell r="G5123" t="str">
            <v>물푸레나무과</v>
          </cell>
          <cell r="H5123" t="str">
            <v>발표산한(发表散寒), 거풍지양(袪風止痒), 주치풍한감모(主治風寒感冒), 피부소양(皮膚瘙痒), 칠창(漆瘡)</v>
          </cell>
          <cell r="I5123" t="str">
            <v>18.60±0.00</v>
          </cell>
        </row>
        <row r="5124">
          <cell r="A5124" t="str">
            <v>F06-078</v>
          </cell>
          <cell r="B5124" t="str">
            <v>PBICK0300</v>
          </cell>
          <cell r="C5124" t="str">
            <v>소엽</v>
          </cell>
          <cell r="D5124" t="str">
            <v>Perilla frutescens var. crispa</v>
          </cell>
          <cell r="E5124" t="str">
            <v>잎,줄기</v>
          </cell>
          <cell r="F5124" t="str">
            <v>Labiatae</v>
          </cell>
          <cell r="G5124" t="str">
            <v>꿀풀과</v>
          </cell>
          <cell r="H5124" t="str">
            <v>발표(發表), 산한(散寒), 이기(理氣), 화영(和营), 감기 풍한(風寒), 오한 발열, 해수, 천식, 흉복 창만, 유산 및 조산을 치료하며 물고기와 게의 독을 잘 해독한다.</v>
          </cell>
          <cell r="I5124" t="str">
            <v>21.00±0.16</v>
          </cell>
        </row>
        <row r="5125">
          <cell r="A5125" t="str">
            <v>F06-079</v>
          </cell>
          <cell r="B5125" t="str">
            <v>PBICC0038</v>
          </cell>
          <cell r="C5125" t="str">
            <v>금향초</v>
          </cell>
          <cell r="D5125" t="str">
            <v>Phyllagathis cavaleriei</v>
          </cell>
          <cell r="E5125" t="str">
            <v>전초</v>
          </cell>
          <cell r="F5125" t="str">
            <v>Melastomataceae</v>
          </cell>
          <cell r="G5125" t="str">
            <v>Melastomataceae</v>
          </cell>
          <cell r="H5125" t="str">
            <v>청열양혈(淸熱凉血), 이습(利濕), 주치열독혈리(主治熱毒血痢), 습열대하(濕熱帶下), 월경부조(月經不凋), 혈열붕루(血熱崩漏), 장열치혈(腸熱痔血), 소인음낭종대(小儿阴囊肿大)</v>
          </cell>
          <cell r="I5125" t="str">
            <v>23.50±0.10</v>
          </cell>
        </row>
        <row r="5126">
          <cell r="A5126" t="str">
            <v>F06-080</v>
          </cell>
          <cell r="B5126" t="str">
            <v>PBICC0183</v>
          </cell>
          <cell r="C5126" t="str">
            <v>엽하주</v>
          </cell>
          <cell r="D5126" t="str">
            <v>Phyllanthus urinaria</v>
          </cell>
          <cell r="E5126" t="str">
            <v>전초</v>
          </cell>
          <cell r="F5126" t="str">
            <v>Euphorbiaceae</v>
          </cell>
          <cell r="G5126" t="str">
            <v>대극과</v>
          </cell>
          <cell r="H5126" t="str">
            <v>간기(肝氣)를 평(平)하게 하고 열을 제거하며 소변이 잘 나오게 하고 해독하는 효능이 있다. 장염, 이질, 전염성 간염, 신염으로 인한 수종, 요로 감염, 소아의 감적, 화안목예(火眼目翳), 구창두창(口瘡頭瘡), 무명 수종을 치료한다.</v>
          </cell>
          <cell r="I5126" t="str">
            <v>20.41±0.15</v>
          </cell>
        </row>
        <row r="5127">
          <cell r="A5127" t="str">
            <v>F06-081</v>
          </cell>
          <cell r="B5127" t="str">
            <v>PBICS0053</v>
          </cell>
          <cell r="C5127" t="str">
            <v>투경냉수화</v>
          </cell>
          <cell r="D5127" t="str">
            <v>Pilea mongolica</v>
          </cell>
          <cell r="E5127" t="str">
            <v>잎,줄기</v>
          </cell>
          <cell r="F5127" t="str">
            <v>Urticaceae</v>
          </cell>
          <cell r="G5127" t="str">
            <v>쐐기풀과</v>
          </cell>
          <cell r="H5127" t="str">
            <v>청열(淸熱), 이뇨(利尿), 해독(解毒), 주치요로감염(主治尿路感染), 급성신염(急性腎炎), 자궁내막염(子宮內膜炎), 자궁탈수(子宮脫垂), 적백대하(赤白帶下), 질타손상(跌打損伤), 옹종초기(痈肿初起), 충사교상(蟲蛇咬伤)</v>
          </cell>
          <cell r="I5127" t="str">
            <v>22.80±0.21</v>
          </cell>
        </row>
        <row r="5128">
          <cell r="A5128" t="str">
            <v>F06-082</v>
          </cell>
          <cell r="B5128" t="str">
            <v>PBICC0112</v>
          </cell>
          <cell r="C5128" t="str">
            <v>필징가</v>
          </cell>
          <cell r="D5128" t="str">
            <v>Piper cubeba</v>
          </cell>
          <cell r="E5128" t="str">
            <v>열매</v>
          </cell>
          <cell r="F5128" t="str">
            <v>Piperaceae</v>
          </cell>
          <cell r="G5128" t="str">
            <v>후추과</v>
          </cell>
          <cell r="H5128" t="str">
            <v>비(脾)와 신(腎)을 덮혀 주고 위를 건강하게 하며 식체(食滯)를 낫게 하는 등의 효능이 있다. 식적기창(食積氣脹), 완복(脘腹)의 냉통(冷痛), 반위 구토, 장명(腸鳴) 설사, 이질, 담벽(痰癖) 등을 치료한다.</v>
          </cell>
          <cell r="I5128" t="str">
            <v>21.26±0.10</v>
          </cell>
        </row>
        <row r="5129">
          <cell r="A5129" t="str">
            <v>F06-083</v>
          </cell>
          <cell r="B5129" t="str">
            <v>PBICS0017</v>
          </cell>
          <cell r="C5129" t="str">
            <v>해동</v>
          </cell>
          <cell r="D5129" t="str">
            <v>Pittosporum tobira</v>
          </cell>
          <cell r="E5129" t="str">
            <v>잎,줄기</v>
          </cell>
          <cell r="F5129" t="str">
            <v>Pittosporaceae</v>
          </cell>
          <cell r="G5129" t="str">
            <v>돈나무과</v>
          </cell>
          <cell r="H5129" t="str">
            <v>해독(解毒), 살충(殺蟲), 주치개창(主治疥瘡), 종독(肿毒)</v>
          </cell>
          <cell r="I5129" t="str">
            <v>24.45±0.12</v>
          </cell>
        </row>
        <row r="5130">
          <cell r="A5130" t="str">
            <v>F06-084</v>
          </cell>
          <cell r="B5130" t="str">
            <v>PBICS0052</v>
          </cell>
          <cell r="C5130" t="str">
            <v>마력</v>
          </cell>
          <cell r="D5130" t="str">
            <v>Quercus acutissima</v>
          </cell>
          <cell r="E5130" t="str">
            <v>잎,줄기</v>
          </cell>
          <cell r="F5130" t="str">
            <v>Fagaceae</v>
          </cell>
          <cell r="G5130" t="str">
            <v>참나무과</v>
          </cell>
          <cell r="H5130" t="str">
            <v>치수리(治水痢), 소나력(消瘰癧), 제오창(除惡瘡)</v>
          </cell>
          <cell r="I5130" t="str">
            <v>19.37±0.23</v>
          </cell>
        </row>
        <row r="5131">
          <cell r="A5131" t="str">
            <v>F06-085</v>
          </cell>
          <cell r="B5131" t="str">
            <v>PBICS0103</v>
          </cell>
          <cell r="C5131" t="str">
            <v>백력</v>
          </cell>
          <cell r="D5131" t="str">
            <v>Quercus fabri</v>
          </cell>
          <cell r="E5131" t="str">
            <v>잎,줄기</v>
          </cell>
          <cell r="F5131" t="str">
            <v>Fagaceae</v>
          </cell>
          <cell r="G5131" t="str">
            <v>참나무과</v>
          </cell>
          <cell r="H5131" t="str">
            <v>비(脾)를 튼튼히 하고 체한 음식물을 제거하고 기의 순환을 조절하고 화(火)를 가시고 시력을 아주 좋게 하는 효능이 있다. 산기(疝氣), 달적(疸積), 화안적통(火眼赤痛)을 치료한다.</v>
          </cell>
          <cell r="I5131" t="str">
            <v>20.65±0.22</v>
          </cell>
        </row>
        <row r="5132">
          <cell r="A5132" t="str">
            <v>F06-086</v>
          </cell>
          <cell r="B5132" t="str">
            <v>PBICS0092</v>
          </cell>
          <cell r="C5132" t="str">
            <v>단병포</v>
          </cell>
          <cell r="D5132" t="str">
            <v>Quercus glandulifera var. brevipetiolata</v>
          </cell>
          <cell r="E5132" t="str">
            <v>잎,줄기</v>
          </cell>
          <cell r="F5132" t="str">
            <v>Fagaceae</v>
          </cell>
          <cell r="G5132" t="str">
            <v>참나무과</v>
          </cell>
          <cell r="H5132" t="str">
            <v>건비위(健脾胃), 이뇨(利尿), 해독(解毒), 주치위통(主治胃痛), 소변임삽(小便淋涩)</v>
          </cell>
          <cell r="I5132" t="str">
            <v>25.35±0.37</v>
          </cell>
        </row>
        <row r="5133">
          <cell r="A5133" t="str">
            <v>F06-087</v>
          </cell>
          <cell r="B5133" t="str">
            <v>PBICC0050</v>
          </cell>
          <cell r="C5133" t="str">
            <v>압각판초</v>
          </cell>
          <cell r="D5133" t="str">
            <v>Ranunculus sieboldii</v>
          </cell>
          <cell r="E5133" t="str">
            <v>전초</v>
          </cell>
          <cell r="F5133" t="str">
            <v>Ranunculaceae</v>
          </cell>
          <cell r="G5133" t="str">
            <v>미나리아재비과</v>
          </cell>
          <cell r="H5133" t="str">
            <v>학질, 영종(癭腫), 독창, 타박상을 치료한다.</v>
          </cell>
          <cell r="I5133" t="str">
            <v>21.85±0.07</v>
          </cell>
        </row>
        <row r="5134">
          <cell r="A5134" t="str">
            <v>F06-088</v>
          </cell>
          <cell r="B5134" t="str">
            <v>PBICS0073</v>
          </cell>
          <cell r="C5134" t="str">
            <v>길상초</v>
          </cell>
          <cell r="D5134" t="str">
            <v>Reineckia carnea</v>
          </cell>
          <cell r="E5134" t="str">
            <v>전초</v>
          </cell>
          <cell r="F5134" t="str">
            <v>Liliaceae</v>
          </cell>
          <cell r="G5134" t="str">
            <v>백합과</v>
          </cell>
          <cell r="H5134" t="str">
            <v>청폐(淸肺)하고 지해(止咳)하며 이혈(理血)하고 해독하는 효능이 있다. 폐열(肺熱)에 의한 해수, 토혈, 코피, 변혈, 타박상, 창독, 결막염, 감적(疳積)을 치료한다.</v>
          </cell>
          <cell r="I5134" t="str">
            <v>24.45±0.18</v>
          </cell>
        </row>
        <row r="5135">
          <cell r="A5135" t="str">
            <v>F06-089</v>
          </cell>
          <cell r="B5135" t="str">
            <v>PBICS0087</v>
          </cell>
          <cell r="C5135" t="str">
            <v>두견</v>
          </cell>
          <cell r="D5135" t="str">
            <v>Rhododendron simsii</v>
          </cell>
          <cell r="E5135" t="str">
            <v>잎,줄기</v>
          </cell>
          <cell r="F5135" t="str">
            <v>Ericaceae</v>
          </cell>
          <cell r="G5135" t="str">
            <v>진달래과</v>
          </cell>
          <cell r="H5135" t="str">
            <v>세풍화창(洗風火瘡), 소종지혈(消腫止血)</v>
          </cell>
          <cell r="I5135" t="str">
            <v>23.60±0.33</v>
          </cell>
        </row>
        <row r="5136">
          <cell r="A5136" t="str">
            <v>F06-090</v>
          </cell>
          <cell r="B5136" t="str">
            <v>PBICS0082</v>
          </cell>
          <cell r="C5136" t="str">
            <v>고량포</v>
          </cell>
          <cell r="D5136" t="str">
            <v>Rubus lambertianus var.glaber</v>
          </cell>
          <cell r="E5136" t="str">
            <v>잎,줄기</v>
          </cell>
          <cell r="F5136" t="str">
            <v>Rosaceae</v>
          </cell>
          <cell r="G5136" t="str">
            <v>장미과</v>
          </cell>
          <cell r="H5136" t="str">
            <v>청열(靑熱), 제습(除濕), 해독(解毒)</v>
          </cell>
          <cell r="I5136" t="str">
            <v>24.36±0.33</v>
          </cell>
        </row>
        <row r="5137">
          <cell r="A5137" t="str">
            <v>F06-091</v>
          </cell>
          <cell r="B5137" t="str">
            <v>PBICS0080</v>
          </cell>
          <cell r="C5137" t="str">
            <v>원백</v>
          </cell>
          <cell r="D5137" t="str">
            <v>Sabina chinensis</v>
          </cell>
          <cell r="E5137" t="str">
            <v>잎,줄기</v>
          </cell>
          <cell r="F5137" t="str">
            <v>Cupressaceae</v>
          </cell>
          <cell r="G5137" t="str">
            <v>측백나무과</v>
          </cell>
          <cell r="H5137" t="str">
            <v>풍사(風邪)를 몰아내고 어혈을 없애주며 혈액 순환을 촉진시키고 해독하는 효능이 있다. 풍한(風寒), 감기, 풍습성 관절통, 담마진, 초기의 종독을 치료한다.</v>
          </cell>
          <cell r="I5137" t="str">
            <v>23.77±0.21</v>
          </cell>
        </row>
        <row r="5138">
          <cell r="A5138" t="str">
            <v>F06-092</v>
          </cell>
          <cell r="B5138" t="str">
            <v>PBICS0009</v>
          </cell>
          <cell r="C5138" t="str">
            <v>작매등</v>
          </cell>
          <cell r="D5138" t="str">
            <v>Sageretia thea</v>
          </cell>
          <cell r="E5138" t="str">
            <v>잎,줄기</v>
          </cell>
          <cell r="F5138" t="str">
            <v>Rhamnaceae</v>
          </cell>
          <cell r="G5138" t="str">
            <v>갈매나무과</v>
          </cell>
          <cell r="H5138" t="str">
            <v>청열해독(淸熱解毒), 주치창양종독(主治疮疡肿毒), 탕화상(汤火伤), 개창(疥疮), 칠창(漆疮)</v>
          </cell>
          <cell r="I5138" t="str">
            <v>24.64±0.07</v>
          </cell>
        </row>
        <row r="5139">
          <cell r="A5139" t="str">
            <v>F06-093</v>
          </cell>
          <cell r="B5139" t="str">
            <v>PBICS0085</v>
          </cell>
          <cell r="C5139" t="str">
            <v>목하</v>
          </cell>
          <cell r="D5139" t="str">
            <v>Schima superba</v>
          </cell>
          <cell r="E5139" t="str">
            <v>잎,줄기</v>
          </cell>
          <cell r="F5139" t="str">
            <v>Gramineae</v>
          </cell>
          <cell r="G5139" t="str">
            <v>벼과</v>
          </cell>
          <cell r="H5139" t="str">
            <v>정창(疔瘡), 무명종독(無名腫毒)</v>
          </cell>
          <cell r="I5139" t="str">
            <v>22.00±0.00</v>
          </cell>
        </row>
        <row r="5140">
          <cell r="A5140" t="str">
            <v>F06-094</v>
          </cell>
          <cell r="B5140" t="str">
            <v>PBICK0185</v>
          </cell>
          <cell r="C5140" t="str">
            <v>찬지풍</v>
          </cell>
          <cell r="D5140" t="str">
            <v>Schizophragma integrifolium</v>
          </cell>
          <cell r="E5140" t="str">
            <v>뿌리</v>
          </cell>
          <cell r="F5140" t="str">
            <v>Saxifragaceae</v>
          </cell>
          <cell r="G5140" t="str">
            <v>범의귀과</v>
          </cell>
          <cell r="H5140" t="str">
            <v>풍습각기(風濕脚氣), 사지관절의 둔통(鈍痛)을 치료한다.</v>
          </cell>
          <cell r="I5140" t="str">
            <v>20.66±0.11</v>
          </cell>
        </row>
        <row r="5141">
          <cell r="A5141" t="str">
            <v>F06-095</v>
          </cell>
          <cell r="B5141" t="str">
            <v>PBICK0011</v>
          </cell>
          <cell r="C5141" t="str">
            <v>세엽권백</v>
          </cell>
          <cell r="D5141" t="str">
            <v>Selaginella labordei</v>
          </cell>
          <cell r="E5141" t="str">
            <v>전초</v>
          </cell>
          <cell r="F5141" t="str">
            <v>Selagenellaceae</v>
          </cell>
          <cell r="G5141" t="str">
            <v>부처손과</v>
          </cell>
          <cell r="H5141" t="str">
            <v>청열이습(淸熱利濕), 평천(平喘), 지혈(止血), 주치소인고양풍(主治小儿高熱惊風), 간염(肝炎), 단낭염(胆囊炎), 설사(泄瀉), 이질(痢疾), 감적(疳积), 효천(哮喘), 폐로해혈(肺痨咳血), 월경과다(月經过多), 외상출혈(外傷出血)</v>
          </cell>
          <cell r="I5141" t="str">
            <v>22.60±0.11</v>
          </cell>
        </row>
        <row r="5142">
          <cell r="A5142" t="str">
            <v>F06-096</v>
          </cell>
          <cell r="B5142" t="str">
            <v>PBICS0058</v>
          </cell>
          <cell r="C5142" t="str">
            <v>낙석</v>
          </cell>
          <cell r="D5142" t="str">
            <v>Trachelospermum jasminoides</v>
          </cell>
          <cell r="E5142" t="str">
            <v>전초</v>
          </cell>
          <cell r="F5142" t="str">
            <v>Apocynaceae</v>
          </cell>
          <cell r="G5142" t="str">
            <v>협죽도과</v>
          </cell>
          <cell r="H5142" t="str">
            <v>거풍(祛風), 통락(通絡), 지혈, 소어(消瘀)하는 효능이 있다. 풍습비통(風濕痹痛), 근맥구련(筋脈拘攣), 조그마한 종기, 후비(喉痺), 토혈, 타박상, 산후에 오로가 나오지 않는 증상을 치료한다.</v>
          </cell>
          <cell r="I5142" t="str">
            <v>24.51±0.17</v>
          </cell>
        </row>
        <row r="5143">
          <cell r="A5143" t="str">
            <v>F06-097</v>
          </cell>
          <cell r="B5143" t="str">
            <v>PBICS0023</v>
          </cell>
          <cell r="C5143" t="str">
            <v>유점초</v>
          </cell>
          <cell r="D5143" t="str">
            <v>Tricyrtis macropoda</v>
          </cell>
          <cell r="E5143" t="str">
            <v>전초</v>
          </cell>
          <cell r="F5143" t="str">
            <v>Liliaceae</v>
          </cell>
          <cell r="G5143" t="str">
            <v>백합과</v>
          </cell>
          <cell r="H5143" t="str">
            <v>보폐지해(补肺止咳), 주치폐허해수(主治肺虛咳嗽)</v>
          </cell>
          <cell r="I5143" t="str">
            <v>26.08±0.27</v>
          </cell>
        </row>
        <row r="5144">
          <cell r="A5144" t="str">
            <v>F06-098</v>
          </cell>
          <cell r="B5144" t="str">
            <v>PBICS0089</v>
          </cell>
          <cell r="C5144" t="str">
            <v>랑유</v>
          </cell>
          <cell r="D5144" t="str">
            <v>Ulmus parvifolia</v>
          </cell>
          <cell r="E5144" t="str">
            <v>잎,줄기</v>
          </cell>
          <cell r="F5144" t="str">
            <v>Ulmaceae</v>
          </cell>
          <cell r="G5144" t="str">
            <v>느릅나무과</v>
          </cell>
          <cell r="H5144" t="str">
            <v>이수통림(利水通淋)하고 소옹(消癰)하는 효능이 있다.</v>
          </cell>
          <cell r="I5144" t="str">
            <v>23.86±0.16</v>
          </cell>
        </row>
        <row r="5145">
          <cell r="A5145" t="str">
            <v>F06-099</v>
          </cell>
          <cell r="B5145" t="str">
            <v>PBICK0228</v>
          </cell>
          <cell r="C5145" t="str">
            <v>삼엽만형</v>
          </cell>
          <cell r="D5145" t="str">
            <v>Vitex trifolia</v>
          </cell>
          <cell r="E5145" t="str">
            <v>잎</v>
          </cell>
          <cell r="F5145" t="str">
            <v>Verbenaceae</v>
          </cell>
          <cell r="G5145" t="str">
            <v>마편초과</v>
          </cell>
          <cell r="H5145" t="str">
            <v>주근골간한열(主筋骨間寒熱), 습비구련(濕痺拘攣), 명목(明目), 견치(堅齒), 이구규(利九竅), 거백충(去白蟲), 주발독락(主髮禿落), 주풍두통(主風頭痛), 주뇌명(主腦鳴), 이관절(利關節), 치적안(治赤眼), 치간질(治癎疾), 치위통(治胃痛)</v>
          </cell>
          <cell r="I5145" t="str">
            <v>20.13±0.23</v>
          </cell>
        </row>
        <row r="5146">
          <cell r="A5146" t="str">
            <v>F06-100</v>
          </cell>
          <cell r="B5146" t="str">
            <v>PBICS0063</v>
          </cell>
          <cell r="C5146" t="str">
            <v>자등</v>
          </cell>
          <cell r="D5146" t="str">
            <v>Wisteria sinensis</v>
          </cell>
          <cell r="E5146" t="str">
            <v>잎,줄기</v>
          </cell>
          <cell r="F5146" t="str">
            <v>Leguminosae</v>
          </cell>
          <cell r="G5146" t="str">
            <v>콩과</v>
          </cell>
          <cell r="H5146" t="str">
            <v>이수(利水), 제비(除痹), 살충(殺蟲), 주치수음병(主治水癊病), 부종(浮腫), 관절동통(關节疼痛), 장기생충병(腸寄生蟲病)</v>
          </cell>
          <cell r="I5146" t="str">
            <v>22.53±0.16</v>
          </cell>
        </row>
        <row r="5147">
          <cell r="A5147" t="str">
            <v>F07-001</v>
          </cell>
          <cell r="B5147" t="str">
            <v>PBICK0207</v>
          </cell>
          <cell r="C5147" t="str">
            <v>정태수</v>
          </cell>
          <cell r="D5147" t="str">
            <v>Alstonia scholaris</v>
          </cell>
          <cell r="E5147" t="str">
            <v>잎</v>
          </cell>
          <cell r="F5147" t="str">
            <v>Apocynaceae</v>
          </cell>
          <cell r="G5147" t="str">
            <v>협죽도과</v>
          </cell>
          <cell r="H5147" t="str">
            <v>청열해독(淸熱解毒), 거담지해(祛痰止咳), 주치감모발열(主治感冒發熱), 폐열해천(肺熱咳喘), 백일해(百日咳), 황달형간염(黃疸型肝炎), 위통토사(胃痛吐瀉), 학질(疟疾), 창양옹종(瘡瘍痈肿), 질타종통(跌打肿痛), 외상출혈(外傷出血)</v>
          </cell>
          <cell r="I5147" t="str">
            <v>22.26±0.17</v>
          </cell>
        </row>
        <row r="5148">
          <cell r="A5148" t="str">
            <v>F07-002</v>
          </cell>
          <cell r="B5148" t="str">
            <v>PBICK0320</v>
          </cell>
          <cell r="C5148" t="str">
            <v>초과</v>
          </cell>
          <cell r="D5148" t="str">
            <v>Amomum tsao-ko</v>
          </cell>
          <cell r="E5148" t="str">
            <v>열매</v>
          </cell>
          <cell r="F5148" t="str">
            <v xml:space="preserve">Zingiberaceae </v>
          </cell>
          <cell r="G5148" t="str">
            <v>생강과</v>
          </cell>
          <cell r="H5148" t="str">
            <v>조습온중(燥濕溫中), 거담절학(祛痰截疟), 주치완복냉통(主治脘腹冷痛), 오심구토(惡心呕吐), 흉격비만(胸膈痞满), 설사(泄瀉), 하리(下痢), 학질(疟疾)</v>
          </cell>
          <cell r="I5148" t="str">
            <v>20.00±0.00</v>
          </cell>
        </row>
        <row r="5149">
          <cell r="A5149" t="str">
            <v>F07-003</v>
          </cell>
          <cell r="B5149" t="str">
            <v>PBICC0196</v>
          </cell>
          <cell r="C5149" t="str">
            <v>자수괴</v>
          </cell>
          <cell r="D5149" t="str">
            <v>Amorpha fruticosa</v>
          </cell>
          <cell r="E5149" t="str">
            <v>잎,줄기</v>
          </cell>
          <cell r="F5149" t="str">
            <v>Leguminosae</v>
          </cell>
          <cell r="G5149" t="str">
            <v>콩과</v>
          </cell>
          <cell r="H5149" t="str">
            <v>청열해독(淸熱解毒), 거습소종(袪濕消肿), 주치옹창(主治痈瘡), 소상(烧伤), 탕상(烫伤), 습진(濕疹)</v>
          </cell>
          <cell r="I5149" t="str">
            <v>20.16±0.19</v>
          </cell>
        </row>
        <row r="5150">
          <cell r="A5150" t="str">
            <v>F07-004</v>
          </cell>
          <cell r="B5150" t="str">
            <v>PBICS0121</v>
          </cell>
          <cell r="C5150" t="str">
            <v xml:space="preserve">자화전호 </v>
          </cell>
          <cell r="D5150" t="str">
            <v>Angelica decursiva</v>
          </cell>
          <cell r="E5150" t="str">
            <v>전초</v>
          </cell>
          <cell r="F5150" t="str">
            <v>Umbelliferae</v>
          </cell>
          <cell r="G5150" t="str">
            <v>산형과</v>
          </cell>
          <cell r="H5150" t="str">
            <v>소산풍열(疏散風熱), 강기화담(降氣化痰), 주치외감풍열(主治外感風熱), 폐열담욱(肺熱痰郁), 해천담다(咳喘痰多), 담황조점(淡黃稠粘), 구역식소(嘔逆食少), 흉격만민(胸膈滿悶)</v>
          </cell>
          <cell r="I5150" t="str">
            <v>22.95±0.08</v>
          </cell>
        </row>
        <row r="5151">
          <cell r="A5151" t="str">
            <v>F07-005</v>
          </cell>
          <cell r="B5151" t="str">
            <v>PBICK0242</v>
          </cell>
          <cell r="C5151" t="str">
            <v>대연좌궐</v>
          </cell>
          <cell r="D5151" t="str">
            <v>Angiopteris magna</v>
          </cell>
          <cell r="E5151" t="str">
            <v>근경</v>
          </cell>
          <cell r="F5151" t="str">
            <v xml:space="preserve">Pteridophyta </v>
          </cell>
          <cell r="G5151" t="str">
            <v xml:space="preserve">Pteridophyta </v>
          </cell>
          <cell r="H5151" t="str">
            <v>청열이습(淸熱利濕), 거어지통(袪瘀止痛), 양혈지혈(凉血止血), 주치설사(主治泄瀉), 이질(痢疾), 수종(水腫), 풍습비통(風濕痹痛), 위완어통(胃脘瘀痛), 질타종통(跌打肿痛), 폐로각혈(肺痨咯血), 토혈(吐血), 붕사(崩漏)</v>
          </cell>
          <cell r="I5151" t="str">
            <v>22.27±0.30</v>
          </cell>
        </row>
        <row r="5152">
          <cell r="A5152" t="str">
            <v>F07-006</v>
          </cell>
          <cell r="B5152" t="str">
            <v>PBICK0005</v>
          </cell>
          <cell r="C5152" t="str">
            <v>통판난</v>
          </cell>
          <cell r="D5152" t="str">
            <v xml:space="preserve">Anthogonium gracile </v>
          </cell>
          <cell r="E5152" t="str">
            <v>뿌리</v>
          </cell>
          <cell r="F5152" t="str">
            <v>Orchidaceae</v>
          </cell>
          <cell r="G5152" t="str">
            <v>난초과</v>
          </cell>
          <cell r="H5152" t="str">
            <v>활혈조경(活血调經), 주치월경불조(主治月經不调), 경기복통(經期腹痛)</v>
          </cell>
          <cell r="I5152" t="str">
            <v>23.00±0.13</v>
          </cell>
        </row>
        <row r="5153">
          <cell r="A5153" t="str">
            <v>F07-007</v>
          </cell>
          <cell r="B5153" t="str">
            <v>PBICK0209</v>
          </cell>
          <cell r="C5153" t="str">
            <v>전독목</v>
          </cell>
          <cell r="D5153" t="str">
            <v>Antiaris toxicaria</v>
          </cell>
          <cell r="E5153" t="str">
            <v>줄기-수피</v>
          </cell>
          <cell r="F5153" t="str">
            <v>Moraceae</v>
          </cell>
          <cell r="G5153" t="str">
            <v>뽕나무과</v>
          </cell>
          <cell r="H5153" t="str">
            <v>선수즙(鮮樹汁): 강심(强心), 최토(催吐), 사하(瀉下), 마취(麻醉): 외용치림파결결핵(外用治淋巴結結核), 충자(种子): 해열(解熱), 주치이질(主治痢疾)</v>
          </cell>
          <cell r="I5153" t="str">
            <v>22.40±0.28</v>
          </cell>
        </row>
        <row r="5154">
          <cell r="A5154" t="str">
            <v>F07-008</v>
          </cell>
          <cell r="B5154" t="str">
            <v>PBICK0277</v>
          </cell>
          <cell r="C5154" t="str">
            <v>우방자</v>
          </cell>
          <cell r="D5154" t="str">
            <v>Arctium lappa</v>
          </cell>
          <cell r="E5154" t="str">
            <v>종자</v>
          </cell>
          <cell r="F5154" t="str">
            <v>Compositae</v>
          </cell>
          <cell r="G5154" t="str">
            <v>국화과</v>
          </cell>
          <cell r="H5154" t="str">
            <v>소산풍열(疏散風熱), 선폐투진(宣肺透疹), 이인산결(利咽散結), 해독소종(解毒消肿), 주치풍열해수(主治風熱咳嗽), 인후종통(咽喉肿痛), 반진불투(斑疹不透), 풍진소양(風疹瘙痒), 창양종독(瘡瘍肿毒)</v>
          </cell>
          <cell r="I5154" t="str">
            <v>20.85±0.07</v>
          </cell>
        </row>
        <row r="5155">
          <cell r="A5155" t="str">
            <v>F07-009</v>
          </cell>
          <cell r="B5155" t="str">
            <v>PBICC0181</v>
          </cell>
          <cell r="C5155" t="str">
            <v>주사근</v>
          </cell>
          <cell r="D5155" t="str">
            <v>Ardisia crenata</v>
          </cell>
          <cell r="E5155" t="str">
            <v>뿌리</v>
          </cell>
          <cell r="F5155" t="str">
            <v>Myrsinaceae</v>
          </cell>
          <cell r="G5155" t="str">
            <v>자금우과</v>
          </cell>
          <cell r="H5155" t="str">
            <v>청열해독(淸熱解毒), 활혈지통(活血止痛), 주치인후종통(主治咽喉肿痛), 풍습열비(風濕熱痹), 황달(黃疸), 이질(痢疾), 질타손상(跌打損伤), 유화(流火), 유선염(乳腺炎), 고환염(睾丸炎)</v>
          </cell>
          <cell r="I5155" t="str">
            <v>20.10±0.16</v>
          </cell>
        </row>
        <row r="5156">
          <cell r="A5156" t="str">
            <v>F07-010</v>
          </cell>
          <cell r="B5156" t="str">
            <v>PBICC0155</v>
          </cell>
          <cell r="C5156" t="str">
            <v>청호</v>
          </cell>
          <cell r="D5156" t="str">
            <v>Artemisia apiacea</v>
          </cell>
          <cell r="E5156" t="str">
            <v>전초</v>
          </cell>
          <cell r="F5156" t="str">
            <v>Compositae</v>
          </cell>
          <cell r="G5156" t="str">
            <v>국화과</v>
          </cell>
          <cell r="H5156" t="str">
            <v>해서청열(解暑清热), 용우하계감수서열(用于夏季感受暑热)，상배은화(常配银花)，연교동용(连翘同用)</v>
          </cell>
          <cell r="I5156" t="str">
            <v>22.31±0.26</v>
          </cell>
        </row>
        <row r="5157">
          <cell r="A5157" t="str">
            <v>F07-011</v>
          </cell>
          <cell r="B5157" t="str">
            <v>PBICK0252</v>
          </cell>
          <cell r="C5157" t="str">
            <v>애엽</v>
          </cell>
          <cell r="D5157" t="str">
            <v>Artemisia argyi</v>
          </cell>
          <cell r="E5157" t="str">
            <v>잎,줄기</v>
          </cell>
          <cell r="F5157" t="str">
            <v>Compositae</v>
          </cell>
          <cell r="G5157" t="str">
            <v>국화과</v>
          </cell>
          <cell r="H5157" t="str">
            <v>이기혈(理氣血), 축한습(逐寒濕), 온경(温經), 지혈(止血), 안태(安胎)</v>
          </cell>
          <cell r="I5157" t="str">
            <v>21.84±0.16</v>
          </cell>
        </row>
        <row r="5158">
          <cell r="A5158" t="str">
            <v>F07-012</v>
          </cell>
          <cell r="B5158" t="str">
            <v>PBICK0201</v>
          </cell>
          <cell r="C5158" t="str">
            <v>수파라엽</v>
          </cell>
          <cell r="D5158" t="str">
            <v>Artocarpus heterophyllus</v>
          </cell>
          <cell r="E5158" t="str">
            <v>잎</v>
          </cell>
          <cell r="F5158" t="str">
            <v>Moraceae</v>
          </cell>
          <cell r="G5158" t="str">
            <v>뽕나무과</v>
          </cell>
          <cell r="H5158" t="str">
            <v>지갈해번(止渴解煩), 성주(醒酒), 익기(益氣), 생진(生津), 조소화(助消化)</v>
          </cell>
          <cell r="I5158" t="str">
            <v>21.75±0.24</v>
          </cell>
        </row>
        <row r="5159">
          <cell r="A5159" t="str">
            <v>F07-013</v>
          </cell>
          <cell r="B5159" t="str">
            <v>PBICC0126</v>
          </cell>
          <cell r="C5159" t="str">
            <v>연맥초</v>
          </cell>
          <cell r="D5159" t="str">
            <v xml:space="preserve">Avena fatua </v>
          </cell>
          <cell r="E5159" t="str">
            <v>전초</v>
          </cell>
          <cell r="F5159" t="str">
            <v>Gramineae</v>
          </cell>
          <cell r="G5159" t="str">
            <v>벼과</v>
          </cell>
          <cell r="H5159" t="str">
            <v>수렴지혈(收斂止血), 고표지간(固表止汗), 주치토혈(主治吐血), 편혈(便血), 혈붕(血崩), 자한(自汗), 도한(盗汗), 백대(白帶)</v>
          </cell>
          <cell r="I5159" t="str">
            <v>25.31±0.16</v>
          </cell>
        </row>
        <row r="5160">
          <cell r="A5160" t="str">
            <v>F07-014</v>
          </cell>
          <cell r="B5160" t="str">
            <v>PBICS0132</v>
          </cell>
          <cell r="C5160" t="str">
            <v>저마</v>
          </cell>
          <cell r="D5160" t="str">
            <v>Boehmeria nivea</v>
          </cell>
          <cell r="E5160" t="str">
            <v>잎,줄기</v>
          </cell>
          <cell r="F5160" t="str">
            <v>Urticaceae</v>
          </cell>
          <cell r="G5160" t="str">
            <v>쐐기풀과</v>
          </cell>
          <cell r="H5160" t="str">
            <v>양혈지혈(凉血止血), 산어소종(散瘀消肿), 해독(解毒), 주치각혈(主治咯血), 토혈(吐血), 토림(吐淋), 뇨혈(尿血), 월경과다(月經过多), 외상출혈(外傷出血), 질부종통(跌仆肿痛), 항탈불수(肛脱不收), 단독(丹毒), 창종(瘡腫), 유옹(乳痈), 습진(濕疹), 사충교상(蛇蟲咬伤)</v>
          </cell>
          <cell r="I5160" t="str">
            <v>23.30±0.30</v>
          </cell>
        </row>
        <row r="5161">
          <cell r="A5161" t="str">
            <v>F07-015</v>
          </cell>
          <cell r="B5161" t="str">
            <v>PBICK0241</v>
          </cell>
          <cell r="C5161" t="str">
            <v>목면수</v>
          </cell>
          <cell r="D5161" t="str">
            <v>Bombax malabaricum</v>
          </cell>
          <cell r="E5161" t="str">
            <v>줄기-수피</v>
          </cell>
          <cell r="F5161" t="str">
            <v>Bombacaceae</v>
          </cell>
          <cell r="G5161" t="str">
            <v>Bombacaceae</v>
          </cell>
          <cell r="H5161" t="str">
            <v>청열해독(淸熱解毒), 산어지혈(散瘀止血), 주치풍습비통(主治風濕痹痛), 설사(泄瀉), 이질(痢疾), 만성위염(慢性胃炎), 위궤양(胃潰瘍), 붕루하혈(崩漏下血), 창절종통(疮疖肿痛)</v>
          </cell>
          <cell r="I5161" t="str">
            <v>19.30±0.19</v>
          </cell>
        </row>
        <row r="5162">
          <cell r="A5162" t="str">
            <v>F07-016</v>
          </cell>
          <cell r="B5162" t="str">
            <v>PBICK0327</v>
          </cell>
          <cell r="C5162" t="str">
            <v>백개자</v>
          </cell>
          <cell r="D5162" t="str">
            <v>Brassica alba</v>
          </cell>
          <cell r="E5162" t="str">
            <v>종자</v>
          </cell>
          <cell r="F5162" t="str">
            <v>Brassicaceae</v>
          </cell>
          <cell r="G5162" t="str">
            <v>십자화과</v>
          </cell>
          <cell r="H5162" t="str">
            <v>이기활담(理氣豁痰), 온중산한(溫中散寒), 통락지통(通絡止痛), 치담음해천(治痰飮咳喘), 흉협창만동통(胸胁脹滿疼痛), 반위구토(反胃嘔吐), 중풍불어(中風不语), 지체마통마목(肢体麻痛麻木), 각기(脚氣), 황달(黃疸), 종독(肿毒), 질타종통(跌打肿痛)</v>
          </cell>
          <cell r="I5162" t="str">
            <v>21.30±0.20</v>
          </cell>
        </row>
        <row r="5163">
          <cell r="A5163" t="str">
            <v>F07-017</v>
          </cell>
          <cell r="B5163" t="str">
            <v>PBICS0031</v>
          </cell>
          <cell r="C5163" t="str">
            <v>구수</v>
          </cell>
          <cell r="D5163" t="str">
            <v>Broussonetia papyrifera</v>
          </cell>
          <cell r="E5163" t="str">
            <v>잎,줄기</v>
          </cell>
          <cell r="F5163" t="str">
            <v xml:space="preserve">Moraceae </v>
          </cell>
          <cell r="G5163" t="str">
            <v>뽕나무과</v>
          </cell>
          <cell r="H5163" t="str">
            <v>양혈지혈(凉血止血), 이뇨(利尿), 해독(解毒), 주치토혈(主治吐血), 뉵혈(衄血), 붕루(崩漏), 금창출혈(金瘡出血), 수종(水腫), 산기(疝氣), 이질(痢疾), 독창(毒瘡)</v>
          </cell>
          <cell r="I5163" t="str">
            <v>25.74±0.24</v>
          </cell>
        </row>
        <row r="5164">
          <cell r="A5164" t="str">
            <v>F07-018</v>
          </cell>
          <cell r="B5164" t="str">
            <v>PBICS0094</v>
          </cell>
          <cell r="C5164" t="str">
            <v>취어초</v>
          </cell>
          <cell r="D5164" t="str">
            <v>Buddleja lindleyana</v>
          </cell>
          <cell r="E5164" t="str">
            <v>잎,줄기</v>
          </cell>
          <cell r="F5164" t="str">
            <v>Loganiaceae</v>
          </cell>
          <cell r="G5164" t="str">
            <v>마전과</v>
          </cell>
          <cell r="H5164" t="str">
            <v>거풍해독(袪風解毒), 구충(驅蟲), 화골경(化骨鯁), 주치자시(主治痄腮), 옹종(痈肿), 나력(瘰疬), 구충병(鈎蟲病), 제어골경(诸魚骨鯁)</v>
          </cell>
          <cell r="I5164" t="str">
            <v>23.59±0.15</v>
          </cell>
        </row>
        <row r="5165">
          <cell r="A5165" t="str">
            <v>F07-019</v>
          </cell>
          <cell r="B5165" t="str">
            <v>PBICC0145</v>
          </cell>
          <cell r="C5165" t="str">
            <v>밀몽화</v>
          </cell>
          <cell r="D5165" t="str">
            <v>Buddleja officinalis</v>
          </cell>
          <cell r="E5165" t="str">
            <v>잎,줄기,뿌리</v>
          </cell>
          <cell r="F5165" t="str">
            <v>Loganiaceae</v>
          </cell>
          <cell r="G5165" t="str">
            <v>마전과</v>
          </cell>
          <cell r="H5165" t="str">
            <v>양혈(凉血), 구풍(驅風), 명목(明目)</v>
          </cell>
          <cell r="I5165" t="str">
            <v>21.91±0.19</v>
          </cell>
        </row>
        <row r="5166">
          <cell r="A5166" t="str">
            <v>F07-020</v>
          </cell>
          <cell r="B5166" t="str">
            <v>PBICS0110</v>
          </cell>
          <cell r="C5166" t="str">
            <v xml:space="preserve">황양 </v>
          </cell>
          <cell r="D5166" t="str">
            <v>Buxus sinica</v>
          </cell>
          <cell r="E5166" t="str">
            <v>잎,줄기</v>
          </cell>
          <cell r="F5166" t="str">
            <v>Buxaceae</v>
          </cell>
          <cell r="G5166" t="str">
            <v>회향목과</v>
          </cell>
          <cell r="H5166" t="str">
            <v>거풍제습(袪風除濕), 이기(理氣), 지통(止痛), 주치풍습비통(主治風濕痹痛), 흉복기창(胸腹氣脹), 산기동통(疝氣疼痛), 아통(아통), 질타상통(질타상통)</v>
          </cell>
          <cell r="I5166" t="str">
            <v>26.48±0.28</v>
          </cell>
        </row>
        <row r="5167">
          <cell r="A5167" t="str">
            <v>F07-021</v>
          </cell>
          <cell r="B5167" t="str">
            <v>PBICK0253</v>
          </cell>
          <cell r="C5167" t="str">
            <v>결명자</v>
          </cell>
          <cell r="D5167" t="str">
            <v>Cassia tora</v>
          </cell>
          <cell r="E5167" t="str">
            <v>종자</v>
          </cell>
          <cell r="F5167" t="str">
            <v>Leguminosae</v>
          </cell>
          <cell r="G5167" t="str">
            <v>콩과</v>
          </cell>
          <cell r="H5167" t="str">
            <v>청간명목(淸肝明目), 이수통변(利水通便), 주치목적종통(主治目赤肿痛), 수명루다(羞明泪多), 청맹(靑盲), 작목(雀目), 두통두훈(頭痛豆晕), 시물혼암(视物昏暗), 간경화복수(肝硬化腹水), 소변불리(小便不利), 습관성변비(習慣性便秘), 종독(肿毒), 선질(癬疾)</v>
          </cell>
          <cell r="I5167" t="str">
            <v>20.75±0.08</v>
          </cell>
        </row>
        <row r="5168">
          <cell r="A5168" t="str">
            <v>F07-022</v>
          </cell>
          <cell r="B5168" t="str">
            <v>PBICS0136</v>
          </cell>
          <cell r="C5168" t="str">
            <v>모율</v>
          </cell>
          <cell r="D5168" t="str">
            <v>Castanea seguinii</v>
          </cell>
          <cell r="E5168" t="str">
            <v>잎,줄기,열매</v>
          </cell>
          <cell r="F5168" t="str">
            <v>Fagaceae</v>
          </cell>
          <cell r="G5168" t="str">
            <v>참나무과</v>
          </cell>
          <cell r="H5168" t="str">
            <v>폐렴, 폐결핵, 단독(丹毒), 창독(瘡毒)을 치료한다.</v>
          </cell>
          <cell r="I5168" t="str">
            <v>20.58±0.13</v>
          </cell>
        </row>
        <row r="5169">
          <cell r="A5169" t="str">
            <v>F07-023</v>
          </cell>
          <cell r="B5169" t="str">
            <v>PBICS0108</v>
          </cell>
          <cell r="C5169" t="str">
            <v xml:space="preserve">재수 </v>
          </cell>
          <cell r="D5169" t="str">
            <v>Catalpa ovata</v>
          </cell>
          <cell r="E5169" t="str">
            <v>잎,줄기</v>
          </cell>
          <cell r="F5169" t="str">
            <v>Bignoniaceae</v>
          </cell>
          <cell r="G5169" t="str">
            <v>능소화과</v>
          </cell>
          <cell r="H5169" t="str">
            <v>청열이습(淸熱利濕), 강역지토(降逆止吐), 살충지양(殺蟲止痒), 주치습열황달(主治濕熱黃疸), 위역구토(胃逆嘔吐), 창개(疮疥), 습진(濕疹), 피부소양(皮膚瘙痒)</v>
          </cell>
          <cell r="I5169" t="str">
            <v>22.45±0.12</v>
          </cell>
        </row>
        <row r="5170">
          <cell r="A5170" t="str">
            <v>F07-024</v>
          </cell>
          <cell r="B5170" t="str">
            <v>PBICC0123</v>
          </cell>
          <cell r="C5170" t="str">
            <v>모저등</v>
          </cell>
          <cell r="D5170" t="str">
            <v>Cayratia japonica</v>
          </cell>
          <cell r="E5170" t="str">
            <v>잎,줄기</v>
          </cell>
          <cell r="F5170" t="str">
            <v>Vitaceae</v>
          </cell>
          <cell r="G5170" t="str">
            <v>포도과</v>
          </cell>
          <cell r="H5170" t="str">
            <v>해독소종(解毒消肿), 활혈산어(活血散淤), 이뇨(利尿), 지혈(止血)</v>
          </cell>
          <cell r="I5170" t="str">
            <v>24.18±0.17</v>
          </cell>
        </row>
        <row r="5171">
          <cell r="A5171" t="str">
            <v>F07-025</v>
          </cell>
          <cell r="B5171" t="str">
            <v>PBICC0171</v>
          </cell>
          <cell r="C5171" t="str">
            <v>남사등</v>
          </cell>
          <cell r="D5171" t="str">
            <v>Celastrus orbiculatus</v>
          </cell>
          <cell r="E5171" t="str">
            <v>줄기</v>
          </cell>
          <cell r="F5171" t="str">
            <v>Celastraceae</v>
          </cell>
          <cell r="G5171" t="str">
            <v>노박덩굴과</v>
          </cell>
          <cell r="H5171" t="str">
            <v>거풍제습(袪風除濕), 통경지통(通經止痛), 활혈해독(活血解毒), 주치풍습관절통(主治風濕關節痛), 사지마목(四肢麻木), 탄탄(瘫痪), 두통(頭痛), 아통(牙痛), 산기(疝氣), 통경(痛經), 폐경(闭經), 소인양풍(小儿凉風), 질타유상(跌打扭伤), 이질(痢疾), 사증(痧症), 대상포진(帶狀疱疹)</v>
          </cell>
          <cell r="I5171" t="str">
            <v>20.36±0.16</v>
          </cell>
        </row>
        <row r="5172">
          <cell r="A5172" t="str">
            <v>F07-026</v>
          </cell>
          <cell r="B5172" t="str">
            <v>PBICK0258</v>
          </cell>
          <cell r="C5172" t="str">
            <v>원추남사등</v>
          </cell>
          <cell r="D5172" t="str">
            <v>Celastrus paniculatus</v>
          </cell>
          <cell r="E5172" t="str">
            <v>뿌리</v>
          </cell>
          <cell r="F5172" t="str">
            <v>Celastraceae</v>
          </cell>
          <cell r="G5172" t="str">
            <v>노박덩굴과</v>
          </cell>
          <cell r="H5172" t="str">
            <v>청장지리(淸腸止痢), 소종해독(消肿解毒), 주치이질(主治痢疾), 복사복통(腹㵼腹痛), 무명종독(无名肿毒)</v>
          </cell>
          <cell r="I5172" t="str">
            <v>20.20±0.14</v>
          </cell>
        </row>
        <row r="5173">
          <cell r="A5173" t="str">
            <v>F07-027</v>
          </cell>
          <cell r="B5173" t="str">
            <v>PBICS0138</v>
          </cell>
          <cell r="C5173" t="str">
            <v>자탄수</v>
          </cell>
          <cell r="D5173" t="str">
            <v>Celtis biondii</v>
          </cell>
          <cell r="E5173" t="str">
            <v>잎,줄기</v>
          </cell>
          <cell r="F5173" t="str">
            <v>Ulmaceae</v>
          </cell>
          <cell r="G5173" t="str">
            <v>느릅나무과</v>
          </cell>
          <cell r="H5173" t="str">
            <v>해열 해독하고 담(痰)을 없애며 소변을 통하게 하는 효능이 있다. 소아 해로(解顱)를 치료한다.</v>
          </cell>
          <cell r="I5173" t="str">
            <v>23.59±0.20</v>
          </cell>
        </row>
        <row r="5174">
          <cell r="A5174" t="str">
            <v>F07-028</v>
          </cell>
          <cell r="B5174" t="str">
            <v>PBICS0149</v>
          </cell>
          <cell r="C5174" t="str">
            <v>박수</v>
          </cell>
          <cell r="D5174" t="str">
            <v>Celtis tetrandra subsp. sinensis</v>
          </cell>
          <cell r="E5174" t="str">
            <v>잎,줄기</v>
          </cell>
          <cell r="F5174" t="str">
            <v>Ulmaceae</v>
          </cell>
          <cell r="G5174" t="str">
            <v>느릅나무과</v>
          </cell>
          <cell r="H5174" t="str">
            <v>청열(淸熱), 양혈(凉血), 해독(解毒), 주치칠창(主治漆疮), 담마진(荨痲疹)</v>
          </cell>
          <cell r="I5174" t="str">
            <v>23.60±0.29</v>
          </cell>
        </row>
        <row r="5175">
          <cell r="A5175" t="str">
            <v>F07-029</v>
          </cell>
          <cell r="B5175" t="str">
            <v>PBICC0173</v>
          </cell>
          <cell r="C5175" t="str">
            <v>적설초</v>
          </cell>
          <cell r="D5175" t="str">
            <v>Centella asiatica</v>
          </cell>
          <cell r="E5175" t="str">
            <v>전초</v>
          </cell>
          <cell r="F5175" t="str">
            <v>Umbelliferae</v>
          </cell>
          <cell r="G5175" t="str">
            <v>산형과</v>
          </cell>
          <cell r="H5175" t="str">
            <v>청열이습(淸熱利濕), 활혈지혈(活血止血), 해독소종(解毒消肿), 주치발열(主治發熱), 해천(咳喘), 인후종통(咽喉肿痛), 장염(腸炎), 이질(痢疾), 습열황달(濕熱黃疸), 수종(水腫), 임증(淋证), 뇨혈(尿血), 뉵혈(衄血), 통경(痛經), 붕사(崩漏), 단독(丹毒), 나력(瘰疬), 정창종독(疔疮肿毒), 대상포진(帶狀疱疹), 질타종통(跌打肿痛), 외상출혈(外傷出血), 사충교상(蛇蟲咬伤)</v>
          </cell>
          <cell r="I5175" t="str">
            <v>25.76±0.28</v>
          </cell>
        </row>
        <row r="5176">
          <cell r="A5176" t="str">
            <v>F07-030</v>
          </cell>
          <cell r="B5176" t="str">
            <v>PBICS0120</v>
          </cell>
          <cell r="C5176" t="str">
            <v xml:space="preserve">자형 </v>
          </cell>
          <cell r="D5176" t="str">
            <v>Cercis chinensis</v>
          </cell>
          <cell r="E5176" t="str">
            <v>잎</v>
          </cell>
          <cell r="F5176" t="str">
            <v>Leguminosae</v>
          </cell>
          <cell r="G5176" t="str">
            <v>콩과</v>
          </cell>
          <cell r="H5176" t="str">
            <v>항병독(抗病毒), 조경(凋經)</v>
          </cell>
          <cell r="I5176" t="str">
            <v>23.80±0.31</v>
          </cell>
        </row>
        <row r="5177">
          <cell r="A5177" t="str">
            <v>F07-031</v>
          </cell>
          <cell r="B5177" t="str">
            <v>PBICC0036</v>
          </cell>
          <cell r="C5177" t="str">
            <v>귤피</v>
          </cell>
          <cell r="D5177" t="str">
            <v>Citrus reticulata</v>
          </cell>
          <cell r="E5177" t="str">
            <v>과피</v>
          </cell>
          <cell r="F5177" t="str">
            <v>Rutaceae</v>
          </cell>
          <cell r="G5177" t="str">
            <v>운향과</v>
          </cell>
          <cell r="H5177" t="str">
            <v>이기강역(理氣降逆), 조중개위(凋中开胃), 조습화담(躁濕化痰)</v>
          </cell>
          <cell r="I5177" t="str">
            <v>21.40±0.11</v>
          </cell>
        </row>
        <row r="5178">
          <cell r="A5178" t="str">
            <v>F07-032</v>
          </cell>
          <cell r="B5178" t="str">
            <v>PBICC0170</v>
          </cell>
          <cell r="C5178" t="str">
            <v>위령선</v>
          </cell>
          <cell r="D5178" t="str">
            <v>Clematis chinensis</v>
          </cell>
          <cell r="E5178" t="str">
            <v>잎,줄기</v>
          </cell>
          <cell r="F5178" t="str">
            <v>Ranunculaceae</v>
          </cell>
          <cell r="G5178" t="str">
            <v>미나리아재비과</v>
          </cell>
          <cell r="H5178" t="str">
            <v>이인(利咽), 해독(解毒), 활혈소종(活血消肿), 주치인후종통(主治咽喉肿痛), 후비(喉痹), 후아(喉蛾), 학슬풍(鶴膝風), 맥립종(麥粒肿), 결막염등(結膜炎等)</v>
          </cell>
          <cell r="I5178" t="str">
            <v>24.90±0.14</v>
          </cell>
        </row>
        <row r="5179">
          <cell r="A5179" t="str">
            <v>F07-033</v>
          </cell>
          <cell r="B5179" t="str">
            <v>PBICK0210</v>
          </cell>
          <cell r="C5179" t="str">
            <v>삼태홍화</v>
          </cell>
          <cell r="D5179" t="str">
            <v>Clerodendrum serratum</v>
          </cell>
          <cell r="E5179" t="str">
            <v>뿌리</v>
          </cell>
          <cell r="F5179" t="str">
            <v>Verbenaceae</v>
          </cell>
          <cell r="G5179" t="str">
            <v>마편초과</v>
          </cell>
          <cell r="H5179" t="str">
            <v>청열이습(淸熱利濕), 산어지통(散瘀止痛), 해독소종(解毒消肿), 주치습열이질(主治濕熱痢疾), 임증(淋证), 풍습열비(風濕热痹), 혈어통경(血瘀痛經), 질타손상(跌打損伤), 인후종통(咽喉肿痛), 옹저종독(痈疽肿毒), 담마진(荨麻疹)</v>
          </cell>
          <cell r="I5179" t="str">
            <v>19.25±0.07</v>
          </cell>
        </row>
        <row r="5180">
          <cell r="A5180" t="str">
            <v>F07-034</v>
          </cell>
          <cell r="B5180" t="str">
            <v>PBICK0232</v>
          </cell>
          <cell r="C5180" t="str">
            <v>삼태홍화</v>
          </cell>
          <cell r="D5180" t="str">
            <v>Clerodendrum serratum</v>
          </cell>
          <cell r="E5180" t="str">
            <v>잎,줄기</v>
          </cell>
          <cell r="F5180" t="str">
            <v>Verbenaceae</v>
          </cell>
          <cell r="G5180" t="str">
            <v>마편초과</v>
          </cell>
          <cell r="H5180" t="str">
            <v>청열이습(淸熱利濕), 산어지통(散瘀止痛), 해독소종(解毒消肿), 주치습열이질(主治濕熱痢疾), 임증(淋证), 풍습열비(風濕热痹), 혈어통경(血瘀痛經), 질타손상(跌打損伤), 인후종통(咽喉肿痛), 옹저종독(痈疽肿毒), 담마진(荨麻疹)</v>
          </cell>
          <cell r="I5180" t="str">
            <v>21.11±0.16</v>
          </cell>
        </row>
        <row r="5181">
          <cell r="A5181" t="str">
            <v>F07-035</v>
          </cell>
          <cell r="B5181" t="str">
            <v>PBICS0095</v>
          </cell>
          <cell r="C5181" t="str">
            <v>취오동</v>
          </cell>
          <cell r="D5181" t="str">
            <v>Clerodendrum trichotomum</v>
          </cell>
          <cell r="E5181" t="str">
            <v>잎,줄기</v>
          </cell>
          <cell r="F5181" t="str">
            <v>Verbenaceae</v>
          </cell>
          <cell r="G5181" t="str">
            <v>마편초과</v>
          </cell>
          <cell r="H5181" t="str">
            <v>거풍제습(袪風除濕), 평간강압(平肝降压), 해독살충(解毒殺蟲), 주치풍습비통(主治風濕痹痛), 반신불수(半身不遂), 고혈압병(高血压病), 편두통(偏頭痛), 학질(疟疾), 이질(痢疾), 옹저창독(痈疽瘡毒), 습진개선(濕疹疥癬)</v>
          </cell>
          <cell r="I5181" t="str">
            <v>23.10±0.23</v>
          </cell>
        </row>
        <row r="5182">
          <cell r="A5182" t="str">
            <v>F07-036</v>
          </cell>
          <cell r="B5182" t="str">
            <v>PBICK0272</v>
          </cell>
          <cell r="C5182" t="str">
            <v>의이인</v>
          </cell>
          <cell r="D5182" t="str">
            <v>Coix lacryma-jobi</v>
          </cell>
          <cell r="E5182" t="str">
            <v>종자</v>
          </cell>
          <cell r="F5182" t="str">
            <v>Gramineae</v>
          </cell>
          <cell r="G5182" t="str">
            <v>벼과</v>
          </cell>
          <cell r="H5182" t="str">
            <v>주근급구연(主筋急拘攣), 불가굴신(不可屈身), 풍습비(風濕痹), 하기(下氣)</v>
          </cell>
          <cell r="I5182" t="str">
            <v>24.85±0.32</v>
          </cell>
        </row>
        <row r="5183">
          <cell r="A5183" t="str">
            <v>F07-037</v>
          </cell>
          <cell r="B5183" t="str">
            <v>PBICS0118</v>
          </cell>
          <cell r="C5183" t="str">
            <v xml:space="preserve">야당호 </v>
          </cell>
          <cell r="D5183" t="str">
            <v>Conyza bonariensis</v>
          </cell>
          <cell r="E5183" t="str">
            <v>전초</v>
          </cell>
          <cell r="F5183" t="str">
            <v>Compositae</v>
          </cell>
          <cell r="G5183" t="str">
            <v>국화과</v>
          </cell>
          <cell r="H5183" t="str">
            <v>청열해독(淸熱解毒), 제습지통(除濕止痛), 지혈(止血), 주치감모(主治感冒), 학질(疟疾), 풍습성관절염(風濕性關节炎), 창양농종(瘡瘍脓肿), 외상출혈(外傷出血)</v>
          </cell>
          <cell r="I5183" t="str">
            <v>24.11±0.13</v>
          </cell>
        </row>
        <row r="5184">
          <cell r="A5184" t="str">
            <v>F07-038</v>
          </cell>
          <cell r="B5184" t="str">
            <v>PBICS0117</v>
          </cell>
          <cell r="C5184" t="str">
            <v xml:space="preserve">산수유 </v>
          </cell>
          <cell r="D5184" t="str">
            <v>Cornus officinalis</v>
          </cell>
          <cell r="E5184" t="str">
            <v>잎,줄기</v>
          </cell>
          <cell r="F5184" t="str">
            <v>Cornaceae</v>
          </cell>
          <cell r="G5184" t="str">
            <v>층층나무과</v>
          </cell>
          <cell r="H5184" t="str">
            <v>간신(肝腎)을 보양하고 정기(精氣)를 수렴하고 허탈한 기(氣)ㄹ르 고착시키는 효능이 있다. 요슬산통(腰膝酸痛), 현기증, 이명, 음위, 유정, 소변 빈삭, 간허한열(肝虛寒熱), 허간(虛汗)이 멎지 않는 증상, 심요맥산(心搖脈散)을 치료한다.</v>
          </cell>
          <cell r="I5184" t="str">
            <v>21.13±0.14</v>
          </cell>
        </row>
        <row r="5185">
          <cell r="A5185" t="str">
            <v>F07-039</v>
          </cell>
          <cell r="B5185" t="str">
            <v>PBICK0326</v>
          </cell>
          <cell r="C5185" t="str">
            <v>산사</v>
          </cell>
          <cell r="D5185" t="str">
            <v>Crataegus pinnatifida for. major</v>
          </cell>
          <cell r="E5185" t="str">
            <v>열매</v>
          </cell>
          <cell r="F5185" t="str">
            <v>Rosaceae</v>
          </cell>
          <cell r="G5185" t="str">
            <v>장미과</v>
          </cell>
          <cell r="H5185" t="str">
            <v>소식적(消食积), 화체어(化滯瘀), 주치음식적체(主治飮食积滯), 완복창통(脘腹脹痛), 설사이질(泄瀉痢疾), 혈어통경(血瘀痛經), 경폐(經閉), 산후복통(产后腹痛), 오로불진(惡露不尽), 산기혹고환종통(疝氣或睾丸肿痛), 고지혈증(高脂血症)</v>
          </cell>
          <cell r="I5185" t="str">
            <v>29.04±0.08</v>
          </cell>
        </row>
        <row r="5186">
          <cell r="A5186" t="str">
            <v>F07-040</v>
          </cell>
          <cell r="B5186" t="str">
            <v>PBICK0214</v>
          </cell>
          <cell r="C5186" t="str">
            <v>모엽파두</v>
          </cell>
          <cell r="D5186" t="str">
            <v>Croton caudatus var. tomentosus</v>
          </cell>
          <cell r="E5186" t="str">
            <v>-</v>
          </cell>
          <cell r="F5186" t="str">
            <v>Euphorbiaceae</v>
          </cell>
          <cell r="G5186" t="str">
            <v>대극과</v>
          </cell>
          <cell r="H5186" t="str">
            <v>절학진통(截疟镇痛), 서근활혈(舒筋活血), 주치학질고열불퇴(主治疟疾高热不退), 양간추휵(惊痫抽搐), 풍습비통(風濕痹痛), 골절(骨折), 질타손상(跌打損伤)</v>
          </cell>
          <cell r="I5186" t="str">
            <v>23.57±0.17</v>
          </cell>
        </row>
        <row r="5187">
          <cell r="A5187" t="str">
            <v>F07-041</v>
          </cell>
          <cell r="B5187" t="str">
            <v>PBICS0125</v>
          </cell>
          <cell r="C5187" t="str">
            <v>삼목</v>
          </cell>
          <cell r="D5187" t="str">
            <v>Cunninghamia lanceolata</v>
          </cell>
          <cell r="E5187" t="str">
            <v>잎,줄기</v>
          </cell>
          <cell r="F5187" t="str">
            <v>Taxodiaceae</v>
          </cell>
          <cell r="G5187" t="str">
            <v>낙우송과</v>
          </cell>
          <cell r="H5187" t="str">
            <v>벽오제예(辟惡除秽), 제습산독(除濕散毒), 강역기(降逆氣), 활혈지통(活血止痛), 주치각기종만(主治脚氣腫滿), 분돈(奔豚), 곽란(霍乱), 심복창옹(心腹脹痈), 풍습독창(風濕毒瘡), 질타종통(跌打肿痛), 창상출혈(创伤出血), 소탕상(烧烫伤)</v>
          </cell>
          <cell r="I5187" t="str">
            <v>21.20±0.27</v>
          </cell>
        </row>
        <row r="5188">
          <cell r="A5188" t="str">
            <v>F07-042</v>
          </cell>
          <cell r="B5188" t="str">
            <v>PBICS0115</v>
          </cell>
          <cell r="C5188" t="str">
            <v>백목</v>
          </cell>
          <cell r="D5188" t="str">
            <v>Cupressus funebris</v>
          </cell>
          <cell r="E5188" t="str">
            <v>잎,줄기</v>
          </cell>
          <cell r="F5188" t="str">
            <v>Cupressaceae</v>
          </cell>
          <cell r="G5188" t="str">
            <v>측백나무과</v>
          </cell>
          <cell r="H5188" t="str">
            <v>양혈지혈(凉血止血), 염창생기(斂疮生肌), 주치토혈(主治吐血), 혈리(血痢), 치창(痔疮), 나창(癞瘡), 탕상(烫伤), 도상(刀傷), 독사교상(毒蛇咬傷)</v>
          </cell>
          <cell r="I5188" t="str">
            <v>24.23±0.19</v>
          </cell>
        </row>
        <row r="5189">
          <cell r="A5189" t="str">
            <v>F07-043</v>
          </cell>
          <cell r="B5189" t="str">
            <v>PBICK0249</v>
          </cell>
          <cell r="C5189" t="str">
            <v>두화선모</v>
          </cell>
          <cell r="D5189" t="str">
            <v>Curculigo capitulata</v>
          </cell>
          <cell r="E5189" t="str">
            <v>뿌리</v>
          </cell>
          <cell r="F5189" t="str">
            <v>Amaryllidaceae</v>
          </cell>
          <cell r="G5189" t="str">
            <v>수선화과</v>
          </cell>
          <cell r="H5189" t="str">
            <v>보신장양(補腎壮阳), 거풍제습(袪風除濕), 활혈조경(活血凋經), 주치신허해천(主治腎虛咳喘), 양위유정(阳痿遺精), 백탁대하(白浊帶下), 요슬산연(腰膝酸软), 풍습비통(風濕痹痛), 궁냉불잉(宮冷不孕), 월경부조(月經不凋), 붕루(崩漏), 자궁탈수(子宮脫垂), 질타손상(跌打損伤)</v>
          </cell>
          <cell r="I5189" t="str">
            <v>20.46±0.13</v>
          </cell>
        </row>
        <row r="5190">
          <cell r="A5190" t="str">
            <v>F07-044</v>
          </cell>
          <cell r="B5190" t="str">
            <v>PBICC0067</v>
          </cell>
          <cell r="C5190" t="str">
            <v>격산소</v>
          </cell>
          <cell r="D5190" t="str">
            <v xml:space="preserve">Cynanchum auriculatum </v>
          </cell>
          <cell r="E5190" t="str">
            <v>덩이뿌리</v>
          </cell>
          <cell r="F5190" t="str">
            <v>Asclepiadaceae</v>
          </cell>
          <cell r="G5190" t="str">
            <v>박주가리과</v>
          </cell>
          <cell r="H5190" t="str">
            <v>양음보허(養陰補虛)하고 비(脾)를 튼튼하게 하며 소화를 돕는 효능이 있다. 허손노상(虛損勞傷), 이질, 감적(疳積), 위통포창(胃痛飽脹), 백대하, 창선(瘡癬)을 치료한다.</v>
          </cell>
          <cell r="I5190" t="str">
            <v>23.60±0.10</v>
          </cell>
        </row>
        <row r="5191">
          <cell r="A5191" t="str">
            <v>F07-045</v>
          </cell>
          <cell r="B5191" t="str">
            <v>PBICK0255</v>
          </cell>
          <cell r="C5191" t="str">
            <v>서장경</v>
          </cell>
          <cell r="D5191" t="str">
            <v>Cynanchum paniculatum</v>
          </cell>
          <cell r="E5191" t="str">
            <v>뿌리</v>
          </cell>
          <cell r="F5191" t="str">
            <v>Asclepiadaceae</v>
          </cell>
          <cell r="G5191" t="str">
            <v>박주가리과</v>
          </cell>
          <cell r="H5191" t="str">
            <v>거풍제습(袪風除濕), 행기활혈(行氣活血), 거통지양(去痛止痒), 해독소종(解毒消肿), 주치풍습비통(主治風濕痹痛), 요통(腰痛), 완복동통(脘腹疼痛), 아통(牙痛), 질복상통(跌扑伤痛), 소변불리(小便不利), 설사(泄瀉), 이질(痢疾), 습진(濕疹), 담마진(荨痲疹), 독사교상(毒蛇咬傷)</v>
          </cell>
          <cell r="I5191" t="str">
            <v>20.64±0.10</v>
          </cell>
        </row>
        <row r="5192">
          <cell r="A5192" t="str">
            <v>F07-046</v>
          </cell>
          <cell r="B5192" t="str">
            <v>PBICC0188</v>
          </cell>
          <cell r="C5192" t="str">
            <v>삼릉초</v>
          </cell>
          <cell r="D5192" t="str">
            <v>Cyperus iria</v>
          </cell>
          <cell r="E5192" t="str">
            <v>전초</v>
          </cell>
          <cell r="F5192" t="str">
            <v>Cyperaceae</v>
          </cell>
          <cell r="G5192" t="str">
            <v>사초과</v>
          </cell>
          <cell r="H5192" t="str">
            <v>거풍제습(袪風除濕), 활혈조경(活血调經), 주치풍습근골어통(主治風濕筋骨瘀痛), 탄탄(瘫痪), 월경부조(月經不调), 폐경(閉經), 통경(痛經), 질타손상(跌打損伤)</v>
          </cell>
          <cell r="I5192" t="str">
            <v>19.90±0.18</v>
          </cell>
        </row>
        <row r="5193">
          <cell r="A5193" t="str">
            <v>F07-047</v>
          </cell>
          <cell r="B5193" t="str">
            <v>PBICK0287</v>
          </cell>
          <cell r="C5193" t="str">
            <v>산약</v>
          </cell>
          <cell r="D5193" t="str">
            <v>Dioscorea opposita</v>
          </cell>
          <cell r="E5193" t="str">
            <v>괴경</v>
          </cell>
          <cell r="F5193" t="str">
            <v>Dioscoreaceae</v>
          </cell>
          <cell r="G5193" t="str">
            <v>마과</v>
          </cell>
          <cell r="H5193" t="str">
            <v>보비(补脾), 양폐(养肺), 고신(固腎), 익정(益精), 주치비허설사(主治脾虛泄瀉), 식소부종(食少浮肿), 폐허해천(肺虛咳喘), 소갈(消渴), 유정(遺精), 대하(帶下), 신허뇨빈(腎虛尿频), 외용치옹종(外用治痈肿), 나상(瘰伤)</v>
          </cell>
          <cell r="I5193" t="str">
            <v>22.14±0.13</v>
          </cell>
        </row>
        <row r="5194">
          <cell r="A5194" t="str">
            <v>F07-048</v>
          </cell>
          <cell r="B5194" t="str">
            <v>PBICK0275</v>
          </cell>
          <cell r="C5194" t="str">
            <v>시체</v>
          </cell>
          <cell r="D5194" t="str">
            <v>Diospyros kaki</v>
          </cell>
          <cell r="E5194" t="str">
            <v>악편(꽃받침)</v>
          </cell>
          <cell r="F5194" t="str">
            <v>Ebenaceae</v>
          </cell>
          <cell r="G5194" t="str">
            <v>감나무과</v>
          </cell>
          <cell r="H5194" t="str">
            <v>강역하기(降逆下氣), 주치애역(主治呃逆), 희기(噫氣), 반위(反胃)</v>
          </cell>
          <cell r="I5194" t="str">
            <v>21.95±0.13</v>
          </cell>
        </row>
        <row r="5195">
          <cell r="A5195" t="str">
            <v>F07-049</v>
          </cell>
          <cell r="B5195" t="str">
            <v>PBICC0098</v>
          </cell>
          <cell r="C5195" t="str">
            <v>천속단</v>
          </cell>
          <cell r="D5195" t="str">
            <v>Dipsacus asperoides</v>
          </cell>
          <cell r="E5195" t="str">
            <v>뿌리</v>
          </cell>
          <cell r="F5195" t="str">
            <v>Dipsacaceae</v>
          </cell>
          <cell r="G5195" t="str">
            <v>산토끼꽃과</v>
          </cell>
          <cell r="H5195" t="str">
            <v>보간신(补肝肾), 강근골(强筋骨), 조혈맥(调血脉), 지붕루(止崩漏), 주치요배산통(治腰腰背酸痛), 지절위비(肢疖痿痹), 질복창상(跌扑创伤), 손근절골(損筋折骨), 태동루홍(胎动漏紅), 혈붕(血崩), 유정(遺精), 대하(帶下), 용저창종(痈疽瘡肿)</v>
          </cell>
          <cell r="I5195" t="str">
            <v>20.92±0.08</v>
          </cell>
        </row>
        <row r="5196">
          <cell r="A5196" t="str">
            <v>F07-050</v>
          </cell>
          <cell r="B5196" t="str">
            <v>PBICK0293</v>
          </cell>
          <cell r="C5196" t="str">
            <v>백편두</v>
          </cell>
          <cell r="D5196" t="str">
            <v>Dolichos lablab</v>
          </cell>
          <cell r="E5196" t="str">
            <v>종자</v>
          </cell>
          <cell r="F5196" t="str">
            <v>Leguminosae</v>
          </cell>
          <cell r="G5196" t="str">
            <v>콩과</v>
          </cell>
          <cell r="H5196" t="str">
            <v>건비(健脾), 화습(化濕), 소서(消署), 주치비허생습(主治脾虛生濕), 식소변당(食少便溏), 백대과다(白帶过多), 서습토사(暑濕吐瀉), 번갈흉민(煩渴胸悶)</v>
          </cell>
          <cell r="I5196" t="str">
            <v>20.95±0.07</v>
          </cell>
        </row>
        <row r="5197">
          <cell r="A5197" t="str">
            <v>F07-051</v>
          </cell>
          <cell r="B5197" t="str">
            <v>PBICC0160</v>
          </cell>
          <cell r="C5197" t="str">
            <v>곡궐(상수강)</v>
          </cell>
          <cell r="D5197" t="str">
            <v>Drynaria fortunei</v>
          </cell>
          <cell r="E5197" t="str">
            <v>근경</v>
          </cell>
          <cell r="F5197" t="str">
            <v>Polypodiaceae</v>
          </cell>
          <cell r="G5197" t="str">
            <v>고란초과</v>
          </cell>
          <cell r="H5197" t="str">
            <v>보신(补肾), 활혈(活血), 지혈하는 효능이 있다. 신허(腎虛)에 의한 만성 설사 및 요통, 풍습비통(風濕痹痛), 치통, 이명, 타박상으로 인한 염좌(捻挫)와 골절, 충수염, 원형 탈모증, 티눈을 치료한다.</v>
          </cell>
          <cell r="I5197" t="str">
            <v>18.44±0.05</v>
          </cell>
        </row>
        <row r="5198">
          <cell r="A5198" t="str">
            <v>F07-052</v>
          </cell>
          <cell r="B5198" t="str">
            <v>PBICK0329</v>
          </cell>
          <cell r="C5198" t="str">
            <v>일구종</v>
          </cell>
          <cell r="D5198" t="str">
            <v>Eucalyptus globulus</v>
          </cell>
          <cell r="E5198" t="str">
            <v>열매</v>
          </cell>
          <cell r="F5198" t="str">
            <v>Myrtaceae</v>
          </cell>
          <cell r="G5198" t="str">
            <v>도금양과</v>
          </cell>
          <cell r="H5198" t="str">
            <v>이기(理氣), 거위(健胃), 절학(截疟), 지양(止痒), 주치식적(主治食积), 복창(腹脹), 학질(疟疾), 피염(皮炎), 선창(癬瘡)</v>
          </cell>
          <cell r="I5198" t="str">
            <v>20.21±0.18</v>
          </cell>
        </row>
        <row r="5199">
          <cell r="A5199" t="str">
            <v>F07-053</v>
          </cell>
          <cell r="B5199" t="str">
            <v>PBICS0076</v>
          </cell>
          <cell r="C5199" t="str">
            <v>부방등</v>
          </cell>
          <cell r="D5199" t="str">
            <v>Euonymus fortunei</v>
          </cell>
          <cell r="E5199" t="str">
            <v>잎,줄기</v>
          </cell>
          <cell r="F5199" t="str">
            <v>Celastraceae</v>
          </cell>
          <cell r="G5199" t="str">
            <v>노박덩굴과</v>
          </cell>
          <cell r="H5199" t="str">
            <v>근육과 힘줄을 풀고 낙맥(絡脈)을 잘 통하게 하며 지혈하고 어혈을 제거한다. 요기노손(腰肌勞損), 풍습비통(風濕痹
痛), 객혈, 혈붕(血崩), 월경 불순, 타박상과 골절, 외상 출혈 등을 출혈한다.</v>
          </cell>
          <cell r="I5199" t="str">
            <v>24.70±0.12</v>
          </cell>
        </row>
        <row r="5200">
          <cell r="A5200" t="str">
            <v>F07-054</v>
          </cell>
          <cell r="B5200" t="str">
            <v>PBICS0147</v>
          </cell>
          <cell r="C5200" t="str">
            <v>도엽위모</v>
          </cell>
          <cell r="D5200" t="str">
            <v>Euonymus hamiltonianus</v>
          </cell>
          <cell r="E5200" t="str">
            <v>잎,줄기</v>
          </cell>
          <cell r="F5200" t="str">
            <v>Celastraceae</v>
          </cell>
          <cell r="G5200" t="str">
            <v>노박덩굴과</v>
          </cell>
          <cell r="H5200" t="str">
            <v>거풍습(袪風濕), 강근골(强筋骨), 활혈해독(活血解毒), 주치풍한습비(主治風寒濕痹), 요통(腰痛), 질타손상(跌打損伤), 혈전폐새성맥관염(血栓閉塞性脉管炎), 치창(痔疮), 칠창(漆疮)</v>
          </cell>
          <cell r="I5200" t="str">
            <v>25.35±0.16</v>
          </cell>
        </row>
        <row r="5201">
          <cell r="A5201" t="str">
            <v>F07-055</v>
          </cell>
          <cell r="B5201" t="str">
            <v>PBICS0102</v>
          </cell>
          <cell r="C5201" t="str">
            <v xml:space="preserve">동청위모 </v>
          </cell>
          <cell r="D5201" t="str">
            <v>Euonymus japonicus</v>
          </cell>
          <cell r="E5201" t="str">
            <v>잎,줄기</v>
          </cell>
          <cell r="F5201" t="str">
            <v>Celastraceae</v>
          </cell>
          <cell r="G5201" t="str">
            <v>노박덩굴과</v>
          </cell>
          <cell r="H5201" t="str">
            <v>조경화어(調經化瘀), 치월경불조(治月經不調), 치통경(治痛經)</v>
          </cell>
          <cell r="I5201" t="str">
            <v>22.08±0.18</v>
          </cell>
        </row>
        <row r="5202">
          <cell r="A5202" t="str">
            <v>F07-056</v>
          </cell>
          <cell r="B5202" t="str">
            <v>PBICC0156</v>
          </cell>
          <cell r="C5202" t="str">
            <v>지금초</v>
          </cell>
          <cell r="D5202" t="str">
            <v>Euphorbia humifusa</v>
          </cell>
          <cell r="E5202" t="str">
            <v>전초</v>
          </cell>
          <cell r="F5202" t="str">
            <v>Euphorbiaceae</v>
          </cell>
          <cell r="G5202" t="str">
            <v>대극과</v>
          </cell>
          <cell r="H5202" t="str">
            <v>청열해독(淸熱解毒), 이습퇴황(利濕退黃), 활혈지혈(活血止血), 주치이질(主治痢疾), 설사(泄瀉), 황달(黃疸), 해혈(咳血), 토혈(吐血), 뇨혈(尿血), 변혈(便血), 붕루(崩漏), 유즙불하(乳汁不下), 질타종통급열독창양(跌打肿痛及热毒疮疡)</v>
          </cell>
          <cell r="I5202" t="str">
            <v>21.05±0.14</v>
          </cell>
        </row>
        <row r="5203">
          <cell r="A5203" t="str">
            <v>F07-057</v>
          </cell>
          <cell r="B5203" t="str">
            <v>PBICK0273</v>
          </cell>
          <cell r="C5203" t="str">
            <v>천금자</v>
          </cell>
          <cell r="D5203" t="str">
            <v>Euphorbia lathyris</v>
          </cell>
          <cell r="E5203" t="str">
            <v>종자</v>
          </cell>
          <cell r="F5203" t="str">
            <v>Euphorbiaceae</v>
          </cell>
          <cell r="G5203" t="str">
            <v>대극과</v>
          </cell>
          <cell r="H5203" t="str">
            <v>축수퇴종(逐水退肿), 파혈소징(破血消癥), 해독살충(解毒殺蟲), 주치수종(主治水腫), 복수(腹水), 이변불리(二便不利), 징하어체(癥瘕瘀滯), 경폐(經閉), 개선라창(疥癬癞疮), 옹종(痈肿), 독사교상급우췌(毒蛇咬傷及疣贅)</v>
          </cell>
          <cell r="I5203" t="str">
            <v>21.50±0.38</v>
          </cell>
        </row>
        <row r="5204">
          <cell r="A5204" t="str">
            <v>F07-058</v>
          </cell>
          <cell r="B5204" t="str">
            <v>PBICS0116</v>
          </cell>
          <cell r="C5204" t="str">
            <v xml:space="preserve">산반자 </v>
          </cell>
          <cell r="D5204" t="str">
            <v>Glochidion puberum</v>
          </cell>
          <cell r="E5204" t="str">
            <v>잎,줄기</v>
          </cell>
          <cell r="F5204" t="str">
            <v>Euphorbiaceae</v>
          </cell>
          <cell r="G5204" t="str">
            <v>대극과</v>
          </cell>
          <cell r="H5204" t="str">
            <v>청열이습(淸熱利濕), 해독소종(解毒消肿), 주치습열사리(主治濕熱泻痢), 황달(黃疸), 임탁(淋浊), 대하(帶下), 발열(发热), 인후종통(咽喉肿痛), 옹창절종(痈疮疖肿), 칠창(漆瘡), 습진(濕疹), 충사교상(蟲蛇咬伤)</v>
          </cell>
          <cell r="I5204" t="str">
            <v>25.58±0.24</v>
          </cell>
        </row>
        <row r="5205">
          <cell r="A5205" t="str">
            <v>F07-059</v>
          </cell>
          <cell r="B5205" t="str">
            <v>PBICC0139</v>
          </cell>
          <cell r="C5205" t="str">
            <v>서곡초</v>
          </cell>
          <cell r="D5205" t="str">
            <v>Gnaphalium affine</v>
          </cell>
          <cell r="E5205" t="str">
            <v>전초</v>
          </cell>
          <cell r="F5205" t="str">
            <v>Compositae</v>
          </cell>
          <cell r="G5205" t="str">
            <v>국화과</v>
          </cell>
          <cell r="H5205" t="str">
            <v>화담지해(化痰止咳), 거풍제습(袪風除濕), 해독(解毒), 주치해천담다(主治咳喘痰多), 풍습비통(風濕痹痛), 설사(泄瀉), 수종(水肿), 전두병(蚕豆病), 적백대하(赤白帶下), 옹종정창(痈肿疔疮), 음낭습양(阴囊濕痒), 담마진(荨麻疹), 고혈압(高血壓)</v>
          </cell>
          <cell r="I5205" t="str">
            <v>20.97±0.14</v>
          </cell>
        </row>
        <row r="5206">
          <cell r="A5206" t="str">
            <v>F07-060</v>
          </cell>
          <cell r="B5206" t="str">
            <v>PBICC0073</v>
          </cell>
          <cell r="C5206" t="str">
            <v>교고람</v>
          </cell>
          <cell r="D5206" t="str">
            <v>Gynostemma pentaphyllum</v>
          </cell>
          <cell r="E5206" t="str">
            <v>전초</v>
          </cell>
          <cell r="F5206" t="str">
            <v>Cucurbitaceae</v>
          </cell>
          <cell r="G5206" t="str">
            <v>박과</v>
          </cell>
          <cell r="H5206" t="str">
            <v>강혈지(降血脂), 강혈압(降血庒), 항피로(抗疲劳), 항암(抗癌), 소염하고 해독하며 해수를 멎게 하고 담을 제거하는 효능이 있으며 만성 기관지염을 치료한다.</v>
          </cell>
          <cell r="I5206" t="str">
            <v>21.80±0.17</v>
          </cell>
        </row>
        <row r="5207">
          <cell r="A5207" t="str">
            <v>F07-061</v>
          </cell>
          <cell r="B5207" t="str">
            <v>PBICS0066</v>
          </cell>
          <cell r="C5207" t="str">
            <v>율초</v>
          </cell>
          <cell r="D5207" t="str">
            <v>Humulus scandens</v>
          </cell>
          <cell r="E5207" t="str">
            <v>전초</v>
          </cell>
          <cell r="F5207" t="str">
            <v>Moraceae</v>
          </cell>
          <cell r="G5207" t="str">
            <v>뽕나무과</v>
          </cell>
          <cell r="H5207" t="str">
            <v>청열해독(淸熱解毒), 이뇨통림(利尿通淋), 주치폐열해수(主治肺熱咳嗽), 폐옹(肺痈), 허열번갈(虛熱煩渴), 열임(熱淋), 수종(水肿), 소변불리(小便不利), 습열사리(濕熱瀉痢), 열독창양(熱毒瘡疡), 피부소양(皮㫙瘙痒)</v>
          </cell>
          <cell r="I5207" t="str">
            <v>23.69±0.24</v>
          </cell>
        </row>
        <row r="5208">
          <cell r="A5208" t="str">
            <v>F07-062</v>
          </cell>
          <cell r="B5208" t="str">
            <v>PBICK0290</v>
          </cell>
          <cell r="C5208" t="str">
            <v>대풍자</v>
          </cell>
          <cell r="D5208" t="str">
            <v>Hydnocarpus anthelmintica</v>
          </cell>
          <cell r="E5208" t="str">
            <v>열매</v>
          </cell>
          <cell r="F5208" t="str">
            <v>Flacourtiaceae</v>
          </cell>
          <cell r="G5208" t="str">
            <v>이나무과</v>
          </cell>
          <cell r="H5208" t="str">
            <v>거풍조습(袪風燥濕), 공독살충(攻毒殺蟲), 주치마풍(主治麻風), 양매창개선(楊梅瘡疥癬), 주?비(酒皶鼻), 좌창(痤疮)</v>
          </cell>
          <cell r="I5208" t="str">
            <v>22.24±0.27</v>
          </cell>
        </row>
        <row r="5209">
          <cell r="A5209" t="str">
            <v>F07-063</v>
          </cell>
          <cell r="B5209" t="str">
            <v>PBICS0104</v>
          </cell>
          <cell r="C5209" t="str">
            <v xml:space="preserve">산형수구 </v>
          </cell>
          <cell r="D5209" t="str">
            <v>Hydrangea angustipetala</v>
          </cell>
          <cell r="E5209" t="str">
            <v>잎,줄기</v>
          </cell>
          <cell r="F5209" t="str">
            <v>Saxifragaceae</v>
          </cell>
          <cell r="G5209" t="str">
            <v>범의귀과</v>
          </cell>
          <cell r="H5209" t="str">
            <v>절학(截疟), 소식(消食), 청열해독(淸熱解毒), 거담산결(袪痰散结), 주치학질(主治疟疾), 식적복창(食积腹脹), 인후종통(咽喉肿痛), 피부선라(皮肤癬癩), 창절종독(瘡疖肿毒), 영류(癭瘤)</v>
          </cell>
          <cell r="I5209" t="str">
            <v>20.60±0.21</v>
          </cell>
        </row>
        <row r="5210">
          <cell r="A5210" t="str">
            <v>F07-064</v>
          </cell>
          <cell r="B5210" t="str">
            <v>PBICS0018</v>
          </cell>
          <cell r="C5210" t="str">
            <v>금사도</v>
          </cell>
          <cell r="D5210" t="str">
            <v>Hypericum monogynum</v>
          </cell>
          <cell r="E5210" t="str">
            <v>지상부</v>
          </cell>
          <cell r="F5210" t="str">
            <v>Guttiferae</v>
          </cell>
          <cell r="G5210" t="str">
            <v>물레나물과</v>
          </cell>
          <cell r="H5210" t="str">
            <v>청열해독(淸熱解毒), 산어지통(散瘀止痛), 거풍습(袪風濕), 주치간염(主治肝炎), 간비종대(肝脾肿大), 급성인후염(急性咽喉炎), 결막염(結膜炎), 창절종독(疮疖肿毒), 사교급봉석상(蛇咬及蜂螫伤), 질타손상(跌打損傷), 풍습성요통(風濕性腰痛)</v>
          </cell>
          <cell r="I5210" t="str">
            <v>22.13±0.21</v>
          </cell>
        </row>
        <row r="5211">
          <cell r="A5211" t="str">
            <v>F07-065</v>
          </cell>
          <cell r="B5211" t="str">
            <v>PBICC0120</v>
          </cell>
          <cell r="C5211" t="str">
            <v>원보초</v>
          </cell>
          <cell r="D5211" t="str">
            <v>Hypericum sampsonii</v>
          </cell>
          <cell r="E5211" t="str">
            <v>전초</v>
          </cell>
          <cell r="F5211" t="str">
            <v>Guttiferae</v>
          </cell>
          <cell r="G5211" t="str">
            <v>물레나물과</v>
          </cell>
          <cell r="H5211" t="str">
            <v>양혈지혈(凉血止血), 청열해독(淸熱解毒), 활혈조경(活血調經), 거풍통락(袪風痛絡), 주치토혈(主治吐血), 각혈(咯血), 뉵혈(衄血), 혈림(血淋), 창상출혈(創傷出血), 장염(腸炎), 이질(痢疾), 유옹(乳痈), 옹종정독(痈肿疔毒), 탕상(烫伤), 사교상(蛇咬伤), 월경부조(月經不調), 통경(痛經), 백대(白帶), 질타손상(跌打損伤), 풍습비통(風濕痹痛), 요퇴통(腰腿痛), 외용환가치두선(外用还可治頭癬), 구창(口瘡), 목예(目翳)</v>
          </cell>
          <cell r="I5211" t="str">
            <v>20.61±0.11</v>
          </cell>
        </row>
        <row r="5212">
          <cell r="A5212" t="str">
            <v>F07-066</v>
          </cell>
          <cell r="B5212" t="str">
            <v>PBICC0167</v>
          </cell>
          <cell r="C5212" t="str">
            <v>오약</v>
          </cell>
          <cell r="D5212" t="str">
            <v>Lindera strychnifolia</v>
          </cell>
          <cell r="E5212" t="str">
            <v>잎,줄기,뿌리</v>
          </cell>
          <cell r="F5212" t="str">
            <v>Lauraceae</v>
          </cell>
          <cell r="G5212" t="str">
            <v>녹나무과</v>
          </cell>
          <cell r="H5212" t="str">
            <v>온중이기(溫中理氣), 소종지통(消肿止痛), 주치완복냉통(主治脘腹冷痛), 소변빈수(小便频数), 풍습비통(風濕痹痛), 질타상통(跌打伤痛), 탕상(烫伤)</v>
          </cell>
          <cell r="I5212" t="str">
            <v>20.94±0.25</v>
          </cell>
        </row>
        <row r="5213">
          <cell r="A5213" t="str">
            <v>F07-067</v>
          </cell>
          <cell r="B5213" t="str">
            <v>PBICK0202</v>
          </cell>
          <cell r="C5213" t="str">
            <v>잔고목강자수</v>
          </cell>
          <cell r="D5213" t="str">
            <v>Litsea glutinosa</v>
          </cell>
          <cell r="E5213" t="str">
            <v>줄기</v>
          </cell>
          <cell r="F5213" t="str">
            <v>Lauraceae</v>
          </cell>
          <cell r="G5213" t="str">
            <v>녹나무과</v>
          </cell>
          <cell r="H5213" t="str">
            <v>발독생기지혈(拔毒生肌止血), 소종지통(消肿止痛), 주치창절옹종(主治疮疖痈肿), 질타손상(跌打損伤), 외상출혈(外傷出血)</v>
          </cell>
          <cell r="I5213" t="str">
            <v>20.38±0.23</v>
          </cell>
        </row>
        <row r="5214">
          <cell r="A5214" t="str">
            <v>F07-068</v>
          </cell>
          <cell r="B5214" t="str">
            <v>PBICK0224</v>
          </cell>
          <cell r="C5214" t="str">
            <v>잔고목강자수</v>
          </cell>
          <cell r="D5214" t="str">
            <v>Litsea glutinosa</v>
          </cell>
          <cell r="E5214" t="str">
            <v>뿌리</v>
          </cell>
          <cell r="F5214" t="str">
            <v>Lauraceae</v>
          </cell>
          <cell r="G5214" t="str">
            <v>녹나무과</v>
          </cell>
          <cell r="H5214" t="str">
            <v>청습열(淸濕熱), 발독소종(拔毒消肿), 거풍습(袪風濕), 지통(止痛), 주치복사이질(主治腹泻痢疾), 질타손상(跌打損伤), 시선염(腮腺炎), 당뇨병(糖尿病), 급만성위염급풍습골통(急慢性胃炎及風濕骨痛)</v>
          </cell>
          <cell r="I5214" t="str">
            <v>24.40±0.15</v>
          </cell>
        </row>
        <row r="5215">
          <cell r="A5215" t="str">
            <v>F07-069</v>
          </cell>
          <cell r="B5215" t="str">
            <v>PBICC0114</v>
          </cell>
          <cell r="C5215" t="str">
            <v>반변련</v>
          </cell>
          <cell r="D5215" t="str">
            <v>Lobelia chinensis</v>
          </cell>
          <cell r="E5215" t="str">
            <v>전초</v>
          </cell>
          <cell r="F5215" t="str">
            <v>Lobeliaceae</v>
          </cell>
          <cell r="G5215" t="str">
            <v>숫잔대과</v>
          </cell>
          <cell r="H5215" t="str">
            <v>청열해독(淸熱解毒), 이수소종(利水消肿), 주치독사교상(主治毒蛇咬傷), 옹종정창(痈肿疔瘡), 편도체염(扁桃体炎), 습진(濕疹), 족선(足癬), 질타손상(跌打損伤), 습열황달(濕熱黃疸), 난미염(阑尾炎), 장염(腸炎), 신염(腎炎), 간경화복수급다충암증(肝經化腹水及多种癌症)</v>
          </cell>
          <cell r="I5215" t="str">
            <v>21.04±0.21</v>
          </cell>
        </row>
        <row r="5216">
          <cell r="A5216" t="str">
            <v>F07-070</v>
          </cell>
          <cell r="B5216" t="str">
            <v>PBICK0244</v>
          </cell>
          <cell r="C5216" t="str">
            <v>대장군</v>
          </cell>
          <cell r="D5216" t="str">
            <v>Lobelia clavata</v>
          </cell>
          <cell r="E5216" t="str">
            <v>전초</v>
          </cell>
          <cell r="F5216" t="str">
            <v>Campanulaceae</v>
          </cell>
          <cell r="G5216" t="str">
            <v>초롱꽃과</v>
          </cell>
          <cell r="H5216" t="str">
            <v>청열해독(淸熱解毒), 통기혈(通氣血), 지통(止痛), 제풍살충(除風杀蟲), 주치시선염(主治腮腺炎), 합하임파결염(颌下淋巴结炎), 피부소양(皮膚瘙痒), 정창농종(疔疮脓肿), 지체관절산통중착(肢體關節酸痛重着), 굴신불리(屈伸不利), 복부창통불괄(腹部脹痛不适), 불사음식(不思饮食), 요통(腰痛), 요기로손(腰肌劳損)</v>
          </cell>
          <cell r="I5216" t="str">
            <v>19.24±0.09</v>
          </cell>
        </row>
        <row r="5217">
          <cell r="A5217" t="str">
            <v>F07-071</v>
          </cell>
          <cell r="B5217" t="str">
            <v>PBICS0091</v>
          </cell>
          <cell r="C5217" t="str">
            <v>계목</v>
          </cell>
          <cell r="D5217" t="str">
            <v>Loropetalum chinense</v>
          </cell>
          <cell r="E5217" t="str">
            <v>잎,줄기</v>
          </cell>
          <cell r="F5217" t="str">
            <v>Hamamelidaceae</v>
          </cell>
          <cell r="G5217" t="str">
            <v>조록나무과</v>
          </cell>
          <cell r="H5217" t="str">
            <v>지혈(止血), 서근활혈(舒筋活血), 해열지사(解熱止瀉), 치두통(治肚痛), 치섬근(治閃筋), 치수사(治水瀉), 치변지(治胼胝), 치외상출혈(治外傷出血), 치중서(治中暑), 치후통(治喉痛), 치풍열목통(治風熱目痛)</v>
          </cell>
          <cell r="I5217" t="str">
            <v>22.40±0.14</v>
          </cell>
        </row>
        <row r="5218">
          <cell r="A5218" t="str">
            <v>F07-072</v>
          </cell>
          <cell r="B5218" t="str">
            <v>PBICS0129</v>
          </cell>
          <cell r="C5218" t="str">
            <v xml:space="preserve">수사해당 </v>
          </cell>
          <cell r="D5218" t="str">
            <v>Malus halliana</v>
          </cell>
          <cell r="E5218" t="str">
            <v>잎,줄기</v>
          </cell>
          <cell r="F5218" t="str">
            <v>Rosaceae</v>
          </cell>
          <cell r="G5218" t="str">
            <v>장미과</v>
          </cell>
          <cell r="H5218" t="str">
            <v>조경화혈(凋經和血), 주치혈붕(主治血崩)</v>
          </cell>
          <cell r="I5218" t="str">
            <v>22.50±0.10</v>
          </cell>
        </row>
        <row r="5219">
          <cell r="A5219" t="str">
            <v>F07-073</v>
          </cell>
          <cell r="B5219" t="str">
            <v>PBICS0078</v>
          </cell>
          <cell r="C5219" t="str">
            <v>택란</v>
          </cell>
          <cell r="D5219" t="str">
            <v>Mikania micrantha</v>
          </cell>
          <cell r="E5219" t="str">
            <v>지상부</v>
          </cell>
          <cell r="F5219" t="str">
            <v>Compositae</v>
          </cell>
          <cell r="G5219" t="str">
            <v>국화과</v>
          </cell>
          <cell r="H5219" t="str">
            <v>-</v>
          </cell>
          <cell r="I5219" t="str">
            <v>21.30±0.14</v>
          </cell>
        </row>
        <row r="5220">
          <cell r="A5220" t="str">
            <v>F07-074</v>
          </cell>
          <cell r="B5220" t="str">
            <v>PBICK0215</v>
          </cell>
          <cell r="C5220" t="str">
            <v>저매수</v>
          </cell>
          <cell r="D5220" t="str">
            <v>Milingtonia hortensis</v>
          </cell>
          <cell r="E5220" t="str">
            <v>잎</v>
          </cell>
          <cell r="F5220" t="str">
            <v>Bignoniaceae</v>
          </cell>
          <cell r="G5220" t="str">
            <v>능소화과</v>
          </cell>
          <cell r="H5220" t="str">
            <v>거풍지양(袪風止痒), 화담지해(化痰止咳), 구회(驱蛔), 주치풍진소양(主治風疹瘙痒), 해천담다(咳喘痰多), 회충병(蛔蟲病)</v>
          </cell>
          <cell r="I5220" t="str">
            <v>21.46±0.11</v>
          </cell>
        </row>
        <row r="5221">
          <cell r="A5221" t="str">
            <v>F07-075</v>
          </cell>
          <cell r="B5221" t="str">
            <v>PBICK0313</v>
          </cell>
          <cell r="C5221" t="str">
            <v>저매수피</v>
          </cell>
          <cell r="D5221" t="str">
            <v>Milingtonia hortensis</v>
          </cell>
          <cell r="E5221" t="str">
            <v>줄기-수피</v>
          </cell>
          <cell r="F5221" t="str">
            <v xml:space="preserve">Bignoniaceae </v>
          </cell>
          <cell r="G5221" t="str">
            <v>능소화과</v>
          </cell>
          <cell r="H5221" t="str">
            <v>거풍지양(袪風止痒), 화담지해(化痰止咳), 구회(驱蛔), 주치풍진소양(主治風疹瘙痒), 해천담다(咳喘痰多), 회충병(蛔蟲病)</v>
          </cell>
          <cell r="I5221" t="str">
            <v>20.74±0.05</v>
          </cell>
        </row>
        <row r="5222">
          <cell r="A5222" t="str">
            <v>F07-076</v>
          </cell>
          <cell r="B5222" t="str">
            <v>PBICS0134</v>
          </cell>
          <cell r="C5222" t="str">
            <v xml:space="preserve">오절망 </v>
          </cell>
          <cell r="D5222" t="str">
            <v>Miscanthus floridulus</v>
          </cell>
          <cell r="E5222" t="str">
            <v>전초</v>
          </cell>
          <cell r="F5222" t="str">
            <v>Gramineae</v>
          </cell>
          <cell r="G5222" t="str">
            <v>벼과</v>
          </cell>
          <cell r="H5222" t="str">
            <v>기(氣)를 순통시키고 발표(發表)하여 어(瘀)를 제거하는 효능이 있다.</v>
          </cell>
          <cell r="I5222" t="str">
            <v>21.28±0.15</v>
          </cell>
        </row>
        <row r="5223">
          <cell r="A5223" t="str">
            <v>F07-077</v>
          </cell>
          <cell r="B5223" t="str">
            <v>PBICC0182</v>
          </cell>
          <cell r="C5223" t="str">
            <v>천근발</v>
          </cell>
          <cell r="D5223" t="str">
            <v>Moghania philippinensis</v>
          </cell>
          <cell r="E5223" t="str">
            <v>잎,줄기,뿌리</v>
          </cell>
          <cell r="F5223" t="str">
            <v>Leguminosae</v>
          </cell>
          <cell r="G5223" t="str">
            <v>콩과</v>
          </cell>
          <cell r="H5223" t="str">
            <v>거풍제습(袪風除濕), 강근장골(强筋壮骨), 활혈해독(活血解毒), 주치풍습비통(主治風濕痹痛), 요기노손(腰肌勞損), 사지위연(四肢痿軟), 질타손상(跌打損伤), 인후종통(咽喉肿痛)</v>
          </cell>
          <cell r="I5223" t="str">
            <v>23.04±0.25</v>
          </cell>
        </row>
        <row r="5224">
          <cell r="A5224" t="str">
            <v>F07-078</v>
          </cell>
          <cell r="B5224" t="str">
            <v>PBICC0193</v>
          </cell>
          <cell r="C5224" t="str">
            <v>고과</v>
          </cell>
          <cell r="D5224" t="str">
            <v>Momordica charantia</v>
          </cell>
          <cell r="E5224" t="str">
            <v>열매</v>
          </cell>
          <cell r="F5224" t="str">
            <v>Cucurbitaceae</v>
          </cell>
          <cell r="G5224" t="str">
            <v>박과</v>
          </cell>
          <cell r="H5224" t="str">
            <v>거서조열(袪暑涤热), 명목(明目), 해독(解毒), 주치서열번갈(主治暑熱煩渴), 소갈(消渴), 적안동통(赤眼疼痛), 이질(痢疾), 창옹종독(疮痈肿毒)</v>
          </cell>
          <cell r="I5224" t="str">
            <v>21.31±0.27</v>
          </cell>
        </row>
        <row r="5225">
          <cell r="A5225" t="str">
            <v>F07-079</v>
          </cell>
          <cell r="B5225" t="str">
            <v>PBICC0144</v>
          </cell>
          <cell r="C5225" t="str">
            <v>상지</v>
          </cell>
          <cell r="D5225" t="str">
            <v>Morus alba</v>
          </cell>
          <cell r="E5225" t="str">
            <v>잎,줄기</v>
          </cell>
          <cell r="F5225" t="str">
            <v>Moraceae</v>
          </cell>
          <cell r="G5225" t="str">
            <v>뽕나무과</v>
          </cell>
          <cell r="H5225" t="str">
            <v>거풍제습(祛風除濕), 이관절(利關節), 행수(行水), 풍한습비(風寒濕痹), 사지구련(四肢拘攣), 소종지통(消腫止痛), 료편기체풍양(療遍體風癢)</v>
          </cell>
          <cell r="I5225" t="str">
            <v>22.64±0.26</v>
          </cell>
        </row>
        <row r="5226">
          <cell r="A5226" t="str">
            <v>F07-080</v>
          </cell>
          <cell r="B5226" t="str">
            <v>PBICS0045</v>
          </cell>
          <cell r="C5226" t="str">
            <v>화향</v>
          </cell>
          <cell r="D5226" t="str">
            <v>Platycarya strobilacea</v>
          </cell>
          <cell r="E5226" t="str">
            <v>잎,줄기</v>
          </cell>
          <cell r="F5226" t="str">
            <v>Juglandaceae</v>
          </cell>
          <cell r="G5226" t="str">
            <v>가래나무과</v>
          </cell>
          <cell r="H5226" t="str">
            <v>해독료창(解毒疗瘡), 살충지양(殺蟲止痒), 주치창옹종독(主治瘡痈肿毒), 골옹류농(骨痈流脓), 완선(頑癬), 음낭습진(阴
囊濕疹), 나두창(癞頭瘡)</v>
          </cell>
          <cell r="I5226" t="str">
            <v>22.14±0.18</v>
          </cell>
        </row>
        <row r="5227">
          <cell r="A5227" t="str">
            <v>F07-081</v>
          </cell>
          <cell r="B5227" t="str">
            <v>PBICS0051</v>
          </cell>
          <cell r="C5227" t="str">
            <v>두약</v>
          </cell>
          <cell r="D5227" t="str">
            <v>Pollia japonica</v>
          </cell>
          <cell r="E5227" t="str">
            <v>잎,줄기</v>
          </cell>
          <cell r="F5227" t="str">
            <v>Commelinaceae</v>
          </cell>
          <cell r="G5227" t="str">
            <v>닭의장풀과</v>
          </cell>
          <cell r="H5227" t="str">
            <v>치질타손상(治跌打損傷), 양신(養腎), 익음(益陰)</v>
          </cell>
          <cell r="I5227" t="str">
            <v>23.28±0.13</v>
          </cell>
        </row>
        <row r="5228">
          <cell r="A5228" t="str">
            <v>F07-082</v>
          </cell>
          <cell r="B5228" t="str">
            <v>PBICS0096</v>
          </cell>
          <cell r="C5228" t="str">
            <v>호장</v>
          </cell>
          <cell r="D5228" t="str">
            <v>Polygonum cuspidatum</v>
          </cell>
          <cell r="E5228" t="str">
            <v>잎,줄기</v>
          </cell>
          <cell r="F5228" t="str">
            <v>Polygonaceae</v>
          </cell>
          <cell r="G5228" t="str">
            <v>마디풀과</v>
          </cell>
          <cell r="H5228" t="str">
            <v>주통리월수(主通利月水), 파유혈징결(破留血癥結), 주폭하(主暴瘕), 치대열번조(治大熱煩躁), 지갈(止渴), 이소변(利小便), 주풍재골절간급혈어(主風在骨節間及血瘀), 치산후오혈불하(治産後惡熱不下), 치심복창만(治心腹脹滿), 공제종독(攻諸腫毒), 지인후동통(止咽喉疼痛)</v>
          </cell>
          <cell r="I5228" t="str">
            <v>23.07±0.06</v>
          </cell>
        </row>
        <row r="5229">
          <cell r="A5229" t="str">
            <v>F07-083</v>
          </cell>
          <cell r="B5229" t="str">
            <v>PBICS0135</v>
          </cell>
          <cell r="C5229" t="str">
            <v>향엽양</v>
          </cell>
          <cell r="D5229" t="str">
            <v>Populus adenopoda</v>
          </cell>
          <cell r="E5229" t="str">
            <v>잎,줄기</v>
          </cell>
          <cell r="F5229" t="str">
            <v>Salicaceae</v>
          </cell>
          <cell r="G5229" t="str">
            <v>버드나무과</v>
          </cell>
          <cell r="H5229" t="str">
            <v>치풍비(治風痺), 치사지불수(治四肢不遂), 치우치(治齲齒), 치손상어혈종통(治損傷瘀血腫痛)</v>
          </cell>
          <cell r="I5229" t="str">
            <v>20.78±0.09</v>
          </cell>
        </row>
        <row r="5230">
          <cell r="A5230" t="str">
            <v>F07-084</v>
          </cell>
          <cell r="B5230" t="str">
            <v>PBICK0304</v>
          </cell>
          <cell r="C5230" t="str">
            <v>마치현</v>
          </cell>
          <cell r="D5230" t="str">
            <v>Portulaca oleracea</v>
          </cell>
          <cell r="E5230" t="str">
            <v>전초</v>
          </cell>
          <cell r="F5230" t="str">
            <v>Portulacaceae</v>
          </cell>
          <cell r="G5230" t="str">
            <v>쇠비름과</v>
          </cell>
          <cell r="H5230" t="str">
            <v>청열해독(淸熱解毒), 산혈소종(散血消腫), 열리농혈(熱痢膿血), 열림(熱淋), 혈림(血淋), 대하증, 조그마한 종기와 악창, 단독(丹毒), 나력을 치료한다.</v>
          </cell>
          <cell r="I5230" t="str">
            <v>21.64±0.11</v>
          </cell>
        </row>
        <row r="5231">
          <cell r="A5231" t="str">
            <v>F07-085</v>
          </cell>
          <cell r="B5231" t="str">
            <v>PBICK0259</v>
          </cell>
          <cell r="C5231" t="str">
            <v>하고초</v>
          </cell>
          <cell r="D5231" t="str">
            <v>Prunella vulgaris</v>
          </cell>
          <cell r="E5231" t="str">
            <v>전초</v>
          </cell>
          <cell r="F5231" t="str">
            <v xml:space="preserve">Labiatae </v>
          </cell>
          <cell r="G5231" t="str">
            <v>꿀풀과</v>
          </cell>
          <cell r="H5231" t="str">
            <v>청간(淸肝), 산길(散结)</v>
          </cell>
          <cell r="I5231" t="str">
            <v>22.44±0.23</v>
          </cell>
        </row>
        <row r="5232">
          <cell r="A5232" t="str">
            <v>F07-086</v>
          </cell>
          <cell r="B5232" t="str">
            <v>PBICS0006</v>
          </cell>
          <cell r="C5232" t="str">
            <v>풍양</v>
          </cell>
          <cell r="D5232" t="str">
            <v>Pterocarya stenoptera</v>
          </cell>
          <cell r="E5232" t="str">
            <v>잎,줄기</v>
          </cell>
          <cell r="F5232" t="str">
            <v>Juglandaceae</v>
          </cell>
          <cell r="G5232" t="str">
            <v>가래나무과</v>
          </cell>
          <cell r="H5232" t="str">
            <v>만성 기관지염, 관절통, 창저옹종(瘡疽癰腫), 옴으로 생긴 풍양(風癢), 피부염으로 생긴 습진, 더운물이나 높은 열에 덴 상처를 치료한다.</v>
          </cell>
          <cell r="I5232" t="str">
            <v>24.97±0.15</v>
          </cell>
        </row>
        <row r="5233">
          <cell r="A5233" t="str">
            <v>F07-087</v>
          </cell>
          <cell r="B5233" t="str">
            <v>PBICS0093</v>
          </cell>
          <cell r="C5233" t="str">
            <v>갈등</v>
          </cell>
          <cell r="D5233" t="str">
            <v>Pueraria lobata</v>
          </cell>
          <cell r="E5233" t="str">
            <v>잎,줄기</v>
          </cell>
          <cell r="F5233" t="str">
            <v>Leguminosae</v>
          </cell>
          <cell r="G5233" t="str">
            <v>콩과</v>
          </cell>
          <cell r="H5233" t="str">
            <v>소옹종(消癰腫), 주후비(主喉痺)</v>
          </cell>
          <cell r="I5233" t="str">
            <v>23.80±0.11</v>
          </cell>
        </row>
        <row r="5234">
          <cell r="A5234" t="str">
            <v>F07-088</v>
          </cell>
          <cell r="B5234" t="str">
            <v>PBICS0119</v>
          </cell>
          <cell r="C5234" t="str">
            <v xml:space="preserve">자괴 </v>
          </cell>
          <cell r="D5234" t="str">
            <v>Robinia pseudoacacia</v>
          </cell>
          <cell r="E5234" t="str">
            <v>잎,줄기</v>
          </cell>
          <cell r="F5234" t="str">
            <v>Leguminosae</v>
          </cell>
          <cell r="G5234" t="str">
            <v>콩과</v>
          </cell>
          <cell r="H5234" t="str">
            <v>지대장하혈(止大腸下血), 지객혈(止喀血), 치부녀홍붕(治婦女紅崩)</v>
          </cell>
          <cell r="I5234" t="str">
            <v>23.78±0.21</v>
          </cell>
        </row>
        <row r="5235">
          <cell r="A5235" t="str">
            <v>F07-089</v>
          </cell>
          <cell r="B5235" t="str">
            <v>PBICK0122</v>
          </cell>
          <cell r="C5235" t="str">
            <v>소천초</v>
          </cell>
          <cell r="D5235" t="str">
            <v>Rubia cordifolia var. longifolia</v>
          </cell>
          <cell r="E5235" t="str">
            <v>뿌리</v>
          </cell>
          <cell r="F5235" t="str">
            <v>Rubiaceae</v>
          </cell>
          <cell r="G5235" t="str">
            <v>꼭두서니과</v>
          </cell>
          <cell r="H5235" t="str">
            <v>행혈지혈(行血止血)，통경활락(通经活络)，지해거담(止咳祛痰), 치토혈(治吐血)，비출혈(鼻出血)，뇨혈(尿血)，변혈(便血)，혈붕(血崩)，경폐(经闭)，풍습비통(风湿痹痛)，질타손상(跌打损伤)，어체종통(瘀滞肿痛)，황달(黄疸)，급성기관염(慢性气管炎)</v>
          </cell>
          <cell r="I5235" t="str">
            <v>20.77±0.08</v>
          </cell>
        </row>
        <row r="5236">
          <cell r="A5236" t="str">
            <v>F07-090</v>
          </cell>
          <cell r="B5236" t="str">
            <v>PBICS0083</v>
          </cell>
          <cell r="C5236" t="str">
            <v>봉루</v>
          </cell>
          <cell r="D5236" t="str">
            <v>Rubus hirsutus</v>
          </cell>
          <cell r="E5236" t="str">
            <v>잎,줄기</v>
          </cell>
          <cell r="F5236" t="str">
            <v>Rosaceae</v>
          </cell>
          <cell r="G5236" t="str">
            <v>장미과</v>
          </cell>
          <cell r="H5236" t="str">
            <v>청열해독(淸熱解毒), 서기(暑氣)를 받아 생긴 토사(吐瀉), 풍화(風火) 두통, 감기, 화달을 치료한다.</v>
          </cell>
          <cell r="I5236" t="str">
            <v>18.06±0.18</v>
          </cell>
        </row>
        <row r="5237">
          <cell r="A5237" t="str">
            <v>F07-091</v>
          </cell>
          <cell r="B5237" t="str">
            <v>PBICK0149</v>
          </cell>
          <cell r="C5237" t="str">
            <v>구리광</v>
          </cell>
          <cell r="D5237" t="str">
            <v>Senecio scandens</v>
          </cell>
          <cell r="E5237" t="str">
            <v>줄기</v>
          </cell>
          <cell r="F5237" t="str">
            <v>Compositae</v>
          </cell>
          <cell r="G5237" t="str">
            <v>국화과</v>
          </cell>
          <cell r="H5237" t="str">
            <v>청열해독(淸熱解毒), 명목퇴예(明目退翳), 살충지양(殺蟲止痒), 주치유감(主治流感), 상호흡도감염(上呼吸道感染), 폐렴(肺炎), 급성편도체염(急性扁桃体炎), 시선염(腮腺炎), 급성장염(急性腸炎), 균리(菌痢), 황달형간염(黃疸型肝炎), 단낭염(胆囊炎), 금성요로감염(急性尿路感染), 목적종통예장(目赤肿痛翳障), 옹종절독(痈肿疖毒), 단독(丹毒), 습진(濕疹), 간습선창(干濕癬瘡), 상충성음도염(滴蟲性阴道炎), 소탕상(烧烫傷)</v>
          </cell>
          <cell r="I5237" t="str">
            <v>20.73±0.10</v>
          </cell>
        </row>
        <row r="5238">
          <cell r="A5238" t="str">
            <v>F07-092</v>
          </cell>
          <cell r="B5238" t="str">
            <v>PBICK0198</v>
          </cell>
          <cell r="C5238" t="str">
            <v>흑지마</v>
          </cell>
          <cell r="D5238" t="str">
            <v>Sesamum indicum</v>
          </cell>
          <cell r="E5238" t="str">
            <v>종자</v>
          </cell>
          <cell r="F5238" t="str">
            <v>Pedaliaceae</v>
          </cell>
          <cell r="G5238" t="str">
            <v>참깨과</v>
          </cell>
          <cell r="H5238" t="str">
            <v>간신(肝腎)을 보하고 오장을 촉촉하게 한다. 간신(肝腎) 부족, 허풍현훈(虛風眩暈), 풍비(風脾), 반신불수, 대변 결조(結燥), 병후 허약, 머리카락이 너무 일찍 하얗게 되는 증상, 부인 유즙 불통을 치료한다.</v>
          </cell>
          <cell r="I5238" t="str">
            <v>20.84±0.13</v>
          </cell>
        </row>
        <row r="5239">
          <cell r="A5239" t="str">
            <v>F07-093</v>
          </cell>
          <cell r="B5239" t="str">
            <v>PBICK0004</v>
          </cell>
          <cell r="C5239" t="str">
            <v>초홍등</v>
          </cell>
          <cell r="D5239" t="str">
            <v xml:space="preserve">Shuteria pampaniniana </v>
          </cell>
          <cell r="E5239" t="str">
            <v>줄기</v>
          </cell>
          <cell r="F5239" t="str">
            <v>Leguminosae</v>
          </cell>
          <cell r="G5239" t="str">
            <v>콩과</v>
          </cell>
          <cell r="H5239" t="str">
            <v>청열해독(淸熱解毒), 소옹산종(消痈散肿), 주치폐열해수(主治肺血咳嗽), 장옹복통(肠痈腹痛), 유선염(乳腺炎), 시선염(腮腺炎)</v>
          </cell>
          <cell r="I5239" t="str">
            <v>22.26±0.10</v>
          </cell>
        </row>
        <row r="5240">
          <cell r="A5240" t="str">
            <v>F07-094</v>
          </cell>
          <cell r="B5240" t="str">
            <v>PBICC0184</v>
          </cell>
          <cell r="C5240" t="str">
            <v>용규</v>
          </cell>
          <cell r="D5240" t="str">
            <v>Solanum nigrum</v>
          </cell>
          <cell r="E5240" t="str">
            <v>전초</v>
          </cell>
          <cell r="F5240" t="str">
            <v>Solanaceae</v>
          </cell>
          <cell r="G5240" t="str">
            <v>가지과</v>
          </cell>
          <cell r="H5240" t="str">
            <v>식지해노소수(食之解勞少睡), 거허열종(去虛熱腫), 주정종(主疔腫), 환화단창(患火丹瘡), 치소아풍열(治小兒風熱), 이뇨소염(利尿消炎)</v>
          </cell>
          <cell r="I5240" t="str">
            <v>21.60±0.24</v>
          </cell>
        </row>
        <row r="5241">
          <cell r="A5241" t="str">
            <v>F07-095</v>
          </cell>
          <cell r="B5241" t="str">
            <v>PBICC0095</v>
          </cell>
          <cell r="C5241" t="str">
            <v>일지황화</v>
          </cell>
          <cell r="D5241" t="str">
            <v>Solidago decurrens</v>
          </cell>
          <cell r="E5241" t="str">
            <v>지상부</v>
          </cell>
          <cell r="F5241" t="str">
            <v>Compositae</v>
          </cell>
          <cell r="G5241" t="str">
            <v>국화과</v>
          </cell>
          <cell r="H5241" t="str">
            <v>소풍설열(疏風泄熱), 해독소종(解毒消肿), 주치풍열감모(主治風熱感冒), 두통(頭痛), 인후종통(咽喉肿痛), 폐열해수(肺熱咳嗽), 황달(黃疸), 설사(泄瀉), 열림(熱淋), 옹종창절(痈肿瘡疖), 독사교상(毒蛇咬傷)</v>
          </cell>
          <cell r="I5241" t="str">
            <v>21.44±0.24</v>
          </cell>
        </row>
        <row r="5242">
          <cell r="A5242" t="str">
            <v>F07-096</v>
          </cell>
          <cell r="B5242" t="str">
            <v>PBICS0054</v>
          </cell>
          <cell r="C5242" t="str">
            <v>중국정절화</v>
          </cell>
          <cell r="D5242" t="str">
            <v>Stachyurus chinensis</v>
          </cell>
          <cell r="E5242" t="str">
            <v>잎,줄기</v>
          </cell>
          <cell r="F5242" t="str">
            <v>Stachyuraceae</v>
          </cell>
          <cell r="G5242" t="str">
            <v>Stachyuraceae</v>
          </cell>
          <cell r="H5242" t="str">
            <v>청열(淸熱), 이수(利水), 통유(通乳), 주치열병경갈(主治熱病煩渴), 소변황적(小便黃赤), 뇨소혹뇨폐(尿少或尿闭), 급성방광염(急性膀胱炎), 신염(腎炎), 수종(水肿), 소변불리(小便不利), 유즙불통(乳汁不通)</v>
          </cell>
          <cell r="I5242" t="str">
            <v>23.98±0.13</v>
          </cell>
        </row>
        <row r="5243">
          <cell r="A5243" t="str">
            <v>F07-097</v>
          </cell>
          <cell r="B5243" t="str">
            <v>PBICS0098</v>
          </cell>
          <cell r="C5243" t="str">
            <v>야주란</v>
          </cell>
          <cell r="D5243" t="str">
            <v>Stephanandra chinensis</v>
          </cell>
          <cell r="E5243" t="str">
            <v>잎,줄기</v>
          </cell>
          <cell r="F5243" t="str">
            <v>Rosaceae</v>
          </cell>
          <cell r="G5243" t="str">
            <v>장미과</v>
          </cell>
          <cell r="H5243" t="str">
            <v>해독이인(解毒利咽), 지혈조경(止血凋經), 주치인후종통(主治咽喉肿痛), 혈붕(血崩), 월경불조(月經不凋)</v>
          </cell>
          <cell r="I5243" t="str">
            <v>23.80±0.00</v>
          </cell>
        </row>
        <row r="5244">
          <cell r="A5244" t="str">
            <v>F07-098</v>
          </cell>
          <cell r="B5244" t="str">
            <v>PBICS0084</v>
          </cell>
          <cell r="C5244" t="str">
            <v>노서시</v>
          </cell>
          <cell r="D5244" t="str">
            <v>Symplocos stellaris</v>
          </cell>
          <cell r="E5244" t="str">
            <v>잎,줄기</v>
          </cell>
          <cell r="F5244" t="str">
            <v xml:space="preserve">Styracaceae </v>
          </cell>
          <cell r="G5244" t="str">
            <v>때죽나무과</v>
          </cell>
          <cell r="H5244" t="str">
            <v>활혈(活血), 지혈(止血), 주치질타손상(主治跌打損伤), 외출혈(外出血)</v>
          </cell>
          <cell r="I5244" t="str">
            <v>25.42±0.27</v>
          </cell>
        </row>
        <row r="5245">
          <cell r="A5245" t="str">
            <v>F07-099</v>
          </cell>
          <cell r="B5245" t="str">
            <v>PBICC0103</v>
          </cell>
          <cell r="C5245" t="str">
            <v>화구등</v>
          </cell>
          <cell r="D5245" t="str">
            <v>Uncaria sinensis</v>
          </cell>
          <cell r="E5245" t="str">
            <v>잎,줄기</v>
          </cell>
          <cell r="F5245" t="str">
            <v>Rubiaceae</v>
          </cell>
          <cell r="G5245" t="str">
            <v>꼭두서니과</v>
          </cell>
          <cell r="H5245" t="str">
            <v>청열평간(淸热平肝), 식풍정경(熄風定驚惊)하는 효능이 있다. 소아경간계종(小兒驚癎瘈瘲), 성인의 고혈압, 현기증, 눈앞이 아찔한 증상, 여성의 자간(子癎)을 치료한다.</v>
          </cell>
          <cell r="I5245" t="str">
            <v>22.80±0.27</v>
          </cell>
        </row>
        <row r="5246">
          <cell r="A5246" t="str">
            <v>F07-100</v>
          </cell>
          <cell r="B5246" t="str">
            <v>PBICS0072</v>
          </cell>
          <cell r="C5246" t="str">
            <v>목수구</v>
          </cell>
          <cell r="D5246" t="str">
            <v>Viburnum macrocephalum</v>
          </cell>
          <cell r="E5246" t="str">
            <v>잎,줄기</v>
          </cell>
          <cell r="F5246" t="str">
            <v>Caprifoliaceae</v>
          </cell>
          <cell r="G5246" t="str">
            <v>인동과</v>
          </cell>
          <cell r="H5246" t="str">
            <v>풍습성 옴, 습란양통(濕爛瘍痛)을 치료한다.</v>
          </cell>
          <cell r="I5246" t="str">
            <v>27.60±0.00</v>
          </cell>
        </row>
        <row r="5247">
          <cell r="A5247" t="str">
            <v>F08-001</v>
          </cell>
          <cell r="B5247" t="str">
            <v>PBICK0217</v>
          </cell>
          <cell r="C5247" t="str">
            <v>삼엽오가</v>
          </cell>
          <cell r="D5247" t="str">
            <v>Acanthopanax trifoliatus</v>
          </cell>
          <cell r="E5247" t="str">
            <v>뿌리</v>
          </cell>
          <cell r="F5247" t="str">
            <v>Araliaceae</v>
          </cell>
          <cell r="G5247" t="str">
            <v>두릅나무과</v>
          </cell>
          <cell r="H5247" t="str">
            <v>청열해독(淸熱解毒), 거풍이습(袪風利濕), 활혈서근(活血舒筋), 주치감모발열(主治感冒发熱), 인통(咽痛), 두통(頭痛), 해수흉통(咳嗽胸痛), 위완동통(胃脘疼痛), 설사(泄瀉), 이질(痢疾), 협통(胁痛), 황달(黃疸), 석림(石淋), 대하(帶下), 풍습비통(風濕痹痛), 요퇴산통(腰腿酸痛), 근골구련마목(筋骨拘挛麻木), 질타골절(跌打骨折), 자시(痄腮), 유옹(乳痈), 창양종독(瘡瘍肿毒), 사충교상(蛇蟲咬伤)</v>
          </cell>
          <cell r="I5247" t="str">
            <v>20.17±0.12</v>
          </cell>
        </row>
        <row r="5248">
          <cell r="A5248" t="str">
            <v>F08-002</v>
          </cell>
          <cell r="B5248" t="str">
            <v>PBICS0142</v>
          </cell>
          <cell r="C5248" t="str">
            <v xml:space="preserve">취춘 </v>
          </cell>
          <cell r="D5248" t="str">
            <v>Ailanthus altissima</v>
          </cell>
          <cell r="E5248" t="str">
            <v>잎,줄기</v>
          </cell>
          <cell r="F5248" t="str">
            <v>Simaroubaceae</v>
          </cell>
          <cell r="G5248" t="str">
            <v>소태나무과</v>
          </cell>
          <cell r="H5248" t="str">
            <v>청열조습(淸热燥濕), 살충(殺蟲), 주치습열대하(主治濕熱帶下), 설사(泄瀉), 이질(痢疾), 습진(濕疹), 창개(疮疥), 절종(疖肿)</v>
          </cell>
          <cell r="I5248" t="str">
            <v>20.51±0.11</v>
          </cell>
        </row>
        <row r="5249">
          <cell r="A5249" t="str">
            <v>F08-003</v>
          </cell>
          <cell r="B5249" t="str">
            <v>PBICK0363</v>
          </cell>
          <cell r="C5249" t="str">
            <v>합환화</v>
          </cell>
          <cell r="D5249" t="str">
            <v>Albizzia julibrissin</v>
          </cell>
          <cell r="E5249" t="str">
            <v>꽃</v>
          </cell>
          <cell r="F5249" t="str">
            <v>Leguminosae</v>
          </cell>
          <cell r="G5249" t="str">
            <v>콩과</v>
          </cell>
          <cell r="H5249" t="str">
            <v>해욱안신(解郁安神), 이기개위(理氣开胃), 소풍명목(消風明目), 활혈지통(活血止痛), 주치우욱실안(主治忧郁失眼), 흉민납애(胸闷納獃), 풍화안질(風火眼疾), 시물불청(视物不淸), 요통(腰痛), 질타상통(跌打伤痛)</v>
          </cell>
          <cell r="I5249" t="str">
            <v>20.20±0.09</v>
          </cell>
        </row>
        <row r="5250">
          <cell r="A5250" t="str">
            <v>F08-004</v>
          </cell>
          <cell r="B5250" t="str">
            <v>PBICS0049</v>
          </cell>
          <cell r="C5250" t="str">
            <v>소구수</v>
          </cell>
          <cell r="D5250" t="str">
            <v>Broussonetia papyrifera</v>
          </cell>
          <cell r="E5250" t="str">
            <v>잎,줄기</v>
          </cell>
          <cell r="F5250" t="str">
            <v>Moraceae</v>
          </cell>
          <cell r="G5250" t="str">
            <v>뽕나무과</v>
          </cell>
          <cell r="H5250" t="str">
            <v>양혈지혈(凉血止血), 이뇨(利尿), 해독(解毒), 주치토혈(主治吐血), 뉵혈(衄血), 붕루(崩漏), 금창출혈(金瘡出血), 수종(水腫), 산기(疝氣), 이질(痢疾), 독창(毒瘡)</v>
          </cell>
          <cell r="I5250" t="str">
            <v>25.14±0.20</v>
          </cell>
        </row>
        <row r="5251">
          <cell r="A5251" t="str">
            <v>F08-005</v>
          </cell>
          <cell r="B5251" t="str">
            <v>PBICK0378</v>
          </cell>
          <cell r="C5251" t="str">
            <v>저실자</v>
          </cell>
          <cell r="D5251" t="str">
            <v>Broussonetia papyrifera</v>
          </cell>
          <cell r="E5251" t="str">
            <v>종자</v>
          </cell>
          <cell r="F5251" t="str">
            <v>Moraceae</v>
          </cell>
          <cell r="G5251" t="str">
            <v>뽕나무과</v>
          </cell>
          <cell r="H5251" t="str">
            <v>자신익음(滋肾益阴), 청간명목(淸肝明目), 건비이수(健脾利水), 주신신허(主治肾虛), 요슬산연(腰膝酸软), 양위(阳痿), 목혼(目昏), 목예(目翳), 수종(水腫), 뇨소(尿少)</v>
          </cell>
          <cell r="I5251" t="str">
            <v>20.77±0.16</v>
          </cell>
        </row>
        <row r="5252">
          <cell r="A5252" t="str">
            <v>F08-006</v>
          </cell>
          <cell r="B5252" t="str">
            <v>PBICK0362</v>
          </cell>
          <cell r="C5252" t="str">
            <v>시호</v>
          </cell>
          <cell r="D5252" t="str">
            <v>Bupleurum chinense</v>
          </cell>
          <cell r="E5252" t="str">
            <v>전초</v>
          </cell>
          <cell r="F5252" t="str">
            <v>Umbelliferae</v>
          </cell>
          <cell r="G5252" t="str">
            <v>산형과</v>
          </cell>
          <cell r="H5252" t="str">
            <v>해표퇴열(解表退熱), 소간해욱(疏肝解郁), 승거양기(升举阳氣), 주치외감발열(主治外感发熱), 한열왕래(寒热往来), 학질(疟疾), 간욱협통유창(肝郁胁痛乳脹), 두통두현(頭痛頭眩), 월경부조(月經不凋), 기허하함지탈항(氣虛下陷之脫肛), 자궁탈수(子宮脫垂), 위하수(胃下垂)</v>
          </cell>
          <cell r="I5252" t="str">
            <v>20.11±0.20</v>
          </cell>
        </row>
        <row r="5253">
          <cell r="A5253" t="str">
            <v>F08-007</v>
          </cell>
          <cell r="B5253" t="str">
            <v>PBICK0355</v>
          </cell>
          <cell r="C5253" t="str">
            <v>소목</v>
          </cell>
          <cell r="D5253" t="str">
            <v>Caesalpinia sappan</v>
          </cell>
          <cell r="E5253" t="str">
            <v>줄기-심재</v>
          </cell>
          <cell r="F5253" t="str">
            <v>Leguminosae</v>
          </cell>
          <cell r="G5253" t="str">
            <v>콩과</v>
          </cell>
          <cell r="H5253" t="str">
            <v>활혈거어(活血袪瘀), 소종정통(消肿定痛), 주치부인혈체경폐통경(主治妇人血滯經闭痛經), 산후어조심복통(产后瘀阻
心腹痛), 산후혈훈(产后血晕), 옹종(痈肿), 질타손상(跌打損伤), 파상풍(破傷風)</v>
          </cell>
          <cell r="I5253" t="str">
            <v>23.80±0.00</v>
          </cell>
        </row>
        <row r="5254">
          <cell r="A5254" t="str">
            <v>F08-008</v>
          </cell>
          <cell r="B5254" t="str">
            <v>PBICS0044</v>
          </cell>
          <cell r="C5254" t="str">
            <v>자주</v>
          </cell>
          <cell r="D5254" t="str">
            <v>Callicarpa bodinieri</v>
          </cell>
          <cell r="E5254" t="str">
            <v>잎,줄기,열매</v>
          </cell>
          <cell r="F5254" t="str">
            <v>Verbenaceae</v>
          </cell>
          <cell r="G5254" t="str">
            <v>마편초과</v>
          </cell>
          <cell r="H5254" t="str">
            <v>산어지혈(散瘀止血), 거풍제습(袪風除濕), 해독소종(解毒消肿), 주치혈어통경(主治血瘀痛經), 육혈(衄血), 각혈(咯血), 토혈(吐血), 붕루(崩漏), 요혈(尿血), 풍습비통(風濕痹痛), 질타어종(跌打瘀肿), 외상출혈(外傷出血), 탕상(烫伤), 단독(丹毒)</v>
          </cell>
          <cell r="I5254" t="str">
            <v>23.33±0.25</v>
          </cell>
        </row>
        <row r="5255">
          <cell r="A5255" t="str">
            <v>F08-009</v>
          </cell>
          <cell r="B5255" t="str">
            <v>PBICC0115</v>
          </cell>
          <cell r="C5255" t="str">
            <v>제채</v>
          </cell>
          <cell r="D5255" t="str">
            <v>Capsella bursa-pastoris</v>
          </cell>
          <cell r="E5255" t="str">
            <v>전초</v>
          </cell>
          <cell r="F5255" t="str">
            <v>Cruciferae</v>
          </cell>
          <cell r="G5255" t="str">
            <v>십자화과</v>
          </cell>
          <cell r="H5255" t="str">
            <v>양간지혈(凉肝止血), 평간명목(平肝明目), 청열이습(淸熱利濕), 주치토혈(主治吐血), 뉵혈(衄血), 각혈(咯血), 뇨혈(尿血), 붕루(崩漏), 목적동통(目赤疼痛), 안저출혈(眼底出血), 고혈압병(高血压病), 적백이질(赤白痢疾), 신염수종(肾炎水肿), 유미뇨(乳糜尿)</v>
          </cell>
          <cell r="I5255" t="str">
            <v>22.60±0.12</v>
          </cell>
        </row>
        <row r="5256">
          <cell r="A5256" t="str">
            <v>F08-010</v>
          </cell>
          <cell r="B5256" t="str">
            <v>PBICS0075</v>
          </cell>
          <cell r="C5256" t="str">
            <v>산핵도</v>
          </cell>
          <cell r="D5256" t="str">
            <v>Carya cathayensis</v>
          </cell>
          <cell r="E5256" t="str">
            <v>잎,줄기</v>
          </cell>
          <cell r="F5256" t="str">
            <v>Juglandaceae</v>
          </cell>
          <cell r="G5256" t="str">
            <v>가래나무과</v>
          </cell>
          <cell r="H5256" t="str">
            <v xml:space="preserve">종인(種仁)은 자윤보양(滋潤補養)하는 효능이 있다. 약간 초(炒)해서 황주(黃酒)로 복용하면 요통을 치료한다. 신선한 근피(根皮)의 탕액에 담가서 씻으면 각치(脚痔, 발가락 사이의 濕癢)을 치료한다. 신선한 외측 열매 껍질을 찧은 즙으로 문지르면 피부 선증(癬症)을 치료한다. </v>
          </cell>
          <cell r="I5256" t="str">
            <v>18.27±0.15</v>
          </cell>
        </row>
        <row r="5257">
          <cell r="A5257" t="str">
            <v>F08-011</v>
          </cell>
          <cell r="B5257" t="str">
            <v>PBICK0238</v>
          </cell>
          <cell r="C5257" t="str">
            <v>납장수</v>
          </cell>
          <cell r="D5257" t="str">
            <v>Cassia fistula</v>
          </cell>
          <cell r="E5257" t="str">
            <v>줄기</v>
          </cell>
          <cell r="F5257" t="str">
            <v>Leguminosae</v>
          </cell>
          <cell r="G5257" t="str">
            <v>콩과</v>
          </cell>
          <cell r="H5257" t="str">
            <v>청화해독(淸火解毒), 이수화석(利水化石), 소종지통(消肿止痛), 제풍지통(除風止痛), 주치복창변비(主治腹脹便秘), 뇨통(尿痛), 뇨중유사석(尿中有砂石), 소변열삽동통(小便热涩疼痛), 열풍소치인후종통(熱風所致咽喉肿痛), 구설생창(口舌生疮), 무명종독(无名肿毒), 두혼두통(頭昏頭痛), 목현(目眩)</v>
          </cell>
          <cell r="I5257" t="str">
            <v>21.18±0.14</v>
          </cell>
        </row>
        <row r="5258">
          <cell r="A5258" t="str">
            <v>F08-012</v>
          </cell>
          <cell r="B5258" t="str">
            <v>PBICK0368</v>
          </cell>
          <cell r="C5258" t="str">
            <v>계관화</v>
          </cell>
          <cell r="D5258" t="str">
            <v>Celosia cristata</v>
          </cell>
          <cell r="E5258" t="str">
            <v>꽃</v>
          </cell>
          <cell r="F5258" t="str">
            <v>Amaranthaceae</v>
          </cell>
          <cell r="G5258" t="str">
            <v>비름과</v>
          </cell>
          <cell r="H5258" t="str">
            <v>양혈지혈(凉血止血), 지대(止帶), 지사(止㵼), 주치제출혈증(主治诸出血证), 대하(帶下), 설사(泄瀉), 이질(痢疾)</v>
          </cell>
          <cell r="I5258" t="str">
            <v>21.29±0.24</v>
          </cell>
        </row>
        <row r="5259">
          <cell r="A5259" t="str">
            <v>F08-013</v>
          </cell>
          <cell r="B5259" t="str">
            <v>PBICK0274</v>
          </cell>
          <cell r="C5259" t="str">
            <v>계지</v>
          </cell>
          <cell r="D5259" t="str">
            <v>Cinnamomum cassia</v>
          </cell>
          <cell r="E5259" t="str">
            <v>줄기</v>
          </cell>
          <cell r="F5259" t="str">
            <v>Lauraceae</v>
          </cell>
          <cell r="G5259" t="str">
            <v>녹나무과</v>
          </cell>
          <cell r="H5259" t="str">
            <v>산한해표(散寒解表), 온통경맥(温痛經脉), 통양화기(通阳化氣), 주치풍한표증(主治風寒表证), 한습비통(寒濕痹痛), 사지궐냉(四肢厥冷), 경폐통경(經閉痛經), 징하결괴(癥瘕结块), 흉비(胸痹), 심계(心悸), 담음(痰飮), 소변불리(小便不利)</v>
          </cell>
          <cell r="I5259" t="str">
            <v>20.66±0.19</v>
          </cell>
        </row>
        <row r="5260">
          <cell r="A5260" t="str">
            <v>F08-014</v>
          </cell>
          <cell r="B5260" t="str">
            <v>PBICK0347</v>
          </cell>
          <cell r="C5260" t="str">
            <v>계정</v>
          </cell>
          <cell r="D5260" t="str">
            <v>Cinnamomum cassia</v>
          </cell>
          <cell r="E5260" t="str">
            <v>엽병</v>
          </cell>
          <cell r="F5260" t="str">
            <v xml:space="preserve">Lauraceae </v>
          </cell>
          <cell r="G5260" t="str">
            <v>녹나무과</v>
          </cell>
          <cell r="H5260" t="str">
            <v>온리산한(温里散寒), 지통(止痛), 지애(止呃), 주치심흉동통(主治心胸疼痛), 위복냉통(胃腹冷痛), 오심(惡心), 난기(噯氣), 애역(呃逆), 구토(嘔吐), 폐한해천(肺寒咳喘)</v>
          </cell>
          <cell r="I5260" t="str">
            <v>18.25±0.24</v>
          </cell>
        </row>
        <row r="5261">
          <cell r="A5261" t="str">
            <v>F08-015</v>
          </cell>
          <cell r="B5261" t="str">
            <v>PBICK0342</v>
          </cell>
          <cell r="C5261" t="str">
            <v>육계</v>
          </cell>
          <cell r="D5261" t="str">
            <v>Cinnamomum cassia</v>
          </cell>
          <cell r="E5261" t="str">
            <v>줄기-수피</v>
          </cell>
          <cell r="F5261" t="str">
            <v xml:space="preserve">Lauraceae </v>
          </cell>
          <cell r="G5261" t="str">
            <v>녹나무과</v>
          </cell>
          <cell r="H5261" t="str">
            <v>보화조양(補火助阳), 인화귀원(引火归源), 산한지통(散寒止痛), 온경통맥(溫經痛脉), 주치신양부족(主治肾阳不足), 명문화쇠지외한지냉(命门火衰之畏寒肢冷), 요슬산취(腰膝酸软), 양왜유정(阳痿遺精), 소변불리혹빈수(小便不利或频数), 단기천촉(短氣喘促), 부종뇨소제증(浮腫尿少诸证); 명문화쇠(命门火衰), 화불귀원(火不归源), 대양(戴阳), 격양(格阳), 급상열하한(及上热下寒), 면적족냉(面赤足冷), 두훈이명(頭晕耳鳴), 구설미파(口舌糜破); 비신허한(脾腎虛寒</v>
          </cell>
          <cell r="I5261" t="str">
            <v>20.09±0.27</v>
          </cell>
        </row>
        <row r="5262">
          <cell r="A5262" t="str">
            <v>F08-016</v>
          </cell>
          <cell r="B5262" t="str">
            <v>PBICK0369</v>
          </cell>
          <cell r="C5262" t="str">
            <v>용골풍</v>
          </cell>
          <cell r="D5262" t="str">
            <v>Cyathea spinulosa</v>
          </cell>
          <cell r="E5262" t="str">
            <v>줄기</v>
          </cell>
          <cell r="F5262" t="str">
            <v>Pteridaceae</v>
          </cell>
          <cell r="G5262" t="str">
            <v>고사리과</v>
          </cell>
          <cell r="H5262" t="str">
            <v>거풍제습(袪風除濕), 활혈통락(活血痛絡), 지해평천(止咳平喘), 청열해독(淸熱解毒), 살충(殺蟲), 주치풍습비통(主治風濕痹痛), 신허요통(腎虛腰痛), 질타손상(跌打損伤), 소장기통(小腸氣痛), 풍화아통(風火牙痛), 해수(咳嗽), 효천(哮喘), 개선(疥癬), 회충병(蛔蟲病), 요충병급예방유감(蛲蟲病及预防流感)</v>
          </cell>
          <cell r="I5262" t="str">
            <v>22.05±0.23</v>
          </cell>
        </row>
        <row r="5263">
          <cell r="A5263" t="str">
            <v>F08-017</v>
          </cell>
          <cell r="B5263" t="str">
            <v>PBICS0008</v>
          </cell>
          <cell r="C5263" t="str">
            <v>청강역</v>
          </cell>
          <cell r="D5263" t="str">
            <v>Cyclobalanopsis glauca</v>
          </cell>
          <cell r="E5263" t="str">
            <v>잎,줄기</v>
          </cell>
          <cell r="F5263" t="str">
            <v>Cupuliferae</v>
          </cell>
          <cell r="G5263" t="str">
            <v>Cupuliferae</v>
          </cell>
          <cell r="H5263" t="str">
            <v>삽장지사(涩肠止瀉), 생진지갈(生津止渴), 주치설사(主治泄瀉), 이질(痢疾), 진상구갈(津伤口渴), 상주(伤酒)</v>
          </cell>
          <cell r="I5263" t="str">
            <v>24.70±0.23</v>
          </cell>
        </row>
        <row r="5264">
          <cell r="A5264" t="str">
            <v>F08-018</v>
          </cell>
          <cell r="B5264" t="str">
            <v>PBICK0364</v>
          </cell>
          <cell r="C5264" t="str">
            <v>소금전초</v>
          </cell>
          <cell r="D5264" t="str">
            <v>Dichondra repens</v>
          </cell>
          <cell r="E5264" t="str">
            <v>전초</v>
          </cell>
          <cell r="F5264" t="str">
            <v>Convolvulaceae</v>
          </cell>
          <cell r="G5264" t="str">
            <v>메꽃과</v>
          </cell>
          <cell r="H5264" t="str">
            <v>청열(淸熱), 이습(利濕), 해독(解毒), 주치황달(主治黃疸), 이질(痢疾), 사림(砂淋), 백탁(白浊), 수종(水肿), 정창종독(疔疮肿毒), 질타손상(跌打損伤), 독사교상(毒蛇咬傷)</v>
          </cell>
          <cell r="I5264" t="str">
            <v>20.83±0.08</v>
          </cell>
        </row>
        <row r="5265">
          <cell r="A5265" t="str">
            <v>F08-019</v>
          </cell>
          <cell r="B5265" t="str">
            <v>PBICK0113</v>
          </cell>
          <cell r="C5265" t="str">
            <v>정잔초</v>
          </cell>
          <cell r="D5265" t="str">
            <v>Erigeron breviscapus</v>
          </cell>
          <cell r="E5265" t="str">
            <v>전초</v>
          </cell>
          <cell r="F5265" t="str">
            <v>Compositae</v>
          </cell>
          <cell r="G5265" t="str">
            <v>국화과</v>
          </cell>
          <cell r="H5265" t="str">
            <v>산한해표(散寒解表), 거풍제습(袪風除濕), 활락지통(活絡止痛), 소적(消积), 주치감모(主治感冒), 풍습비통(風濕痹痛), 탄탄(瘫痪), 위통(胃痛), 아통(牙痛), 소인감적(小儿疳积), 골수염(骨髓炎), 질타손상(跌打損伤)</v>
          </cell>
          <cell r="I5265" t="str">
            <v>20.44±0.25</v>
          </cell>
        </row>
        <row r="5266">
          <cell r="A5266" t="str">
            <v>F08-020</v>
          </cell>
          <cell r="B5266" t="str">
            <v>PBICK0353</v>
          </cell>
          <cell r="C5266" t="str">
            <v>두중</v>
          </cell>
          <cell r="D5266" t="str">
            <v>Eucommia ulmoides</v>
          </cell>
          <cell r="E5266" t="str">
            <v>줄기-수피</v>
          </cell>
          <cell r="F5266" t="str">
            <v>Eucommiaceae</v>
          </cell>
          <cell r="G5266" t="str">
            <v>두충과</v>
          </cell>
          <cell r="H5266" t="str">
            <v>보간신(補肝腎), 강근골(强筋骨), 안태(安胎), 허리와 등이 시큰시큰 쑤시고 아픈 병증, 발과 무릎이 약한 것, 소변여력(小便餘瀝), 음하습양(陰下濕癢), 태루욕타(胎漏欲墮), 고혈압을 치료한다.</v>
          </cell>
          <cell r="I5266" t="str">
            <v>19.33±0.08</v>
          </cell>
        </row>
        <row r="5267">
          <cell r="A5267" t="str">
            <v>F08-021</v>
          </cell>
          <cell r="B5267" t="str">
            <v>PBICK0377</v>
          </cell>
          <cell r="C5267" t="str">
            <v>토과낭독</v>
          </cell>
          <cell r="D5267" t="str">
            <v>Euphorbia prolifera</v>
          </cell>
          <cell r="E5267" t="str">
            <v>뿌리</v>
          </cell>
          <cell r="F5267" t="str">
            <v>Euphorbiaceae</v>
          </cell>
          <cell r="G5267" t="str">
            <v>대극과</v>
          </cell>
          <cell r="H5267" t="str">
            <v>이수(利水), 통변(痛便), 행기(行氣), 산어(散瘀), 살충(殺蟲), 해독(解毒), 주치수종(主治水腫), 변비(便秘), 식적(食积), 위통(胃痛), 질타손상(跌打損伤), 골절(骨折), 개선(疥癬), 창독(疮毒)</v>
          </cell>
          <cell r="I5267" t="str">
            <v>20.72±0.15</v>
          </cell>
        </row>
        <row r="5268">
          <cell r="A5268" t="str">
            <v>F08-022</v>
          </cell>
          <cell r="B5268" t="str">
            <v>PBICS0065</v>
          </cell>
          <cell r="C5268" t="str">
            <v>령목</v>
          </cell>
          <cell r="D5268" t="str">
            <v>Eurya japonica</v>
          </cell>
          <cell r="E5268" t="str">
            <v>잎,줄기</v>
          </cell>
          <cell r="F5268" t="str">
            <v>Theaceae</v>
          </cell>
          <cell r="G5268" t="str">
            <v>차나무과</v>
          </cell>
          <cell r="H5268" t="str">
            <v>풍사(風邪)를 몰아내고 습사(濕邪)를 없애고 부기를 가라앉히며 지혈하는 효능이 있다.</v>
          </cell>
          <cell r="I5268" t="str">
            <v>23.85±0.19</v>
          </cell>
        </row>
        <row r="5269">
          <cell r="A5269" t="str">
            <v>F08-023</v>
          </cell>
          <cell r="B5269" t="str">
            <v>PBICS0143</v>
          </cell>
          <cell r="C5269" t="str">
            <v xml:space="preserve">야압춘 </v>
          </cell>
          <cell r="D5269" t="str">
            <v>Euscaphis japonica</v>
          </cell>
          <cell r="E5269" t="str">
            <v>잎,줄기</v>
          </cell>
          <cell r="F5269" t="str">
            <v>Staphyleaceae</v>
          </cell>
          <cell r="G5269" t="str">
            <v>고추나무과</v>
          </cell>
          <cell r="H5269" t="str">
            <v>거풍지양(袪風止痒), 주치부녀양양(主治妇女阳痒)</v>
          </cell>
          <cell r="I5269" t="str">
            <v>20.71±0.15</v>
          </cell>
        </row>
        <row r="5270">
          <cell r="A5270" t="str">
            <v>F08-024</v>
          </cell>
          <cell r="B5270" t="str">
            <v>PBICK0237</v>
          </cell>
          <cell r="C5270" t="str">
            <v>삼아고</v>
          </cell>
          <cell r="D5270" t="str">
            <v>Evodia lepta</v>
          </cell>
          <cell r="E5270" t="str">
            <v>잎</v>
          </cell>
          <cell r="F5270" t="str">
            <v>Rutaceae</v>
          </cell>
          <cell r="G5270" t="str">
            <v>운향과</v>
          </cell>
          <cell r="H5270" t="str">
            <v>청열해독(淸熱解毒), 거풍제습(袪風除濕), 소종지통(消肿止痛), 주치감모(主治感冒), 발열(发热), 유뇌(流脑), 을뇌(乙脑), 위통(胃痛), 인후종통(咽喉肿痛), 폐열해수(肺熱咳嗽), 풍습비통(風濕痹痛), 질타손상(跌打損伤), 습진(濕疹), 창절종독(疮疖肿毒)</v>
          </cell>
          <cell r="I5270" t="str">
            <v>23.55±0.07</v>
          </cell>
        </row>
        <row r="5271">
          <cell r="A5271" t="str">
            <v>F08-025</v>
          </cell>
          <cell r="B5271" t="str">
            <v>PBICK0361</v>
          </cell>
          <cell r="C5271" t="str">
            <v>천일홍</v>
          </cell>
          <cell r="D5271" t="str">
            <v>Gomphrena globosa</v>
          </cell>
          <cell r="E5271" t="str">
            <v>꽃</v>
          </cell>
          <cell r="F5271" t="str">
            <v>Amaranthaceae</v>
          </cell>
          <cell r="G5271" t="str">
            <v>비름과</v>
          </cell>
          <cell r="H5271" t="str">
            <v>지해평천(止咳平喘), 청간명목(淸肝明目), 해독(解毒), 주치해수(主治咳嗽), 효천(哮喘), 백일해(百日咳), 소인야제(小儿夜啼), 목적종통(目赤肿痛), 간열두훈(肝熱頭暈), 두통(頭痛), 이질(痢疾), 창절(疮疖)</v>
          </cell>
          <cell r="I5271" t="str">
            <v>21.48±0.25</v>
          </cell>
        </row>
        <row r="5272">
          <cell r="A5272" t="str">
            <v>F08-026</v>
          </cell>
          <cell r="B5272" t="str">
            <v>PBICC0130</v>
          </cell>
          <cell r="C5272" t="str">
            <v>중화상춘등</v>
          </cell>
          <cell r="D5272" t="str">
            <v xml:space="preserve">Hedera nepalensis var. sinensis </v>
          </cell>
          <cell r="E5272" t="str">
            <v>잎,줄기</v>
          </cell>
          <cell r="F5272" t="str">
            <v>Vitaceae</v>
          </cell>
          <cell r="G5272" t="str">
            <v>포도과</v>
          </cell>
          <cell r="H5272" t="str">
            <v>거풍이습(祛風利濕), 활혈소종(活血消肿)</v>
          </cell>
          <cell r="I5272" t="str">
            <v>22.28±0.16</v>
          </cell>
        </row>
        <row r="5273">
          <cell r="A5273" t="str">
            <v>F08-027</v>
          </cell>
          <cell r="B5273" t="str">
            <v>PBICK0371</v>
          </cell>
          <cell r="C5273" t="str">
            <v>어성초근</v>
          </cell>
          <cell r="D5273" t="str">
            <v xml:space="preserve">Houttuynia cordata </v>
          </cell>
          <cell r="E5273" t="str">
            <v>뿌리</v>
          </cell>
          <cell r="F5273" t="str">
            <v>Saururaceae</v>
          </cell>
          <cell r="G5273" t="str">
            <v>삼백초과</v>
          </cell>
          <cell r="H5273" t="str">
            <v>청열해독(淸熱解毒), 이뇨소종(利尿消腫)</v>
          </cell>
          <cell r="I5273" t="str">
            <v>20.41±0.17</v>
          </cell>
        </row>
        <row r="5274">
          <cell r="A5274" t="str">
            <v>F08-028</v>
          </cell>
          <cell r="B5274" t="str">
            <v>PBICC0125</v>
          </cell>
          <cell r="C5274" t="str">
            <v>율초</v>
          </cell>
          <cell r="D5274" t="str">
            <v>Humulus scandens</v>
          </cell>
          <cell r="E5274" t="str">
            <v>전초</v>
          </cell>
          <cell r="F5274" t="str">
            <v>Moraceae</v>
          </cell>
          <cell r="G5274" t="str">
            <v>뽕나무과</v>
          </cell>
          <cell r="H5274" t="str">
            <v>청열해독(淸熱解毒), 거습이뇨(祛濕利尿)</v>
          </cell>
          <cell r="I5274" t="str">
            <v>21.28±0.07</v>
          </cell>
        </row>
        <row r="5275">
          <cell r="A5275" t="str">
            <v>F08-029</v>
          </cell>
          <cell r="B5275" t="str">
            <v>PBICK0376</v>
          </cell>
          <cell r="C5275" t="str">
            <v>산내</v>
          </cell>
          <cell r="D5275" t="str">
            <v>Kaempferia galanga</v>
          </cell>
          <cell r="E5275" t="str">
            <v>뿌리</v>
          </cell>
          <cell r="F5275" t="str">
            <v>Scitamineae</v>
          </cell>
          <cell r="G5275" t="str">
            <v>생강과</v>
          </cell>
          <cell r="H5275" t="str">
            <v>온중제습(溫中除濕), 행기소식(行氣消食), 지통(止痛), 주치완복냉통(主治脘腹冷痛), 한습토사(寒濕吐瀉), 곽란(霍乱), 흉복창만(胸腹脹滿), 연식불소(軟食不消), 아통(牙痛), 풍습비통(風濕痹痛)</v>
          </cell>
          <cell r="I5275" t="str">
            <v>18.31±0.16</v>
          </cell>
        </row>
        <row r="5276">
          <cell r="A5276" t="str">
            <v>F08-030</v>
          </cell>
          <cell r="B5276" t="str">
            <v>PBICK0358</v>
          </cell>
          <cell r="C5276" t="str">
            <v>여정자</v>
          </cell>
          <cell r="D5276" t="str">
            <v>Ligustrum lucidum</v>
          </cell>
          <cell r="E5276" t="str">
            <v>열매</v>
          </cell>
          <cell r="F5276" t="str">
            <v>Oleaceae</v>
          </cell>
          <cell r="G5276" t="str">
            <v>물푸레나무과</v>
          </cell>
          <cell r="H5276" t="str">
            <v>강심(强心), 이뇨(利尿), 오발(烏發), 항쇠노(抗衰老)</v>
          </cell>
          <cell r="I5276" t="str">
            <v>21.47±0.23</v>
          </cell>
        </row>
        <row r="5277">
          <cell r="A5277" t="str">
            <v>F08-031</v>
          </cell>
          <cell r="B5277" t="str">
            <v>PBICC0195</v>
          </cell>
          <cell r="C5277" t="str">
            <v>풍수과</v>
          </cell>
          <cell r="D5277" t="str">
            <v>Liquidambar formosana</v>
          </cell>
          <cell r="E5277" t="str">
            <v>열매</v>
          </cell>
          <cell r="F5277" t="str">
            <v>Hamamelidaceae</v>
          </cell>
          <cell r="G5277" t="str">
            <v>조록나무과</v>
          </cell>
          <cell r="H5277" t="str">
            <v>거풍제습(袪風除濕), 소간활락(疏肝活絡), 이수(利水), 주치풍습비통(主治風濕痹痛), 지체마목(肢體痲木), 수족구련(手足拘挛), 완복동통(脘腹疼痛), 경폐(經閉), 유즙불통(乳汁不通), 수종창만(水肿脹滿), 습진(濕疹)</v>
          </cell>
          <cell r="I5277" t="str">
            <v>23.53±0.31</v>
          </cell>
        </row>
        <row r="5278">
          <cell r="A5278" t="str">
            <v>F08-032</v>
          </cell>
          <cell r="B5278" t="str">
            <v>PBICS0032</v>
          </cell>
          <cell r="C5278" t="str">
            <v>풍향</v>
          </cell>
          <cell r="D5278" t="str">
            <v>Liquidambar formosana</v>
          </cell>
          <cell r="E5278" t="str">
            <v>잎,줄기</v>
          </cell>
          <cell r="F5278" t="str">
            <v>Hamamelidaceae</v>
          </cell>
          <cell r="G5278" t="str">
            <v>조록나무과</v>
          </cell>
          <cell r="H5278" t="str">
            <v>거풍활혈(袪風活血), 해독지통(解毒止痛), 지혈(止血), 생기(生肌), 주치옹저(主治痈疽), 창진(瘡疹), 나력(瘰疬), 치통(齒痛), 비통(痹痛), 탄탄(瘫痪), 토혈(吐血), 육혈(衄血), 각혈(咯血), 외상출혈(外傷出血)</v>
          </cell>
          <cell r="I5278" t="str">
            <v>26.30±0.20</v>
          </cell>
        </row>
        <row r="5279">
          <cell r="A5279" t="str">
            <v>F08-033</v>
          </cell>
          <cell r="B5279" t="str">
            <v>PBICK0332</v>
          </cell>
          <cell r="C5279" t="str">
            <v>노로통</v>
          </cell>
          <cell r="D5279" t="str">
            <v>Liquidambar taiwaniana</v>
          </cell>
          <cell r="E5279" t="str">
            <v>열매</v>
          </cell>
          <cell r="F5279" t="str">
            <v>Hamamelidaceae</v>
          </cell>
          <cell r="G5279" t="str">
            <v>조록나무과</v>
          </cell>
          <cell r="H5279" t="str">
            <v>거풍통락(袪風通絡), 이수제습(利水除濕), 지체비통(肢體痹痛), 손발경련, 위통, 수종, 창만, 무월경, 젖이 부족한 것, 악창, 치루, 옴, 습진</v>
          </cell>
          <cell r="I5279" t="str">
            <v>23.14±0.13</v>
          </cell>
        </row>
        <row r="5280">
          <cell r="A5280" t="str">
            <v>F08-034</v>
          </cell>
          <cell r="B5280" t="str">
            <v>PBICK0246</v>
          </cell>
          <cell r="C5280" t="str">
            <v>산계초</v>
          </cell>
          <cell r="D5280" t="str">
            <v>Litsea cubeba</v>
          </cell>
          <cell r="E5280" t="str">
            <v>줄기</v>
          </cell>
          <cell r="F5280" t="str">
            <v>Lauraceae</v>
          </cell>
          <cell r="G5280" t="str">
            <v>녹나무과</v>
          </cell>
          <cell r="H5280" t="str">
            <v>온중지통(溫中止痛), 행기활혈(行氣活血), 평천(平喘), 이뇨(利尿), 주치완복냉통(主治脘腹冷痛), 식적기창(食积氣胀), 반위구토(反胃嘔吐), 중서토사(中暑吐泻), 설사이질(泄泻痢疾), 한산복통(寒疝腹痛), 효천(哮喘), 한습수고(寒濕水臌), 소변불리(小便不利), 소변혼탁(小便浑浊), 창양종독(瘡瘍肿毒), 아통(牙痛), 한습비통(寒濕痹痛), 질타손상(跌打損伤)</v>
          </cell>
          <cell r="I5280" t="str">
            <v>23.49±0.09</v>
          </cell>
        </row>
        <row r="5281">
          <cell r="A5281" t="str">
            <v>F08-035</v>
          </cell>
          <cell r="B5281" t="str">
            <v>PBICK0346</v>
          </cell>
          <cell r="C5281" t="str">
            <v>필징가</v>
          </cell>
          <cell r="D5281" t="str">
            <v>Litsea cubeba</v>
          </cell>
          <cell r="E5281" t="str">
            <v>열매</v>
          </cell>
          <cell r="F5281" t="str">
            <v>Lauraceae</v>
          </cell>
          <cell r="G5281" t="str">
            <v>녹나무과</v>
          </cell>
          <cell r="H5281" t="str">
            <v>온중지통(溫中止痛), 행기활혈(行氣活血), 평천(平喘), 이뇨(利尿), 주치완복냉통(主治脘腹冷痛), 식적기창(食积氣胀), 반위구토(反胃嘔吐), 중서토사(中暑吐泻), 설사이질(泄泻痢疾), 한산복통(寒疝腹痛), 효천(哮喘), 한습수고(寒濕水臌), 소변불리(小便不利), 소변혼탁(小便浑浊), 창양종독(瘡瘍肿毒), 아통(牙痛), 한습비통(寒濕痹痛), 질타손상(跌打損伤)</v>
          </cell>
          <cell r="I5281" t="str">
            <v>21.30±0.15</v>
          </cell>
        </row>
        <row r="5282">
          <cell r="A5282" t="str">
            <v>F08-036</v>
          </cell>
          <cell r="B5282" t="str">
            <v>PBICK0213</v>
          </cell>
          <cell r="C5282" t="str">
            <v>잔고목강자수</v>
          </cell>
          <cell r="D5282" t="str">
            <v>Litsea glutinosa</v>
          </cell>
          <cell r="E5282" t="str">
            <v>잎</v>
          </cell>
          <cell r="F5282" t="str">
            <v>Lauraceae</v>
          </cell>
          <cell r="G5282" t="str">
            <v>녹나무과</v>
          </cell>
          <cell r="H5282" t="str">
            <v>발독생기지혈(拔毒生肌止血), 소종지통(消肿止痛), 주치창절옹종(主治疮疖痈肿), 질타손상(跌打損伤), 외상출혈(外傷出血)</v>
          </cell>
          <cell r="I5282" t="str">
            <v>21.57±0.10</v>
          </cell>
        </row>
        <row r="5283">
          <cell r="A5283" t="str">
            <v>F08-037</v>
          </cell>
          <cell r="B5283" t="str">
            <v>PBICC0143</v>
          </cell>
          <cell r="C5283" t="str">
            <v>계목</v>
          </cell>
          <cell r="D5283" t="str">
            <v>Loropetalum chinense</v>
          </cell>
          <cell r="E5283" t="str">
            <v>잎,줄기</v>
          </cell>
          <cell r="F5283" t="str">
            <v>Hamamelidaceae</v>
          </cell>
          <cell r="G5283" t="str">
            <v>조록나무과</v>
          </cell>
          <cell r="H5283" t="str">
            <v>지혈(止血), 서근활혈(舒筋活血), 해열지사(解熱止瀉), 치두통(治肚痛), 치섬근(治閃筋), 치수사(治水瀉), 치변지(治胼胝), 치외상출혈(治外傷出血), 치중서(治中暑), 치후통(治喉痛), 치풍열목통(治風熱目痛)</v>
          </cell>
          <cell r="I5283" t="str">
            <v>21.84±0.15</v>
          </cell>
        </row>
        <row r="5284">
          <cell r="A5284" t="str">
            <v>F08-038</v>
          </cell>
          <cell r="B5284" t="str">
            <v>PBICK0354</v>
          </cell>
          <cell r="C5284" t="str">
            <v>마발</v>
          </cell>
          <cell r="D5284" t="str">
            <v>Lycoperdon gemmatum</v>
          </cell>
          <cell r="E5284" t="str">
            <v>자실체</v>
          </cell>
          <cell r="F5284" t="str">
            <v xml:space="preserve">Lycoperdaceae </v>
          </cell>
          <cell r="G5284" t="str">
            <v xml:space="preserve">Lycoperdaceae </v>
          </cell>
          <cell r="H5284" t="str">
            <v>청폐이인(淸肺利咽), 해독(解毒), 지혈(止血), 치후비인농(治喉痹咽痛), 해수실음(咳嗽失音), 토혈(吐血), 뉵혈(衄血), 외상출혈(外傷出血)</v>
          </cell>
          <cell r="I5284" t="str">
            <v>20.74±0.15</v>
          </cell>
        </row>
        <row r="5285">
          <cell r="A5285" t="str">
            <v>F08-039</v>
          </cell>
          <cell r="B5285" t="str">
            <v>PBICC0150</v>
          </cell>
          <cell r="C5285" t="str">
            <v>천층탑</v>
          </cell>
          <cell r="D5285" t="str">
            <v>Lycopodium serratum</v>
          </cell>
          <cell r="E5285" t="str">
            <v>전초</v>
          </cell>
          <cell r="F5285" t="str">
            <v>Lycopodiaceae</v>
          </cell>
          <cell r="G5285" t="str">
            <v>석송과</v>
          </cell>
          <cell r="H5285" t="str">
            <v>산어지혈(散瘀止血), 소종지통(消肿止痛), 제습(除濕), 청열해독(淸熱解毒), 주치질타손상(主治跌打損伤), 노상토혈(勞傷吐血), 뇨혈(尿血), 치창하혈(痔瘡下血), 수습고창(水濕臌脹), 백대(白帶), 종독(肿毒), 궤양구불수구(潰瘍久不收口), 탕화상(烫火伤)</v>
          </cell>
          <cell r="I5285" t="str">
            <v>19.85±0.29</v>
          </cell>
        </row>
        <row r="5286">
          <cell r="A5286" t="str">
            <v>F08-040</v>
          </cell>
          <cell r="B5286" t="str">
            <v>PBICC0191</v>
          </cell>
          <cell r="C5286" t="str">
            <v>해금사</v>
          </cell>
          <cell r="D5286" t="str">
            <v>Lygodium japonicum</v>
          </cell>
          <cell r="E5286" t="str">
            <v>전초</v>
          </cell>
          <cell r="F5286" t="str">
            <v>Lycopodiaceae</v>
          </cell>
          <cell r="G5286" t="str">
            <v>석송과</v>
          </cell>
          <cell r="H5286" t="str">
            <v>거풍제습(袪風除濕), 서근활혈(舒筋活血), 지해(止咳), 해독(解毒), 주치풍한습비(主治風寒濕痹), 관절산통(關節酸痛), 피부마목(皮膚痲木), 사지연약(四肢軟弱), 황달(黃疸), 해수(咳嗽), 질타손상(跌打損伤), 창양(瘡瘍), 포진(疱疹), 탕상(烫伤)</v>
          </cell>
          <cell r="I5286" t="str">
            <v>20.44±0.11</v>
          </cell>
        </row>
        <row r="5287">
          <cell r="A5287" t="str">
            <v>F08-041</v>
          </cell>
          <cell r="B5287" t="str">
            <v>PBICS0056</v>
          </cell>
          <cell r="C5287" t="str">
            <v>상</v>
          </cell>
          <cell r="D5287" t="str">
            <v>Morus alba</v>
          </cell>
          <cell r="E5287" t="str">
            <v>줄기</v>
          </cell>
          <cell r="F5287" t="str">
            <v>Moraceae</v>
          </cell>
          <cell r="G5287" t="str">
            <v>뽕나무과</v>
          </cell>
          <cell r="H5287" t="str">
            <v>거풍제습(祛風除濕), 이관절(利關節), 행수(行水), 풍한습비(風寒濕痹), 사지구련(四肢拘攣), 소종지통(消腫止痛), 료편기체풍양(療遍體風癢)</v>
          </cell>
          <cell r="I5287" t="str">
            <v>18.74±0.12</v>
          </cell>
        </row>
        <row r="5288">
          <cell r="A5288" t="str">
            <v>F08-042</v>
          </cell>
          <cell r="B5288" t="str">
            <v>PBICC0190</v>
          </cell>
          <cell r="C5288" t="str">
            <v>대엽향유</v>
          </cell>
          <cell r="D5288" t="str">
            <v>Mosla dianthera</v>
          </cell>
          <cell r="E5288" t="str">
            <v>전초</v>
          </cell>
          <cell r="F5288" t="str">
            <v>Labiatae</v>
          </cell>
          <cell r="G5288" t="str">
            <v>꿀풀과</v>
          </cell>
          <cell r="H5288" t="str">
            <v>발표거서(发表袪暑), 이습화중(利濕和中), 소종지혈(消肿止血), 산풍지양(散風止痒), 주치풍한감모(主治風寒感冒), 음서두통(阴暑頭痛), 오심(惡心), 완통(脘痛), 백리(白痢), 수종(水肿), 뉵혈(衄血), 치혈(痔血), 창절(疮疖), 음양(阴痒), 습진(濕疹), 비독(痱毒), 외상출혈(外傷出血), 사충교상(蛇蟲咬伤)</v>
          </cell>
          <cell r="I5288" t="str">
            <v>21.48±0.15</v>
          </cell>
        </row>
        <row r="5289">
          <cell r="A5289" t="str">
            <v>F08-043</v>
          </cell>
          <cell r="B5289" t="str">
            <v>PBICC0135</v>
          </cell>
          <cell r="C5289" t="str">
            <v>구리향</v>
          </cell>
          <cell r="D5289" t="str">
            <v>Murraya paniculata</v>
          </cell>
          <cell r="E5289" t="str">
            <v>잎,줄기</v>
          </cell>
          <cell r="F5289" t="str">
            <v>Rutaceae</v>
          </cell>
          <cell r="G5289" t="str">
            <v>운향과</v>
          </cell>
          <cell r="H5289" t="str">
            <v>행기활혈(行氣活血), 산어지통(散瘀止痛), 해독소종(解毒消肿), 주치위완동통(主治胃脘疼痛), 풍습비통(風濕痹痛), 질보종통(跌补肿痛), 창옹(疮痈), 사충교상(蛇蟲咬伤), 역용우마취지통(亦用于麻醉止痛)</v>
          </cell>
          <cell r="I5289" t="str">
            <v>21.95±0.17</v>
          </cell>
        </row>
        <row r="5290">
          <cell r="A5290" t="str">
            <v>F08-044</v>
          </cell>
          <cell r="B5290" t="str">
            <v>PBICK0357</v>
          </cell>
          <cell r="C5290" t="str">
            <v>구리향</v>
          </cell>
          <cell r="D5290" t="str">
            <v>Murraya paniculata</v>
          </cell>
          <cell r="E5290" t="str">
            <v>잎,줄기</v>
          </cell>
          <cell r="F5290" t="str">
            <v>Rutaceae</v>
          </cell>
          <cell r="G5290" t="str">
            <v>운향과</v>
          </cell>
          <cell r="H5290" t="str">
            <v>행기활혈(行氣活血), 산어지통(散瘀止痛), 해독소종(解毒消肿), 주치위완동통(主治胃脘疼痛), 풍습비통(風濕痹痛), 질보종통(跌보肿痛), 창옹(疮痈), 사충교상(蛇蟲咬伤), 역용우마취지통(亦用于麻醉止痛)</v>
          </cell>
          <cell r="I5290" t="str">
            <v>19.89±0.21</v>
          </cell>
        </row>
        <row r="5291">
          <cell r="A5291" t="str">
            <v>F08-045</v>
          </cell>
          <cell r="B5291" t="str">
            <v>PBICS0139</v>
          </cell>
          <cell r="C5291" t="str">
            <v xml:space="preserve">남천죽 </v>
          </cell>
          <cell r="D5291" t="str">
            <v>Nandina domestica</v>
          </cell>
          <cell r="E5291" t="str">
            <v>잎,줄기</v>
          </cell>
          <cell r="F5291" t="str">
            <v>Berberidaceae</v>
          </cell>
          <cell r="G5291" t="str">
            <v>매자나무과</v>
          </cell>
          <cell r="H5291" t="str">
            <v>청열이습(淸熱利濕), 사화(泻火), 해독(解毒), 주치폐열해수(主治肺熱咳嗽), 백일해(百日咳), 열림(热淋), 뇨혈(尿血), 목적종통(目赤肿痛), 창옹(疮痈), 나력(瘰疬)</v>
          </cell>
          <cell r="I5291" t="str">
            <v>20.83±0.05</v>
          </cell>
        </row>
        <row r="5292">
          <cell r="A5292" t="str">
            <v>F08-046</v>
          </cell>
          <cell r="B5292" t="str">
            <v>PBICC0168</v>
          </cell>
          <cell r="C5292" t="str">
            <v>남천죽엽</v>
          </cell>
          <cell r="D5292" t="str">
            <v>Nandina domestica</v>
          </cell>
          <cell r="E5292" t="str">
            <v>잎,줄기</v>
          </cell>
          <cell r="F5292" t="str">
            <v>Berberidaceae</v>
          </cell>
          <cell r="G5292" t="str">
            <v>매자나무과</v>
          </cell>
          <cell r="H5292" t="str">
            <v>청열이습(淸熱利濕), 사화(泻火), 해독(解毒), 주치폐열해수(主治肺熱咳嗽), 백일해(百日咳), 열림(热淋), 뇨혈(尿血), 목적종통(目赤肿痛), 창옹(疮痈), 나력(瘰疬)</v>
          </cell>
          <cell r="I5292" t="str">
            <v>20.85±0.05</v>
          </cell>
        </row>
        <row r="5293">
          <cell r="A5293" t="str">
            <v>F08-047</v>
          </cell>
          <cell r="B5293" t="str">
            <v>PBICK0251</v>
          </cell>
          <cell r="C5293" t="str">
            <v>연인</v>
          </cell>
          <cell r="D5293" t="str">
            <v>Nelumbo nucifera</v>
          </cell>
          <cell r="E5293" t="str">
            <v>종자</v>
          </cell>
          <cell r="F5293" t="str">
            <v>Nelumbonaceae</v>
          </cell>
          <cell r="G5293" t="str">
            <v>연과</v>
          </cell>
          <cell r="H5293" t="str">
            <v>보비지사(补脾止泻), 익신고정(益肾固精), 양심안신(養心安神), 주치비허구사(主治脾虛久泻), 구리(久痢), 신허유정(腎虛遺精), 골설(滑泄), 소변불금(小便不禁), 부인붕루대하(妇人崩漏帶下), 심신부저(心神不宁), 양계(惊悸), 불면(不眠)</v>
          </cell>
          <cell r="I5293" t="str">
            <v>21.99±0.10</v>
          </cell>
        </row>
        <row r="5294">
          <cell r="A5294" t="str">
            <v>F08-048</v>
          </cell>
          <cell r="B5294" t="str">
            <v>PBICK0283</v>
          </cell>
          <cell r="C5294" t="str">
            <v>백화사설초</v>
          </cell>
          <cell r="D5294" t="str">
            <v>Oldenlandia diffusa</v>
          </cell>
          <cell r="E5294" t="str">
            <v>전초</v>
          </cell>
          <cell r="F5294" t="str">
            <v>Rubiaceae</v>
          </cell>
          <cell r="G5294" t="str">
            <v>꼭두서니과</v>
          </cell>
          <cell r="H5294" t="str">
            <v>청열(淸熱), 이습(利濕), 해독(解毒)</v>
          </cell>
          <cell r="I5294" t="str">
            <v>24.65±0.14</v>
          </cell>
        </row>
        <row r="5295">
          <cell r="A5295" t="str">
            <v>F08-049</v>
          </cell>
          <cell r="B5295" t="str">
            <v>PBICK0317</v>
          </cell>
          <cell r="C5295" t="str">
            <v>천장수피</v>
          </cell>
          <cell r="D5295" t="str">
            <v>Oroxylum indicum</v>
          </cell>
          <cell r="E5295" t="str">
            <v>줄기-수피</v>
          </cell>
          <cell r="F5295" t="str">
            <v>Bignoniaceae</v>
          </cell>
          <cell r="G5295" t="str">
            <v>능소화과</v>
          </cell>
          <cell r="H5295" t="str">
            <v>청열이습퇴황(淸熱利濕退黃), 이인소종(利咽消肿), 주치전염성황달간염(主治傳染性黃疸肝炎), 인후조통(咽喉肿痛)</v>
          </cell>
          <cell r="I5295" t="str">
            <v>21.19±0.18</v>
          </cell>
        </row>
        <row r="5296">
          <cell r="A5296" t="str">
            <v>F08-050</v>
          </cell>
          <cell r="B5296" t="str">
            <v>PBICK0307</v>
          </cell>
          <cell r="C5296" t="str">
            <v>곡아</v>
          </cell>
          <cell r="D5296" t="str">
            <v>Oryza sativa</v>
          </cell>
          <cell r="E5296" t="str">
            <v>종자</v>
          </cell>
          <cell r="F5296" t="str">
            <v>Gramineae</v>
          </cell>
          <cell r="G5296" t="str">
            <v>벼과</v>
          </cell>
          <cell r="H5296" t="str">
            <v>보기건비(补氣健脾), 제번갈(除煩渴), 지사리(止泻痢), 주치비위기허(主治脾胃氣虛), 식소납태(食小納呆), 권태핍력(倦怠乏力), 심번구갈(心煩口渴), 사하이질(泻下痢疾)</v>
          </cell>
          <cell r="I5296" t="str">
            <v>23.25±0.12</v>
          </cell>
        </row>
        <row r="5297">
          <cell r="A5297" t="str">
            <v>F08-051</v>
          </cell>
          <cell r="B5297" t="str">
            <v>PBICC0179</v>
          </cell>
          <cell r="C5297" t="str">
            <v>계화수</v>
          </cell>
          <cell r="D5297" t="str">
            <v>Osmanthus fragrans</v>
          </cell>
          <cell r="E5297" t="str">
            <v>잎</v>
          </cell>
          <cell r="F5297" t="str">
            <v>Oleaceae</v>
          </cell>
          <cell r="G5297" t="str">
            <v>물푸레나무과</v>
          </cell>
          <cell r="H5297" t="str">
            <v>발표산한(发表散寒), 거풍지양(袪風止痒), 주치풍한감모(主治風寒感冒), 피부소양(皮膚瘙痒), 칠창(漆瘡)</v>
          </cell>
          <cell r="I5297" t="str">
            <v>24.25±0.21</v>
          </cell>
        </row>
        <row r="5298">
          <cell r="A5298" t="str">
            <v>F08-052</v>
          </cell>
          <cell r="B5298" t="str">
            <v>PBICC0162</v>
          </cell>
          <cell r="C5298" t="str">
            <v>호죽근</v>
          </cell>
          <cell r="D5298" t="str">
            <v>Phragmites communis</v>
          </cell>
          <cell r="E5298" t="str">
            <v>전초</v>
          </cell>
          <cell r="F5298" t="str">
            <v>Gramineae</v>
          </cell>
          <cell r="G5298" t="str">
            <v>벼과</v>
          </cell>
          <cell r="H5298" t="str">
            <v>청열생진(淸熱生津), 제번지구(除煩止嘔), 이뇨(利尿), 투진(透疹), 주치열병번갈(主治熱病煩渴), 위열구훼(胃热嘔噦), 폐열해수(肺熱咳嗽), 폐옹토농(肺痈吐脓), 열림(热淋), 마진(痲疹), 해하돈어독(解河豚魚毒)</v>
          </cell>
          <cell r="I5298" t="str">
            <v>20.14±0.20</v>
          </cell>
        </row>
        <row r="5299">
          <cell r="A5299" t="str">
            <v>F08-053</v>
          </cell>
          <cell r="B5299" t="str">
            <v>PBICK0229</v>
          </cell>
          <cell r="C5299" t="str">
            <v>호위</v>
          </cell>
          <cell r="D5299" t="str">
            <v>Phragmites communis</v>
          </cell>
          <cell r="E5299" t="str">
            <v>뿌리</v>
          </cell>
          <cell r="F5299" t="str">
            <v>Gramineae</v>
          </cell>
          <cell r="G5299" t="str">
            <v>벼과</v>
          </cell>
          <cell r="H5299" t="str">
            <v>청열생진(淸熱生津), 제번지구(除煩止嘔), 이뇨(利尿), 투진(透疹), 주치열병번갈(主治熱病煩渴), 위열구훼(胃热嘔噦), 폐열해수(肺熱咳嗽), 폐옹토농(肺痈吐脓), 열림(热淋), 마진(痲疹), 해하돈어독(解河豚魚毒)</v>
          </cell>
          <cell r="I5299" t="str">
            <v>21.14±0.11</v>
          </cell>
        </row>
        <row r="5300">
          <cell r="A5300" t="str">
            <v>F08-054</v>
          </cell>
          <cell r="B5300" t="str">
            <v>PBICK0208</v>
          </cell>
          <cell r="C5300" t="str">
            <v>여감자</v>
          </cell>
          <cell r="D5300" t="str">
            <v>Phyllanthus emblica</v>
          </cell>
          <cell r="E5300" t="str">
            <v>줄기-수피</v>
          </cell>
          <cell r="F5300" t="str">
            <v>Euphorbiaceae</v>
          </cell>
          <cell r="G5300" t="str">
            <v>대극과</v>
          </cell>
          <cell r="H5300" t="str">
            <v>청열이습(淸熱利濕), 양혈해독(凉血解毒), 주치습열설사(主治濕熱泄瀉), 구창(口瘡), 정창(疔疮), 치창(痔疮), 음낭습진(阴囊濕疹), 질타손상(跌打損伤), 외상출혈(外傷出血)</v>
          </cell>
          <cell r="I5300" t="str">
            <v>20.29±0.09</v>
          </cell>
        </row>
        <row r="5301">
          <cell r="A5301" t="str">
            <v>F08-055</v>
          </cell>
          <cell r="B5301" t="str">
            <v>PBICK0240</v>
          </cell>
          <cell r="C5301" t="str">
            <v>여감자</v>
          </cell>
          <cell r="D5301" t="str">
            <v>Phyllanthus emblica</v>
          </cell>
          <cell r="E5301" t="str">
            <v>잎</v>
          </cell>
          <cell r="F5301" t="str">
            <v>Euphorbiaceae</v>
          </cell>
          <cell r="G5301" t="str">
            <v>대극과</v>
          </cell>
          <cell r="H5301" t="str">
            <v>청열해독(淸熱解毒), 이습소종(利濕消肿), 주치구창(主治口瘡), 정창(疔疮), 습진(濕疹), 피염(皮炎), 수종(水肿), 고혈압(高血壓), 독사교상(毒蛇咬傷), 질타손상(跌打損伤)</v>
          </cell>
          <cell r="I5301" t="str">
            <v>21.90±0.12</v>
          </cell>
        </row>
        <row r="5302">
          <cell r="A5302" t="str">
            <v>F08-056</v>
          </cell>
          <cell r="B5302" t="str">
            <v>PBICK0298</v>
          </cell>
          <cell r="C5302" t="str">
            <v>강반하</v>
          </cell>
          <cell r="D5302" t="str">
            <v>Pinellia ternata</v>
          </cell>
          <cell r="E5302" t="str">
            <v>괴경</v>
          </cell>
          <cell r="F5302" t="str">
            <v>Araceae</v>
          </cell>
          <cell r="G5302" t="str">
            <v>천남성과</v>
          </cell>
          <cell r="H5302" t="str">
            <v>조습화담(燥濕化痰), 강역지구(降逆止嘔), 소비산결(消痞散结), 주치해천담다(主治咳喘痰多), 구토반위(嘔吐反胃), 흉완비만(胸脘痞滿), 두통현훈(頭痛眩暈), 야와불안(夜卧不安), 영유담핵(癭瘤痰核), 옹저종독(痈疽肿毒)</v>
          </cell>
          <cell r="I5302" t="str">
            <v>24.94±0.28</v>
          </cell>
        </row>
        <row r="5303">
          <cell r="A5303" t="str">
            <v>F08-057</v>
          </cell>
          <cell r="B5303" t="str">
            <v>PBICC0163</v>
          </cell>
          <cell r="C5303" t="str">
            <v>반하</v>
          </cell>
          <cell r="D5303" t="str">
            <v>Pinellia ternata</v>
          </cell>
          <cell r="E5303" t="str">
            <v>괴경,뿌리</v>
          </cell>
          <cell r="F5303" t="str">
            <v>Araceae</v>
          </cell>
          <cell r="G5303" t="str">
            <v>천남상과</v>
          </cell>
          <cell r="H5303" t="str">
            <v>조습화담(燥濕化痰), 강역지구(降逆止嘔), 소비산결(消痞散结), 주치해천담다(主治咳喘痰多), 구토반위(嘔吐反胃), 흉완비만(胸脘痞滿), 두통현훈(頭痛眩暈), 야와불안(夜卧不安), 영유담핵(癭瘤痰核), 옹저종독(痈疽肿毒)</v>
          </cell>
          <cell r="I5303" t="str">
            <v>23.86±0.24</v>
          </cell>
        </row>
        <row r="5304">
          <cell r="A5304" t="str">
            <v>F08-058</v>
          </cell>
          <cell r="B5304" t="str">
            <v>PBICK0245</v>
          </cell>
          <cell r="C5304" t="str">
            <v>필발채</v>
          </cell>
          <cell r="D5304" t="str">
            <v>Piper sarmentosum</v>
          </cell>
          <cell r="E5304" t="str">
            <v>잎,줄기</v>
          </cell>
          <cell r="F5304" t="str">
            <v>Piperaceae</v>
          </cell>
          <cell r="G5304" t="str">
            <v>후추과</v>
          </cell>
          <cell r="H5304" t="str">
            <v>거풍산한(袪風散寒), 행기지통(行氣止痛), 활락(活络), 소종(消肿), 주치풍한해천(主治風寒咳喘), 풍습비통(風濕痹痛), 완복창만(脘腹脹滿), 설사이질(泄瀉痢疾), 산후각종(产后脚肿), 질타손상(跌打損伤)</v>
          </cell>
          <cell r="I5304" t="str">
            <v>22.43±0.38</v>
          </cell>
        </row>
        <row r="5305">
          <cell r="A5305" t="str">
            <v>F08-059</v>
          </cell>
          <cell r="B5305" t="str">
            <v>PBICS0141</v>
          </cell>
          <cell r="C5305" t="str">
            <v xml:space="preserve">애화해동 </v>
          </cell>
          <cell r="D5305" t="str">
            <v>Pittosporum illicioides var. oligocarpu</v>
          </cell>
          <cell r="E5305" t="str">
            <v>잎,줄기</v>
          </cell>
          <cell r="F5305" t="str">
            <v>Pittosporaceae</v>
          </cell>
          <cell r="G5305" t="str">
            <v>돈나무과</v>
          </cell>
          <cell r="H5305" t="str">
            <v>소종해독(消肿解毒), 지혈(止血), 주치창절종독(主治疮疖肿毒), 피부습양(皮肤濕痒), 독사교상(毒蛇咬傷), 외상출혈(外傷出血)</v>
          </cell>
          <cell r="I5305" t="str">
            <v>25.85±0.07</v>
          </cell>
        </row>
        <row r="5306">
          <cell r="A5306" t="str">
            <v>F08-060</v>
          </cell>
          <cell r="B5306" t="str">
            <v>PBICS0122</v>
          </cell>
          <cell r="C5306" t="str">
            <v>측백</v>
          </cell>
          <cell r="D5306" t="str">
            <v>Platycladus orientalis</v>
          </cell>
          <cell r="E5306" t="str">
            <v>잎,줄기</v>
          </cell>
          <cell r="F5306" t="str">
            <v>Cupressaceae</v>
          </cell>
          <cell r="G5306" t="str">
            <v>측백나무과</v>
          </cell>
          <cell r="H5306" t="str">
            <v>양혈지혈(凉血止血), 지해거담(止咳袪痰), 거풍습(袪風濕), 산종독(散肿毒), 주치각혈(主治咯血), 토혈(吐血), 뉵혈(衄血), 뇨혈(尿血), 혈리(血痢), 장풍하혈(腸風下血), 붕루불지(崩漏不止), 해수담다(咳嗽痰多), 풍습비통(風濕痹痛), 단독(丹毒), 자시(痄腮), 탕상(烫伤)</v>
          </cell>
          <cell r="I5306" t="str">
            <v>23.36±0.11</v>
          </cell>
        </row>
        <row r="5307">
          <cell r="A5307" t="str">
            <v>F08-061</v>
          </cell>
          <cell r="B5307" t="str">
            <v>PBICK0271</v>
          </cell>
          <cell r="C5307" t="str">
            <v>길경</v>
          </cell>
          <cell r="D5307" t="str">
            <v>Platycodon grandiflorus</v>
          </cell>
          <cell r="E5307" t="str">
            <v>뿌리</v>
          </cell>
          <cell r="F5307" t="str">
            <v>Campanulaceae</v>
          </cell>
          <cell r="G5307" t="str">
            <v>초롱꽃과</v>
          </cell>
          <cell r="H5307" t="str">
            <v>선폐(宣肺), 거담(袪痰), 이인(利咽), 배농(排脓), 주치해수담다(主治咳嗽痰多), 인후종통(咽喉肿痛), 폐옹토농(肺痈吐脓), 흉만협통(胸滿胁痛), 이질복통(痢疾腹痛), 소변융폐(小便癃閉)</v>
          </cell>
          <cell r="I5307" t="str">
            <v>22.12±0.10</v>
          </cell>
        </row>
        <row r="5308">
          <cell r="A5308" t="str">
            <v>F08-062</v>
          </cell>
          <cell r="B5308" t="str">
            <v>PBICC0172</v>
          </cell>
          <cell r="C5308" t="str">
            <v>랄요</v>
          </cell>
          <cell r="D5308" t="str">
            <v>Polygonum hydropiper</v>
          </cell>
          <cell r="E5308" t="str">
            <v>전초</v>
          </cell>
          <cell r="F5308" t="str">
            <v>Polygonaceae</v>
          </cell>
          <cell r="G5308" t="str">
            <v>마디풀과</v>
          </cell>
          <cell r="H5308" t="str">
            <v>행체화습(行滯化濕), 산어지혈(散瘀止血), 거풍지양(袪風止痒), 해독(解毒), 주치습체내조(主治濕滯內阻), 완민복통(脘悶腹痛), 설사(泄瀉), 이질(痢疾), 소인감적(小儿疳积), 붕루(崩漏), 혈체경폐(血滯經閉), 통경(痛經), 질타손상(跌打損伤), 풍습비통(風濕痹痛), 변혈(便血), 외상출혈(外傷出血), 피부소양(皮肤瘙痒), 습진(濕疹), 풍진(風疹), 족선(足癬), 옹종(痈肿), 독사교상(毒蛇咬傷)</v>
          </cell>
          <cell r="I5308" t="str">
            <v>22.89±0.26</v>
          </cell>
        </row>
        <row r="5309">
          <cell r="A5309" t="str">
            <v>F08-063</v>
          </cell>
          <cell r="B5309" t="str">
            <v>PBICK0280</v>
          </cell>
          <cell r="C5309" t="str">
            <v>하수오</v>
          </cell>
          <cell r="D5309" t="str">
            <v>Polygonum multiflorum</v>
          </cell>
          <cell r="E5309" t="str">
            <v>뿌리</v>
          </cell>
          <cell r="F5309" t="str">
            <v>Polygonaceae</v>
          </cell>
          <cell r="G5309" t="str">
            <v>마디풀과</v>
          </cell>
          <cell r="H5309" t="str">
            <v>양혈자음(養血滋阴), 윤장통변(润腸通便), 절학(截疟), 거풍(袪風), 해독(解毒), 주치혈허두혼목현(主治血虛頭昏目眩), 심계(心悸), 실안(失眼), 간신음허지요슬산연(肝腎阴虛之腰膝酸軟), 수발조백(須发早白), 이명(耳鳴), 유정(遺精), 장조변비(腸燥便秘), 구학체허(久疟體虛), 풍진소양(風疹瘙痒), 창옹(疮痈), 나력(瘰疬), 치창(痔疮)</v>
          </cell>
          <cell r="I5309" t="str">
            <v>21.00±0.10</v>
          </cell>
        </row>
        <row r="5310">
          <cell r="A5310" t="str">
            <v>F08-064</v>
          </cell>
          <cell r="B5310" t="str">
            <v>PBICK0374</v>
          </cell>
          <cell r="C5310" t="str">
            <v>수홍화자</v>
          </cell>
          <cell r="D5310" t="str">
            <v>Polygonum orientale</v>
          </cell>
          <cell r="E5310" t="str">
            <v>종자</v>
          </cell>
          <cell r="F5310" t="str">
            <v>Polygonaceae</v>
          </cell>
          <cell r="G5310" t="str">
            <v>마디풀과</v>
          </cell>
          <cell r="H5310" t="str">
            <v>활혈소적(活血消积), 건비이습(健脾利濕), 청열해독(淸熱解毒), 명목(明目), 주치협복징적(主治胁복징적), 수고(水臌), 위완통(胃脘痛), 식소복창(食少腹脹), 화안(火眼), 창종(疮肿), 나력(瘰疬)</v>
          </cell>
          <cell r="I5310" t="str">
            <v>23.04±0.11</v>
          </cell>
        </row>
        <row r="5311">
          <cell r="A5311" t="str">
            <v>F08-065</v>
          </cell>
          <cell r="B5311" t="str">
            <v>PBICC0194</v>
          </cell>
          <cell r="C5311" t="str">
            <v>번백초</v>
          </cell>
          <cell r="D5311" t="str">
            <v>Potentilla discolor</v>
          </cell>
          <cell r="E5311" t="str">
            <v>전초</v>
          </cell>
          <cell r="F5311" t="str">
            <v>Rosaceae</v>
          </cell>
          <cell r="G5311" t="str">
            <v>장미과</v>
          </cell>
          <cell r="H5311" t="str">
            <v>청열해독(淸熱解毒), 양혈지혈(凉血止血), 주치폐열해천(主治肺熱咳喘), 사리(瀉痢), 학질(疟疾), 해혈(咳血), 토혈(吐血), 변혈(便血), 붕루(崩漏), 옹종창독(痈肿瘡毒), 나력결핵(瘰疬結核)</v>
          </cell>
          <cell r="I5311" t="str">
            <v>22.57±0.32</v>
          </cell>
        </row>
        <row r="5312">
          <cell r="A5312" t="str">
            <v>F08-066</v>
          </cell>
          <cell r="B5312" t="str">
            <v>PBICK0356</v>
          </cell>
          <cell r="C5312" t="str">
            <v>행인</v>
          </cell>
          <cell r="D5312" t="str">
            <v>Prunus armeniaca</v>
          </cell>
          <cell r="E5312" t="str">
            <v>종자</v>
          </cell>
          <cell r="F5312" t="str">
            <v>Rosaceae</v>
          </cell>
          <cell r="G5312" t="str">
            <v>장미과</v>
          </cell>
          <cell r="H5312" t="str">
            <v>강기화담(降氣化痰), 지해평천(止咳平喘), 윤장통변(潤腸通便), 주치외감해수천만(主治外感咳嗽喘滿), 장조변비(腸燥便秘)</v>
          </cell>
          <cell r="I5312" t="str">
            <v>22.03±0.25</v>
          </cell>
        </row>
        <row r="5313">
          <cell r="A5313" t="str">
            <v>F08-067</v>
          </cell>
          <cell r="B5313" t="str">
            <v>PBICK0335</v>
          </cell>
          <cell r="C5313" t="str">
            <v>도인</v>
          </cell>
          <cell r="D5313" t="str">
            <v>Prunus persica</v>
          </cell>
          <cell r="E5313" t="str">
            <v>종자</v>
          </cell>
          <cell r="F5313" t="str">
            <v>Rosaceae</v>
          </cell>
          <cell r="G5313" t="str">
            <v>장미과</v>
          </cell>
          <cell r="H5313" t="str">
            <v>활혈거어(活血祛瘀), 윤장통변(潤腸通便), 주치통경(主治痛經), 혈체경폐(血滯經閉), 산후어체복통(产后瘀滯腹痛), 징하결괴(癥瘕結块), 질타손상(跌打損伤), 어혈종통(瘀血肿痛), 폐옹(肺痈), 장옹,(腸痈), 장조변비(腸燥便秘)</v>
          </cell>
          <cell r="I5313" t="str">
            <v>19.77±0.25</v>
          </cell>
        </row>
        <row r="5314">
          <cell r="A5314" t="str">
            <v>F08-068</v>
          </cell>
          <cell r="B5314" t="str">
            <v>PBICK0299</v>
          </cell>
          <cell r="C5314" t="str">
            <v>태자삼</v>
          </cell>
          <cell r="D5314" t="str">
            <v>Pseudostellaria heterophylla</v>
          </cell>
          <cell r="E5314" t="str">
            <v>뿌리</v>
          </cell>
          <cell r="F5314" t="str">
            <v>Caryophyllaceae</v>
          </cell>
          <cell r="G5314" t="str">
            <v>석죽과</v>
          </cell>
          <cell r="H5314" t="str">
            <v>익기생진(益氣生津), 보비윤폐(补脾潤肺), 주치비위허약(主治脾胃虛弱), 식욕부진(食慾不振), 권태무력(倦怠無力); 기음양상(氣阴兩伤), 간해담소(干咳痰少), 자한기단(自汗氣短), 이급온병후기기허진상(以及溫病后期氣虛津伤), 내열구갈(內熱口渴), 혹신경쇠약(或神經衰弱), 심계실안(心悸失眼), 두혼건망(頭昏健忘), 소인하계열(小人夏季熱)</v>
          </cell>
          <cell r="I5314" t="str">
            <v>19.83±0.18</v>
          </cell>
        </row>
        <row r="5315">
          <cell r="A5315" t="str">
            <v>F08-069</v>
          </cell>
          <cell r="B5315" t="str">
            <v>PBICK0219</v>
          </cell>
          <cell r="C5315" t="str">
            <v>가작신수</v>
          </cell>
          <cell r="D5315" t="str">
            <v>Pseudostreblus indica</v>
          </cell>
          <cell r="E5315" t="str">
            <v>잎</v>
          </cell>
          <cell r="F5315" t="str">
            <v>Urticaceae</v>
          </cell>
          <cell r="G5315" t="str">
            <v>쐐기풀과</v>
          </cell>
          <cell r="H5315" t="str">
            <v>화어지혈(化瘀止血), 소종지통(消肿止痛), 주치토혈(主治吐血), 변혈(便血), 외상출혈(外傷出血), 질타손상(跌打損伤), 풍습비통(風濕痹痛)</v>
          </cell>
          <cell r="I5315" t="str">
            <v>19.90±0.17</v>
          </cell>
        </row>
        <row r="5316">
          <cell r="A5316" t="str">
            <v>F08-070</v>
          </cell>
          <cell r="B5316" t="str">
            <v>PBICK0366</v>
          </cell>
          <cell r="C5316" t="str">
            <v>복분자</v>
          </cell>
          <cell r="D5316" t="str">
            <v>Rubus chingii</v>
          </cell>
          <cell r="E5316" t="str">
            <v>열매</v>
          </cell>
          <cell r="F5316" t="str">
            <v>Rosaceae</v>
          </cell>
          <cell r="G5316" t="str">
            <v>장미과</v>
          </cell>
          <cell r="H5316" t="str">
            <v>보간익신(补肝益腎), 고정축뇨(固精缩尿), 명목(明目), 주치양위조설(主治阳痿早泄), 유정골정(遺精滑精), 궁냉불잉(宮冷不孕), 대하청희(帶下淸稀), 뇨빈유닉(尿频遺溺), 목시혼음(目視昏喑), 수발조백(須发早白)</v>
          </cell>
          <cell r="I5316" t="str">
            <v>20.61±0.17</v>
          </cell>
        </row>
        <row r="5317">
          <cell r="A5317" t="str">
            <v>F08-071</v>
          </cell>
          <cell r="B5317" t="str">
            <v>PBICS0148</v>
          </cell>
          <cell r="C5317" t="str">
            <v>삽전포</v>
          </cell>
          <cell r="D5317" t="str">
            <v>Rubus coreanus</v>
          </cell>
          <cell r="E5317" t="str">
            <v>잎,줄기</v>
          </cell>
          <cell r="F5317" t="str">
            <v>Rosaceae</v>
          </cell>
          <cell r="G5317" t="str">
            <v>장미과</v>
          </cell>
          <cell r="H5317" t="str">
            <v>거풍명목(祛風明目), 제습해독(除濕解毒), 주치풍안유루(主治風眼流泪), 풍습비통(風濕痹痛), 구교상(狗咬伤)</v>
          </cell>
          <cell r="I5317" t="str">
            <v>23.30±0.16</v>
          </cell>
        </row>
        <row r="5318">
          <cell r="A5318" t="str">
            <v>F08-072</v>
          </cell>
          <cell r="B5318" t="str">
            <v>PBICC0148</v>
          </cell>
          <cell r="C5318" t="str">
            <v>모매</v>
          </cell>
          <cell r="D5318" t="str">
            <v>Rubus parvifolius</v>
          </cell>
          <cell r="E5318" t="str">
            <v>잎,줄기,뿌리</v>
          </cell>
          <cell r="F5318" t="str">
            <v>Rosaceae</v>
          </cell>
          <cell r="G5318" t="str">
            <v>장미과</v>
          </cell>
          <cell r="H5318" t="str">
            <v>청열해독(淸熱解毒), 산어지혈(散瘀止血), 살충요창(殺蟲疗瘡), 주치감모발열(主治感冒發熱), 해수담혈(咳嗽痰血), 이질(痢疾), 질타손상(跌打損伤), 산후복통(产后腹痛), 개창(疥瘡), 절종(疖肿), 외상출혈(外傷出血)</v>
          </cell>
          <cell r="I5318" t="str">
            <v>24.72±0.26</v>
          </cell>
        </row>
        <row r="5319">
          <cell r="A5319" t="str">
            <v>F08-073</v>
          </cell>
          <cell r="B5319" t="str">
            <v>PBICC0138</v>
          </cell>
          <cell r="C5319" t="str">
            <v>도찰용</v>
          </cell>
          <cell r="D5319" t="str">
            <v>Rubus pungens</v>
          </cell>
          <cell r="E5319" t="str">
            <v>잎,줄기</v>
          </cell>
          <cell r="F5319" t="str">
            <v>Rosaceae</v>
          </cell>
          <cell r="G5319" t="str">
            <v>장미과</v>
          </cell>
          <cell r="H5319" t="str">
            <v>해독요창(解毒疗瘡), 활혈지통(活血止痛), 지한(止汗), 지대(止帶), 주치창양종독(主治瘡瘍肿毒), 나력(瘰癧), 요퇴통(腰腿痛), 대하(帶下), 도한(盗汗)</v>
          </cell>
          <cell r="I5319" t="str">
            <v>21.58±0.16</v>
          </cell>
        </row>
        <row r="5320">
          <cell r="A5320" t="str">
            <v>F08-074</v>
          </cell>
          <cell r="B5320" t="str">
            <v>PBICC0127</v>
          </cell>
          <cell r="C5320" t="str">
            <v>양제</v>
          </cell>
          <cell r="D5320" t="str">
            <v>Rumex crispus</v>
          </cell>
          <cell r="E5320" t="str">
            <v>전초</v>
          </cell>
          <cell r="F5320" t="str">
            <v>Polygonaceae</v>
          </cell>
          <cell r="G5320" t="str">
            <v>마디풀과</v>
          </cell>
          <cell r="H5320" t="str">
            <v>청열통변(淸熱通便), 지해(止咳), 주치열결변비(主治熱結便秘), 해수(咳嗽), 옹종창독(痈肿瘡毒)</v>
          </cell>
          <cell r="I5320" t="str">
            <v>20.59±0.18</v>
          </cell>
        </row>
        <row r="5321">
          <cell r="A5321" t="str">
            <v>F08-075</v>
          </cell>
          <cell r="B5321" t="str">
            <v>PBICC0177</v>
          </cell>
          <cell r="C5321" t="str">
            <v>장골풍</v>
          </cell>
          <cell r="D5321" t="str">
            <v>Sabia schumanniana</v>
          </cell>
          <cell r="E5321" t="str">
            <v>잎,줄기,뿌리</v>
          </cell>
          <cell r="F5321" t="str">
            <v>Sabiaceae</v>
          </cell>
          <cell r="G5321" t="str">
            <v>나도밤나무과</v>
          </cell>
          <cell r="H5321" t="str">
            <v>거풍활혈(袪風活血), 화담지해(化痰止咳), 주치풍습비통(主治風濕痹痛), 질타손상(跌打損伤), 요통(腰痛), 만성해천(慢性咳喘)</v>
          </cell>
          <cell r="I5321" t="str">
            <v>23.55±0.21</v>
          </cell>
        </row>
        <row r="5322">
          <cell r="A5322" t="str">
            <v>F08-076</v>
          </cell>
          <cell r="B5322" t="str">
            <v>PBICC0129</v>
          </cell>
          <cell r="C5322" t="str">
            <v>백유피</v>
          </cell>
          <cell r="D5322" t="str">
            <v>Salix babylonica</v>
          </cell>
          <cell r="E5322" t="str">
            <v>줄기-수피</v>
          </cell>
          <cell r="F5322" t="str">
            <v>Salicaceae</v>
          </cell>
          <cell r="G5322" t="str">
            <v>버드나무과</v>
          </cell>
          <cell r="H5322" t="str">
            <v>거풍이습(祛風利濕), 소종지통(消肿止痛), 주치풍습골통(主治風濕骨痛), 풍종소양(風肿瘙痒), 황달(黃疸), 임탁(淋浊), 백대(白帶), 유옹(乳痈), 정창(疔疮), 아통(牙痛), 탕화상(烫火伤)</v>
          </cell>
          <cell r="I5322" t="str">
            <v>20.60±0.23</v>
          </cell>
        </row>
        <row r="5323">
          <cell r="A5323" t="str">
            <v>F08-077</v>
          </cell>
          <cell r="B5323" t="str">
            <v>PBICS0113</v>
          </cell>
          <cell r="C5323" t="str">
            <v xml:space="preserve">괴수 </v>
          </cell>
          <cell r="D5323" t="str">
            <v>Sophora japonica</v>
          </cell>
          <cell r="E5323" t="str">
            <v>잎,줄기</v>
          </cell>
          <cell r="F5323" t="str">
            <v>Leguminosae</v>
          </cell>
          <cell r="G5323" t="str">
            <v>콩과</v>
          </cell>
          <cell r="H5323" t="str">
            <v>청간사화(淸肝泻火), 양혈해독(養血解毒), 조습살충(燥濕殺蟲), 주치소인양간(主治小人凉痫), 장열(壯熱), 장풍(腸風), 뇨혈(尿血), 치창(痔疮), 습진(濕疹), 개선(疥癬), 옹창정종(痈瘡疔肿)</v>
          </cell>
          <cell r="I5323" t="str">
            <v>25.08±0.05</v>
          </cell>
        </row>
        <row r="5324">
          <cell r="A5324" t="str">
            <v>F08-078</v>
          </cell>
          <cell r="B5324" t="str">
            <v>PBICK0282</v>
          </cell>
          <cell r="C5324" t="str">
            <v>괴화</v>
          </cell>
          <cell r="D5324" t="str">
            <v>Sophora japonica</v>
          </cell>
          <cell r="E5324" t="str">
            <v>꽃</v>
          </cell>
          <cell r="F5324" t="str">
            <v>Leguminosae</v>
          </cell>
          <cell r="G5324" t="str">
            <v>콩과</v>
          </cell>
          <cell r="H5324" t="str">
            <v>양혈지혈(凉血止血), 청간명목(淸肝明目), 주치장풍변혈(主治腸風便血), 치창하혈(痔疮下血), 혈리(血痢), 뇨혈(尿血), 혈림(血淋), 붕루(崩漏), 토혈(吐血), 뉵혈(衄血), 간열두통(肝熱頭痛), 목적종통(目赤肿痛), 옹종창양(痈肿瘡瘍)</v>
          </cell>
          <cell r="I5324" t="str">
            <v>19.11±0.07</v>
          </cell>
        </row>
        <row r="5325">
          <cell r="A5325" t="str">
            <v>F08-079</v>
          </cell>
          <cell r="B5325" t="str">
            <v>PBICK0236</v>
          </cell>
          <cell r="C5325" t="str">
            <v>소동추</v>
          </cell>
          <cell r="D5325" t="str">
            <v>Spilanthes callimorpha</v>
          </cell>
          <cell r="E5325" t="str">
            <v>전초</v>
          </cell>
          <cell r="F5325" t="str">
            <v>Compositae</v>
          </cell>
          <cell r="G5325" t="str">
            <v>국화과</v>
          </cell>
          <cell r="H5325" t="str">
            <v>활혈거어(活血祛瘀), 소종지통(消肿止痛), 주치질타손상(主治跌打損伤), 골절(骨折), 폐경(閉經), 통경(痛經), 위통(胃痛), 아통(牙痛), 풍습관절통(風濕關節痛), 요통(腰痛), 외상출혈(外傷出血)</v>
          </cell>
          <cell r="I5325" t="str">
            <v>21.25±0.16</v>
          </cell>
        </row>
        <row r="5326">
          <cell r="A5326" t="str">
            <v>F08-080</v>
          </cell>
          <cell r="B5326" t="str">
            <v>PBICK0257</v>
          </cell>
          <cell r="C5326" t="str">
            <v>빈랑청피</v>
          </cell>
          <cell r="D5326" t="str">
            <v>Spondias pinnata</v>
          </cell>
          <cell r="E5326" t="str">
            <v>줄기-수피</v>
          </cell>
          <cell r="F5326" t="str">
            <v>Anacardiaceae</v>
          </cell>
          <cell r="G5326" t="str">
            <v>옻나무과</v>
          </cell>
          <cell r="H5326" t="str">
            <v>청열해독(淸熱解毒), 소종지통(消肿止痛), 지해화담(止咳化痰), 주치심황기단(主治心慌氣短), 해수(咳嗽), 효천(哮喘), 백일해(百日咳), 고환종통(睾丸肿痛), 피선(皮癬)</v>
          </cell>
          <cell r="I5326" t="str">
            <v>20.31±0.06</v>
          </cell>
        </row>
        <row r="5327">
          <cell r="A5327" t="str">
            <v>F08-081</v>
          </cell>
          <cell r="B5327" t="str">
            <v>PBICK0365</v>
          </cell>
          <cell r="C5327" t="str">
            <v>천침만선초</v>
          </cell>
          <cell r="D5327" t="str">
            <v>Stellaria yunnanensis</v>
          </cell>
          <cell r="E5327" t="str">
            <v>지상부</v>
          </cell>
          <cell r="F5327" t="str">
            <v>Caryophyllaceae</v>
          </cell>
          <cell r="G5327" t="str">
            <v>석죽과</v>
          </cell>
          <cell r="H5327" t="str">
            <v>건비양혈(健脾養血), 보간익신(补肝益腎), 소종(消肿), 주치빈혈(主治貧血), 정신단소(精神短小), 두훈심황(頭晕心慌), 이명안화(耳鳴眼花), 조열(潮熱), 요산(腰酸), 유정(遺精), 월경부조(月經不凋), 대하(帶下), 골절(骨折), 유선염(乳腺炎)</v>
          </cell>
          <cell r="I5327" t="str">
            <v>23.00±0.17</v>
          </cell>
        </row>
        <row r="5328">
          <cell r="A5328" t="str">
            <v>F08-082</v>
          </cell>
          <cell r="B5328" t="str">
            <v>PBICK0373</v>
          </cell>
          <cell r="C5328" t="str">
            <v>반대해</v>
          </cell>
          <cell r="D5328" t="str">
            <v>Sterculia scaphigera</v>
          </cell>
          <cell r="E5328" t="str">
            <v>열매</v>
          </cell>
          <cell r="F5328" t="str">
            <v>Sterculiaceae</v>
          </cell>
          <cell r="G5328" t="str">
            <v>벽오동과</v>
          </cell>
          <cell r="H5328" t="str">
            <v>청열윤폐(淸熱潤肺), 이인(利咽), 청장통변(淸腸通便), 주치간해무담(主治干咳無痰), 인후종통(咽喉肿痛), 음아(音哑), 아통(牙痛), 열결변비(热結便秘)</v>
          </cell>
          <cell r="I5328" t="str">
            <v>21.79±0.17</v>
          </cell>
        </row>
        <row r="5329">
          <cell r="A5329" t="str">
            <v>F08-083</v>
          </cell>
          <cell r="B5329" t="str">
            <v>PBICC0149</v>
          </cell>
          <cell r="C5329" t="str">
            <v>토인삼</v>
          </cell>
          <cell r="D5329" t="str">
            <v>Talinum paniculatum</v>
          </cell>
          <cell r="E5329" t="str">
            <v>전초</v>
          </cell>
          <cell r="F5329" t="str">
            <v>Portulacaceae</v>
          </cell>
          <cell r="G5329" t="str">
            <v>쇠비름과</v>
          </cell>
          <cell r="H5329" t="str">
            <v>보기윤폐(补氣潤肺), 지해(止咳), 조경(凋經), 주치기허노권(主治氣虛勞倦), 식소(食小), 설사(泄瀉); 폐로해혈(肺痨咳血), 현훈(眩暈), 조열(潮热), 도한(盜汗), 자한(自汗), 월경부조(月經不凋), 대하(帶下), 산부유즙부족(产妇乳汁不足)</v>
          </cell>
          <cell r="I5329" t="str">
            <v>26.00±0.24</v>
          </cell>
        </row>
        <row r="5330">
          <cell r="A5330" t="str">
            <v>F08-084</v>
          </cell>
          <cell r="B5330" t="str">
            <v>PBICK0352</v>
          </cell>
          <cell r="C5330" t="str">
            <v>포공영</v>
          </cell>
          <cell r="D5330" t="str">
            <v>Taraxacum mongolicum</v>
          </cell>
          <cell r="E5330" t="str">
            <v>전초</v>
          </cell>
          <cell r="F5330" t="str">
            <v>Compositae</v>
          </cell>
          <cell r="G5330" t="str">
            <v>국화과</v>
          </cell>
          <cell r="H5330" t="str">
            <v>청열해독(淸熱解毒), 소옹산결(消痈散結), 주치유옹(主治乳痈), 폐옹(肺痈), 장옹(腸痈), 자시(痄腮), 나력(瘰癧), 정독창종(疔毒疮肿), 목적종통(目赤肿痛), 감모발열(感冒发熱), 해수(咳嗽), 인후종통(咽喉肿痛), 위염(胃炎), 장염(腸炎), 이질(痢疾), 간염(肝炎), 간낭염(肝囊炎), 요로감염(尿路感染), 사충교상(蛇蟲咬伤)</v>
          </cell>
          <cell r="I5330" t="str">
            <v>20.98±0.12</v>
          </cell>
        </row>
        <row r="5331">
          <cell r="A5331" t="str">
            <v>F08-085</v>
          </cell>
          <cell r="B5331" t="str">
            <v>PBICK0351</v>
          </cell>
          <cell r="C5331" t="str">
            <v>가자</v>
          </cell>
          <cell r="D5331" t="str">
            <v>Terminalia chebula</v>
          </cell>
          <cell r="E5331" t="str">
            <v>열매</v>
          </cell>
          <cell r="F5331" t="str">
            <v>Combretaceae</v>
          </cell>
          <cell r="G5331" t="str">
            <v>Combretaceae</v>
          </cell>
          <cell r="H5331" t="str">
            <v>삽장(涩腸), 염폐(敛肺), 하기(下氣), 이인(利咽), 주치구사(主治久泻), 구리(久痢), 탈항(脫肛), 천해담수(喘咳痰嗽), 구해실음(久咳失音)</v>
          </cell>
          <cell r="I5331" t="str">
            <v>21.70±0.13</v>
          </cell>
        </row>
        <row r="5332">
          <cell r="A5332" t="str">
            <v>F08-086</v>
          </cell>
          <cell r="B5332" t="str">
            <v>PBICK0305</v>
          </cell>
          <cell r="C5332" t="str">
            <v>홍설다</v>
          </cell>
          <cell r="D5332" t="str">
            <v>Thamnolia vermicularis</v>
          </cell>
          <cell r="E5332" t="str">
            <v>지의체(地衣體)</v>
          </cell>
          <cell r="F5332" t="str">
            <v>Thamnoliaceae</v>
          </cell>
          <cell r="G5332" t="str">
            <v>Thamnoliaceae</v>
          </cell>
          <cell r="H5332" t="str">
            <v>청열생진(淸熱生津), 성흉안신(醒胸安神), 주치중서(主治中暑), 심번구갈(心煩口渴), 폐열해수(肺熱咳嗽), 음허조열(阴虛潮热), 전간(癫痫), 실안(失眼), 목질(目疾)</v>
          </cell>
          <cell r="I5332" t="str">
            <v>23.42±0.13</v>
          </cell>
        </row>
        <row r="5333">
          <cell r="A5333" t="str">
            <v>F08-087</v>
          </cell>
          <cell r="B5333" t="str">
            <v>PBICC0154</v>
          </cell>
          <cell r="C5333" t="str">
            <v>금과람</v>
          </cell>
          <cell r="D5333" t="str">
            <v>Tinospora capillipes</v>
          </cell>
          <cell r="E5333" t="str">
            <v>잎,줄기</v>
          </cell>
          <cell r="F5333" t="str">
            <v xml:space="preserve">Menispermaceae </v>
          </cell>
          <cell r="G5333" t="str">
            <v>방기과</v>
          </cell>
          <cell r="H5333" t="str">
            <v>청열해독(淸熱解毒), 급만성 편도선염, 급성 인후염, 구강염, 이하선염, 유선염, 충수염, 옹저정창(痈疽疔疮), 급만성장염, 세균성 이질, 위통, 열수로 인한 발성장애치료</v>
          </cell>
          <cell r="I5333" t="str">
            <v>21.09±0.17</v>
          </cell>
        </row>
        <row r="5334">
          <cell r="A5334" t="str">
            <v>F08-088</v>
          </cell>
          <cell r="B5334" t="str">
            <v>PBICK0315</v>
          </cell>
          <cell r="C5334" t="str">
            <v>비룡장혈</v>
          </cell>
          <cell r="D5334" t="str">
            <v>Toddalia asiatica</v>
          </cell>
          <cell r="E5334" t="str">
            <v>줄기</v>
          </cell>
          <cell r="F5334" t="str">
            <v>Rutaceae</v>
          </cell>
          <cell r="G5334" t="str">
            <v>운향과</v>
          </cell>
          <cell r="H5334" t="str">
            <v>거풍지통(祛風止痛), 산어지혈(散瘀止血), 해독소종(解毒消肿), 주치풍습비통(主治風濕痹痛), 요통(腰痛), 위통(胃痛), 통경(痛經), 경폐(經閉), 질타손상(跌打損伤), 노상토혈(勞傷吐血), 뉵혈(衄血), 어체붕루(瘀滯崩漏), 창옹종독(疮痈肿毒)</v>
          </cell>
          <cell r="I5334" t="str">
            <v>21.82±0.16</v>
          </cell>
        </row>
        <row r="5335">
          <cell r="A5335" t="str">
            <v>F08-089</v>
          </cell>
          <cell r="B5335" t="str">
            <v>PBICC0176</v>
          </cell>
          <cell r="C5335" t="str">
            <v>포황</v>
          </cell>
          <cell r="D5335" t="str">
            <v>Typha angustata</v>
          </cell>
          <cell r="E5335" t="str">
            <v>화분(花粉)</v>
          </cell>
          <cell r="F5335" t="str">
            <v>Typhaceae</v>
          </cell>
          <cell r="G5335" t="str">
            <v>부들과</v>
          </cell>
          <cell r="H5335" t="str">
            <v>지혈(止血), 거어(祛瘀), 이뇨(利尿), 주치토혈(主治吐血), 각혈(咯血), 뉵혈(衄血), 혈리(血痢), 변혈(便血), 붕루(崩漏), 외상출혈(外傷出血), 심복어통(心腹瘀痛), 경폐복통(經閉腹痛), 산후어통(产后瘀痛), 통경(痛經), 질복종통(跌扑肿痛), 혈림삽통(血淋涩痛), 대하(帶下), 중설(重舌), 구창(口瘡), 정이(聤耳), 음하습양(阴下濕痒)</v>
          </cell>
          <cell r="I5335" t="str">
            <v>23.01±0.39</v>
          </cell>
        </row>
        <row r="5336">
          <cell r="A5336" t="str">
            <v>F08-090</v>
          </cell>
          <cell r="B5336" t="str">
            <v>PBICK0310</v>
          </cell>
          <cell r="C5336" t="str">
            <v>대엽구등</v>
          </cell>
          <cell r="D5336" t="str">
            <v>Uncaria macrophylla</v>
          </cell>
          <cell r="E5336" t="str">
            <v>줄기</v>
          </cell>
          <cell r="F5336" t="str">
            <v>Rubiaceae</v>
          </cell>
          <cell r="G5336" t="str">
            <v>꼭두선이과</v>
          </cell>
          <cell r="H5336" t="str">
            <v>식풍지경(熄風止痉), 청열평간(淸熱平肝), 주치소인양풍(主治小人惊風), 야제(夜啼), 열성동풍(热盛动風), 자간(子痫), 간양현훈(肝阳眩晕), 간화두창통(肝火頭脹痛)</v>
          </cell>
          <cell r="I5336" t="str">
            <v>22.01±0.12</v>
          </cell>
        </row>
        <row r="5337">
          <cell r="A5337" t="str">
            <v>F08-091</v>
          </cell>
          <cell r="B5337" t="str">
            <v>PBICK0325</v>
          </cell>
          <cell r="C5337" t="str">
            <v>왕불유행</v>
          </cell>
          <cell r="D5337" t="str">
            <v>Vaccaria segetalis</v>
          </cell>
          <cell r="E5337" t="str">
            <v>종자</v>
          </cell>
          <cell r="F5337" t="str">
            <v>Caryophyllaceae</v>
          </cell>
          <cell r="G5337" t="str">
            <v>석죽과</v>
          </cell>
          <cell r="H5337" t="str">
            <v>활혈통경(活血通經), 하유소옹(下乳消痈), 주치부녀경행복통(主治妇女經行腹痛), 경폐(經閉), 유즙불통(乳汁不通), 유옹(乳痈), 옹종(痈肿)</v>
          </cell>
          <cell r="I5337" t="str">
            <v>21.70±0.17</v>
          </cell>
        </row>
        <row r="5338">
          <cell r="A5338" t="str">
            <v>F08-092</v>
          </cell>
          <cell r="B5338" t="str">
            <v>PBICS0107</v>
          </cell>
          <cell r="C5338" t="str">
            <v xml:space="preserve">오반수 </v>
          </cell>
          <cell r="D5338" t="str">
            <v>Vaccinium bracteatum</v>
          </cell>
          <cell r="E5338" t="str">
            <v>잎,줄기</v>
          </cell>
          <cell r="F5338" t="str">
            <v xml:space="preserve">Ericaceae </v>
          </cell>
          <cell r="G5338" t="str">
            <v>진달래과</v>
          </cell>
          <cell r="H5338" t="str">
            <v>익장위(益腸胃), 양간신(養肝腎), 주치비위기허(主治脾胃氣虛), 구사(久泻), 소식(少食); 간신부족(肝腎不足), 요슬핍력(腰膝乏力), 수발조백(須发早白)</v>
          </cell>
          <cell r="I5338" t="str">
            <v>20.41±0.12</v>
          </cell>
        </row>
        <row r="5339">
          <cell r="A5339" t="str">
            <v>F08-093</v>
          </cell>
          <cell r="B5339" t="str">
            <v>PBICC0110</v>
          </cell>
          <cell r="C5339" t="str">
            <v>힐초</v>
          </cell>
          <cell r="D5339" t="str">
            <v>Valeriana pseudofficinalis</v>
          </cell>
          <cell r="E5339" t="str">
            <v>뿌리</v>
          </cell>
          <cell r="F5339" t="str">
            <v>Valerianaceae</v>
          </cell>
          <cell r="G5339" t="str">
            <v>마타리과</v>
          </cell>
          <cell r="H5339" t="str">
            <v>진정(镇靜), 진통(镇痛), 치신경쇠약(治神經衰弱)</v>
          </cell>
          <cell r="I5339" t="str">
            <v>23.74±0.45</v>
          </cell>
        </row>
        <row r="5340">
          <cell r="A5340" t="str">
            <v>F08-094</v>
          </cell>
          <cell r="B5340" t="str">
            <v>PBICC0140</v>
          </cell>
          <cell r="C5340" t="str">
            <v>이두초</v>
          </cell>
          <cell r="D5340" t="str">
            <v>Viola inconspicua</v>
          </cell>
          <cell r="E5340" t="str">
            <v>전초</v>
          </cell>
          <cell r="F5340" t="str">
            <v>Violaceae</v>
          </cell>
          <cell r="G5340" t="str">
            <v>제비꽃과</v>
          </cell>
          <cell r="H5340" t="str">
            <v>청열해독(淸熱解毒), 양혈소종(凉血消肿), 이습화어(利濕化瘀), 주치정창옹종(主治疔疮痈肿), 인후종통(咽喉肿痛), 유옹(乳痈), 습열황달(濕熱黃疸), 목적(目赤), 목예(目翳), 장옹하혈(腸痈下血), 질타손상(跌打損伤), 외상출혈(外傷出血), 부녀산후어혈복통(妇女产后瘀血腹痛), 사충교상(蛇蟲咬伤)</v>
          </cell>
          <cell r="I5340" t="str">
            <v>24.41±0.14</v>
          </cell>
        </row>
        <row r="5341">
          <cell r="A5341" t="str">
            <v>F08-095</v>
          </cell>
          <cell r="B5341" t="str">
            <v>PBICC0116</v>
          </cell>
          <cell r="C5341" t="str">
            <v>자화지정</v>
          </cell>
          <cell r="D5341" t="str">
            <v>Viola philippica</v>
          </cell>
          <cell r="E5341" t="str">
            <v>전초</v>
          </cell>
          <cell r="F5341" t="str">
            <v>Violaceae</v>
          </cell>
          <cell r="G5341" t="str">
            <v>제비꽃과</v>
          </cell>
          <cell r="H5341" t="str">
            <v>청열해독(淸熱解毒), 양혈소종(凉血消肿), 주치정창옹저(主治疔疮痈疽), 단독(丹毒), 자시(痄腮), 유옹(乳痈), 장옹(腸痈), 나력(瘰癧), 습열사리(濕热泻痢), 황달(黃疸), 목적종통(目赤肿痛), 독사교상(毒蛇咬傷)</v>
          </cell>
          <cell r="I5341" t="str">
            <v>24.39±0.20</v>
          </cell>
        </row>
        <row r="5342">
          <cell r="A5342" t="str">
            <v>F08-096</v>
          </cell>
          <cell r="B5342" t="str">
            <v>PBICK0339</v>
          </cell>
          <cell r="C5342" t="str">
            <v>황형자</v>
          </cell>
          <cell r="D5342" t="str">
            <v>Vitex negundo</v>
          </cell>
          <cell r="E5342" t="str">
            <v>열매</v>
          </cell>
          <cell r="F5342" t="str">
            <v>Verbenaceae</v>
          </cell>
          <cell r="G5342" t="str">
            <v>마편초과</v>
          </cell>
          <cell r="H5342" t="str">
            <v>거풍해표(祛風解表), 지해평천(止咳平喘), 이기소식지통(理氣消食止痛), 주치상풍감모(主治傷風感冒), 해수(咳嗽), 효천(哮喘), 위통탄산(胃痛呑酸), 소화불량(消化不良), 식적사리(食积泻痢), 단낭염(胆囊炎), 단결석(胆結石), 산기(疝氣)</v>
          </cell>
          <cell r="I5342" t="str">
            <v>21.76±0.11</v>
          </cell>
        </row>
        <row r="5343">
          <cell r="A5343" t="str">
            <v>F08-097</v>
          </cell>
          <cell r="B5343" t="str">
            <v>PBICC0151</v>
          </cell>
          <cell r="C5343" t="str">
            <v>삼엽만형</v>
          </cell>
          <cell r="D5343" t="str">
            <v>Vitex trifolia</v>
          </cell>
          <cell r="E5343" t="str">
            <v>열매</v>
          </cell>
          <cell r="F5343" t="str">
            <v>Verbenaceae</v>
          </cell>
          <cell r="G5343" t="str">
            <v>마편초과</v>
          </cell>
          <cell r="H5343" t="str">
            <v>주근골간한열(主筋骨間寒熱), 습비구련(濕痺拘攣), 명목(明目), 견치(堅齒), 이구규(利九竅), 거백충(去白蟲), 주발독락(主髮禿落), 주풍두통(主風頭痛), 주뇌명(主腦鳴), 이관절(利關節), 치적안(治赤眼), 치간질(治癎疾), 치위통(治胃痛)</v>
          </cell>
          <cell r="I5343" t="str">
            <v>20.30±0.42</v>
          </cell>
        </row>
        <row r="5344">
          <cell r="A5344" t="str">
            <v>F08-098</v>
          </cell>
          <cell r="B5344" t="str">
            <v>PBICK0372</v>
          </cell>
          <cell r="C5344" t="str">
            <v>삼엽만형근</v>
          </cell>
          <cell r="D5344" t="str">
            <v>Vitex trifolia</v>
          </cell>
          <cell r="E5344" t="str">
            <v>뿌리</v>
          </cell>
          <cell r="F5344" t="str">
            <v>Verbenaceae</v>
          </cell>
          <cell r="G5344" t="str">
            <v>마편초과</v>
          </cell>
          <cell r="H5344" t="str">
            <v>주근골간한열(主筋骨間寒熱), 습비구련(濕痺拘攣), 명목(明目), 견치(堅齒), 이구규(利九竅), 거백충(去白蟲), 주발독락(主髮禿落), 주풍두통(主風頭痛), 주뇌명(主腦鳴), 이관절(利關節), 치적안(治赤眼), 치간질(治癎疾), 치위통(治胃痛)</v>
          </cell>
          <cell r="I5344" t="str">
            <v>23.40±0.10</v>
          </cell>
        </row>
        <row r="5345">
          <cell r="A5345" t="str">
            <v>F08-099</v>
          </cell>
          <cell r="B5345" t="str">
            <v>PBICC0189</v>
          </cell>
          <cell r="C5345" t="str">
            <v>장엽작목</v>
          </cell>
          <cell r="D5345" t="str">
            <v>Xylosma longifolium</v>
          </cell>
          <cell r="E5345" t="str">
            <v>잎</v>
          </cell>
          <cell r="F5345" t="str">
            <v>Flacourtiaceae</v>
          </cell>
          <cell r="G5345" t="str">
            <v>이나무과</v>
          </cell>
          <cell r="H5345" t="str">
            <v>청열이습(淸熱利濕), 활혈거어(活血祛瘀), 소종지통(消肿止痛), 최유(催乳), 주치황달(主治黃疸), 수종(水肿), 질타손상(跌打損伤), 골절(骨折), 경폐(經閉), 옹종창독(痈肿疮毒), 유즙불통(乳汁不通), 창선(疮癬), 나력(瘰癧)</v>
          </cell>
          <cell r="I5345" t="str">
            <v>20.90±0.00</v>
          </cell>
        </row>
        <row r="5346">
          <cell r="A5346" t="str">
            <v>F08-100</v>
          </cell>
          <cell r="B5346" t="str">
            <v>PBICK0341</v>
          </cell>
          <cell r="C5346" t="str">
            <v>대조</v>
          </cell>
          <cell r="D5346" t="str">
            <v>Ziziphus jujuba var. inermis</v>
          </cell>
          <cell r="E5346" t="str">
            <v>열매</v>
          </cell>
          <cell r="F5346" t="str">
            <v>Rhamnaceae</v>
          </cell>
          <cell r="G5346" t="str">
            <v>갈매나무과</v>
          </cell>
          <cell r="H5346" t="str">
            <v>보비화위(補脾和胃), 익기생진(益氣生津), 조영위(調營衛), 해약독(解藥毒)</v>
          </cell>
          <cell r="I5346" t="str">
            <v>26.79±0.17</v>
          </cell>
        </row>
        <row r="5347">
          <cell r="A5347" t="str">
            <v>F09-001</v>
          </cell>
          <cell r="B5347" t="str">
            <v>PBINK0271</v>
          </cell>
          <cell r="C5347" t="str">
            <v>Phirphire</v>
          </cell>
          <cell r="D5347" t="str">
            <v>Acer oblongum</v>
          </cell>
          <cell r="E5347" t="str">
            <v>잎,열매</v>
          </cell>
          <cell r="F5347" t="str">
            <v>Aceraceae</v>
          </cell>
          <cell r="G5347" t="str">
            <v>단풍나무과</v>
          </cell>
          <cell r="H5347" t="str">
            <v>열병, 성욕감소</v>
          </cell>
          <cell r="I5347" t="str">
            <v>24.89±0.13</v>
          </cell>
        </row>
        <row r="5348">
          <cell r="A5348" t="str">
            <v>F09-002</v>
          </cell>
          <cell r="B5348" t="str">
            <v>PBINK0171</v>
          </cell>
          <cell r="C5348" t="str">
            <v>Bis(Batsanav)</v>
          </cell>
          <cell r="D5348" t="str">
            <v>Aconitum ferox</v>
          </cell>
          <cell r="E5348" t="str">
            <v>뿌리</v>
          </cell>
          <cell r="F5348" t="str">
            <v>Ranunculaceae</v>
          </cell>
          <cell r="G5348" t="str">
            <v>미나리아재비과</v>
          </cell>
          <cell r="H5348" t="str">
            <v>유독함, 열병, 류마티즘</v>
          </cell>
          <cell r="I5348" t="str">
            <v>21.67±0.21</v>
          </cell>
        </row>
        <row r="5349">
          <cell r="A5349" t="str">
            <v>F09-003</v>
          </cell>
          <cell r="B5349" t="str">
            <v>PBINK0243</v>
          </cell>
          <cell r="C5349" t="str">
            <v>Karkalo</v>
          </cell>
          <cell r="D5349" t="str">
            <v>Alocasia indica</v>
          </cell>
          <cell r="E5349" t="str">
            <v>잎</v>
          </cell>
          <cell r="F5349" t="str">
            <v xml:space="preserve">Araceae </v>
          </cell>
          <cell r="G5349" t="str">
            <v>천남성과</v>
          </cell>
          <cell r="H5349" t="str">
            <v>관절염, 치질, 변비</v>
          </cell>
          <cell r="I5349" t="str">
            <v>18.46±0.26</v>
          </cell>
        </row>
        <row r="5350">
          <cell r="A5350" t="str">
            <v>F09-004</v>
          </cell>
          <cell r="B5350" t="str">
            <v>PBINK0043</v>
          </cell>
          <cell r="C5350" t="str">
            <v>Ban Lunde</v>
          </cell>
          <cell r="D5350" t="str">
            <v>Amaranthus spinosus</v>
          </cell>
          <cell r="E5350" t="str">
            <v>Young shoots</v>
          </cell>
          <cell r="F5350" t="str">
            <v>Amaranthaceae</v>
          </cell>
          <cell r="G5350" t="str">
            <v>비름과</v>
          </cell>
          <cell r="H5350" t="str">
            <v>이뇨(利尿); 뿌리- 월경과다</v>
          </cell>
          <cell r="I5350" t="str">
            <v>22.73±0.14</v>
          </cell>
        </row>
        <row r="5351">
          <cell r="A5351" t="str">
            <v>F09-005</v>
          </cell>
          <cell r="B5351" t="str">
            <v>PBINK0175</v>
          </cell>
          <cell r="C5351" t="str">
            <v>Sounf</v>
          </cell>
          <cell r="D5351" t="str">
            <v>Anethum sowa</v>
          </cell>
          <cell r="E5351" t="str">
            <v>전초</v>
          </cell>
          <cell r="F5351" t="str">
            <v>Umbelliferae</v>
          </cell>
          <cell r="G5351" t="str">
            <v>산형과</v>
          </cell>
          <cell r="H5351" t="str">
            <v>고창(鼓脹), 복통, 기침, 딸꾹질, 설사, 생리통</v>
          </cell>
          <cell r="I5351" t="str">
            <v>20.74±0.15</v>
          </cell>
        </row>
        <row r="5352">
          <cell r="A5352" t="str">
            <v>F09-006</v>
          </cell>
          <cell r="B5352" t="str">
            <v>PBINK0260</v>
          </cell>
          <cell r="C5352" t="str">
            <v>Kadam</v>
          </cell>
          <cell r="D5352" t="str">
            <v>Anthocephalus chinensis</v>
          </cell>
          <cell r="E5352" t="str">
            <v>열매</v>
          </cell>
          <cell r="F5352" t="str">
            <v xml:space="preserve">Rubiaceae </v>
          </cell>
          <cell r="G5352" t="str">
            <v>꼭두선이과</v>
          </cell>
          <cell r="I5352" t="str">
            <v>21.10±0.19</v>
          </cell>
        </row>
        <row r="5353">
          <cell r="A5353" t="str">
            <v>F09-007</v>
          </cell>
          <cell r="B5353" t="str">
            <v>PBINK0245</v>
          </cell>
          <cell r="C5353" t="str">
            <v>Badhar</v>
          </cell>
          <cell r="D5353" t="str">
            <v>Artocarpus lakoocha</v>
          </cell>
          <cell r="E5353" t="str">
            <v>줄기-수피</v>
          </cell>
          <cell r="F5353" t="str">
            <v>Moraceae</v>
          </cell>
          <cell r="G5353" t="str">
            <v>뽕나무과</v>
          </cell>
          <cell r="H5353" t="str">
            <v>소화불량</v>
          </cell>
          <cell r="I5353" t="str">
            <v>20.03±0.29</v>
          </cell>
        </row>
        <row r="5354">
          <cell r="A5354" t="str">
            <v>F09-008</v>
          </cell>
          <cell r="B5354" t="str">
            <v>PBINK0179</v>
          </cell>
          <cell r="C5354" t="str">
            <v>Gai tihare</v>
          </cell>
          <cell r="D5354" t="str">
            <v>Blumea balsamifera</v>
          </cell>
          <cell r="E5354" t="str">
            <v>잎,줄기</v>
          </cell>
          <cell r="F5354" t="str">
            <v xml:space="preserve">Compositae </v>
          </cell>
          <cell r="G5354" t="str">
            <v>국화과</v>
          </cell>
          <cell r="H5354" t="str">
            <v>간(肝)질환, 치질, 출혈, 종기</v>
          </cell>
          <cell r="I5354" t="str">
            <v>19.41±0.21</v>
          </cell>
        </row>
        <row r="5355">
          <cell r="A5355" t="str">
            <v>F09-009</v>
          </cell>
          <cell r="B5355" t="str">
            <v>PBINK0298</v>
          </cell>
          <cell r="C5355" t="str">
            <v>Punarnawa</v>
          </cell>
          <cell r="D5355" t="str">
            <v>Boerhavia diffusa</v>
          </cell>
          <cell r="E5355" t="str">
            <v>뿌리</v>
          </cell>
          <cell r="F5355" t="str">
            <v>Nyctaginaceae</v>
          </cell>
          <cell r="G5355" t="str">
            <v>분꽃과</v>
          </cell>
          <cell r="H5355" t="str">
            <v>종기, 빈혈</v>
          </cell>
          <cell r="I5355" t="str">
            <v>20.74±0.14</v>
          </cell>
        </row>
        <row r="5356">
          <cell r="A5356" t="str">
            <v>F09-010</v>
          </cell>
          <cell r="B5356" t="str">
            <v>PBINK0230</v>
          </cell>
          <cell r="C5356" t="str">
            <v>Simal</v>
          </cell>
          <cell r="D5356" t="str">
            <v>Bombax ceiba</v>
          </cell>
          <cell r="E5356" t="str">
            <v>종자</v>
          </cell>
          <cell r="F5356" t="str">
            <v>Bombacaceae</v>
          </cell>
          <cell r="G5356" t="str">
            <v>Bombacaceae</v>
          </cell>
          <cell r="H5356" t="str">
            <v>피임</v>
          </cell>
          <cell r="I5356" t="str">
            <v>21.61±0.19</v>
          </cell>
        </row>
        <row r="5357">
          <cell r="A5357" t="str">
            <v>F09-011</v>
          </cell>
          <cell r="B5357" t="str">
            <v>PBINK0180</v>
          </cell>
          <cell r="C5357" t="str">
            <v>Tori</v>
          </cell>
          <cell r="D5357" t="str">
            <v>Brassica campestris</v>
          </cell>
          <cell r="E5357" t="str">
            <v>전초</v>
          </cell>
          <cell r="F5357" t="str">
            <v>Brassicaceae</v>
          </cell>
          <cell r="G5357" t="str">
            <v>십자화과</v>
          </cell>
          <cell r="H5357" t="str">
            <v>괴혈병</v>
          </cell>
          <cell r="I5357" t="str">
            <v>22.38±0.23</v>
          </cell>
        </row>
        <row r="5358">
          <cell r="A5358" t="str">
            <v>F09-012</v>
          </cell>
          <cell r="B5358" t="str">
            <v>PBINK0291</v>
          </cell>
          <cell r="C5358" t="str">
            <v>Bhuletro ko phul</v>
          </cell>
          <cell r="D5358" t="str">
            <v>Butea minor</v>
          </cell>
          <cell r="E5358" t="str">
            <v>꽃</v>
          </cell>
          <cell r="F5358" t="str">
            <v>Leguminosae</v>
          </cell>
          <cell r="G5358" t="str">
            <v>콩과</v>
          </cell>
          <cell r="H5358" t="str">
            <v>구충제, 발적제(發赤劑)</v>
          </cell>
          <cell r="I5358" t="str">
            <v>27.10±0.40</v>
          </cell>
        </row>
        <row r="5359">
          <cell r="A5359" t="str">
            <v>F09-013</v>
          </cell>
          <cell r="B5359" t="str">
            <v>PBINK0263</v>
          </cell>
          <cell r="C5359" t="str">
            <v>Vyaghranakhi</v>
          </cell>
          <cell r="D5359" t="str">
            <v>Capparis zeylanica</v>
          </cell>
          <cell r="E5359" t="str">
            <v>열매</v>
          </cell>
          <cell r="F5359" t="str">
            <v>Capparaceae</v>
          </cell>
          <cell r="G5359" t="str">
            <v>풍접초과</v>
          </cell>
          <cell r="H5359" t="str">
            <v>관절통, 상피병(象皮病)</v>
          </cell>
          <cell r="I5359" t="str">
            <v>21.24±0.27</v>
          </cell>
        </row>
        <row r="5360">
          <cell r="A5360" t="str">
            <v>F09-014</v>
          </cell>
          <cell r="B5360" t="str">
            <v>PBINK0256</v>
          </cell>
          <cell r="C5360" t="str">
            <v>Mewa</v>
          </cell>
          <cell r="D5360" t="str">
            <v>Carica papaya</v>
          </cell>
          <cell r="E5360" t="str">
            <v>잎,줄기</v>
          </cell>
          <cell r="F5360" t="str">
            <v>Caricaceae</v>
          </cell>
          <cell r="G5360" t="str">
            <v>파파야과</v>
          </cell>
          <cell r="H5360" t="str">
            <v>강심제, 염증, 열병</v>
          </cell>
          <cell r="I5360" t="str">
            <v>20.50±0.09</v>
          </cell>
        </row>
        <row r="5361">
          <cell r="A5361" t="str">
            <v>F09-015</v>
          </cell>
          <cell r="B5361" t="str">
            <v>PBINK0182</v>
          </cell>
          <cell r="C5361" t="str">
            <v>Raj briksha</v>
          </cell>
          <cell r="D5361" t="str">
            <v>Cassia fistula</v>
          </cell>
          <cell r="E5361" t="str">
            <v>꽃</v>
          </cell>
          <cell r="F5361" t="str">
            <v>Leguminosae</v>
          </cell>
          <cell r="G5361" t="str">
            <v>콩과</v>
          </cell>
          <cell r="H5361" t="str">
            <v>습관성 변비, 고창(鼓脹)</v>
          </cell>
          <cell r="I5361" t="str">
            <v>20.10±0.35</v>
          </cell>
        </row>
        <row r="5362">
          <cell r="A5362" t="str">
            <v>F09-016</v>
          </cell>
          <cell r="B5362" t="str">
            <v>PBINK0258</v>
          </cell>
          <cell r="C5362" t="str">
            <v>Dhale katus</v>
          </cell>
          <cell r="D5362" t="str">
            <v>Castanopsis indica</v>
          </cell>
          <cell r="E5362" t="str">
            <v>화서(花序)</v>
          </cell>
          <cell r="F5362" t="str">
            <v>Fagaceae</v>
          </cell>
          <cell r="G5362" t="str">
            <v>참나무과</v>
          </cell>
          <cell r="H5362" t="str">
            <v>강장제(强壯劑), 허약체질</v>
          </cell>
          <cell r="I5362" t="str">
            <v>19.66±0.09</v>
          </cell>
        </row>
        <row r="5363">
          <cell r="A5363" t="str">
            <v>F09-017</v>
          </cell>
          <cell r="B5363" t="str">
            <v>PBINK0186</v>
          </cell>
          <cell r="C5363" t="str">
            <v>Kaphi</v>
          </cell>
          <cell r="D5363" t="str">
            <v>Coffea arabica</v>
          </cell>
          <cell r="E5363" t="str">
            <v>종자</v>
          </cell>
          <cell r="F5363" t="str">
            <v xml:space="preserve">Rubiaceae </v>
          </cell>
          <cell r="G5363" t="str">
            <v>꼭두선이과</v>
          </cell>
          <cell r="H5363" t="str">
            <v>설사, 이질(痢疾), 콜레라, 기침, 천식</v>
          </cell>
          <cell r="I5363" t="str">
            <v>20.21±0.06</v>
          </cell>
        </row>
        <row r="5364">
          <cell r="A5364" t="str">
            <v>F09-018</v>
          </cell>
          <cell r="B5364" t="str">
            <v>PBINK0017</v>
          </cell>
          <cell r="C5364" t="str">
            <v xml:space="preserve">Ghanti Phool </v>
          </cell>
          <cell r="D5364" t="str">
            <v>Convolvulus pluricaulis</v>
          </cell>
          <cell r="E5364" t="str">
            <v>전초</v>
          </cell>
          <cell r="F5364" t="str">
            <v>Convolvulaceae</v>
          </cell>
          <cell r="G5364" t="str">
            <v>메꽃과</v>
          </cell>
          <cell r="H5364" t="str">
            <v>신경강장제</v>
          </cell>
          <cell r="I5364" t="str">
            <v>22.30±0.19</v>
          </cell>
        </row>
        <row r="5365">
          <cell r="A5365" t="str">
            <v>F09-019</v>
          </cell>
          <cell r="B5365" t="str">
            <v>PBINK0248</v>
          </cell>
          <cell r="C5365" t="str">
            <v>Shudarsan</v>
          </cell>
          <cell r="D5365" t="str">
            <v>Crinum latifolium</v>
          </cell>
          <cell r="E5365" t="str">
            <v>잎</v>
          </cell>
          <cell r="F5365" t="str">
            <v>Amaryllidaceae</v>
          </cell>
          <cell r="G5365" t="str">
            <v>수선화과</v>
          </cell>
          <cell r="H5365" t="str">
            <v>하제(下劑), 열병</v>
          </cell>
          <cell r="I5365" t="str">
            <v>20.54±0.14</v>
          </cell>
        </row>
        <row r="5366">
          <cell r="A5366" t="str">
            <v>F09-020</v>
          </cell>
          <cell r="B5366" t="str">
            <v>PBINK0187</v>
          </cell>
          <cell r="C5366" t="str">
            <v>Kalo musali</v>
          </cell>
          <cell r="D5366" t="str">
            <v>Curculigo orchioides</v>
          </cell>
          <cell r="E5366" t="str">
            <v>근경</v>
          </cell>
          <cell r="F5366" t="str">
            <v>Amaryllidaceae</v>
          </cell>
          <cell r="G5366" t="str">
            <v>수선화과</v>
          </cell>
          <cell r="H5366" t="str">
            <v>황달, 천식, 설사, 이뇨(利尿), 강장제, 최음제(催淫劑)</v>
          </cell>
          <cell r="I5366" t="str">
            <v>20.53±0.10</v>
          </cell>
        </row>
        <row r="5367">
          <cell r="A5367" t="str">
            <v>F09-021</v>
          </cell>
          <cell r="B5367" t="str">
            <v>PBINK0188</v>
          </cell>
          <cell r="C5367" t="str">
            <v>Kalo haledo</v>
          </cell>
          <cell r="D5367" t="str">
            <v>Curcuma caesia</v>
          </cell>
          <cell r="E5367" t="str">
            <v>근경</v>
          </cell>
          <cell r="F5367" t="str">
            <v>Zingiberaceae</v>
          </cell>
          <cell r="G5367" t="str">
            <v>생강과</v>
          </cell>
          <cell r="H5367" t="str">
            <v>방향(芳香), 흥분제, 강장제, 구풍제(驅風劑), 정혈(精血)</v>
          </cell>
          <cell r="I5367" t="str">
            <v>23.61±0.13</v>
          </cell>
        </row>
        <row r="5368">
          <cell r="A5368" t="str">
            <v>F09-022</v>
          </cell>
          <cell r="B5368" t="str">
            <v>PBINK0189</v>
          </cell>
          <cell r="C5368" t="str">
            <v>Kachur</v>
          </cell>
          <cell r="D5368" t="str">
            <v>Curcuma zedoaria</v>
          </cell>
          <cell r="E5368" t="str">
            <v>근경</v>
          </cell>
          <cell r="F5368" t="str">
            <v>Zingiberaceae</v>
          </cell>
          <cell r="G5368" t="str">
            <v>생강과</v>
          </cell>
          <cell r="H5368" t="str">
            <v>건위제(健胃劑), 이뇨(利尿), 구풍제(驅風劑)</v>
          </cell>
          <cell r="I5368" t="str">
            <v>19.86±0.22</v>
          </cell>
        </row>
        <row r="5369">
          <cell r="A5369" t="str">
            <v>F09-023</v>
          </cell>
          <cell r="B5369" t="str">
            <v>PBINK0190</v>
          </cell>
          <cell r="C5369" t="str">
            <v>Pirheghans</v>
          </cell>
          <cell r="D5369" t="str">
            <v>Cymbopogon citratus</v>
          </cell>
          <cell r="E5369" t="str">
            <v>잎</v>
          </cell>
          <cell r="F5369" t="str">
            <v>Gramineae</v>
          </cell>
          <cell r="G5369" t="str">
            <v>벼과</v>
          </cell>
          <cell r="H5369" t="str">
            <v>구풍제(驅風劑), 콜레라</v>
          </cell>
          <cell r="I5369" t="str">
            <v>22.86±0.21</v>
          </cell>
        </row>
        <row r="5370">
          <cell r="A5370" t="str">
            <v>F09-024</v>
          </cell>
          <cell r="B5370" t="str">
            <v>PBINK0241</v>
          </cell>
          <cell r="C5370" t="str">
            <v>Lokta</v>
          </cell>
          <cell r="D5370" t="str">
            <v>Daphne bholua</v>
          </cell>
          <cell r="E5370" t="str">
            <v>줄기-수피</v>
          </cell>
          <cell r="F5370" t="str">
            <v>Thymelaeaceae</v>
          </cell>
          <cell r="G5370" t="str">
            <v>팥꽃나무과</v>
          </cell>
          <cell r="H5370" t="str">
            <v>골절</v>
          </cell>
          <cell r="I5370" t="str">
            <v>20.11±0.28</v>
          </cell>
        </row>
        <row r="5371">
          <cell r="A5371" t="str">
            <v>F09-025</v>
          </cell>
          <cell r="B5371" t="str">
            <v>PBINK0192</v>
          </cell>
          <cell r="C5371" t="str">
            <v>Kalo dhaturo</v>
          </cell>
          <cell r="D5371" t="str">
            <v>Datura stramonium</v>
          </cell>
          <cell r="E5371" t="str">
            <v>잎,줄기,열매</v>
          </cell>
          <cell r="F5371" t="str">
            <v>Solanaceae</v>
          </cell>
          <cell r="G5371" t="str">
            <v>가지과</v>
          </cell>
          <cell r="H5371" t="str">
            <v>진정제</v>
          </cell>
          <cell r="I5371" t="str">
            <v>20.51±0.11</v>
          </cell>
        </row>
        <row r="5372">
          <cell r="A5372" t="str">
            <v>F09-026</v>
          </cell>
          <cell r="B5372" t="str">
            <v>PBINK0286</v>
          </cell>
          <cell r="C5372" t="str">
            <v>Dhature phul</v>
          </cell>
          <cell r="D5372" t="str">
            <v>Datura suaveolens</v>
          </cell>
          <cell r="E5372" t="str">
            <v>잎,줄기,꽃</v>
          </cell>
          <cell r="F5372" t="str">
            <v>Solanaceae</v>
          </cell>
          <cell r="G5372" t="str">
            <v>가지과</v>
          </cell>
          <cell r="H5372" t="str">
            <v>진경제(鎭痙劑), 마취제, 천식</v>
          </cell>
          <cell r="I5372" t="str">
            <v>21.10±0.17</v>
          </cell>
        </row>
        <row r="5373">
          <cell r="A5373" t="str">
            <v>F09-027</v>
          </cell>
          <cell r="B5373" t="str">
            <v>PBINK0297</v>
          </cell>
          <cell r="C5373" t="str">
            <v>Ghar tarul</v>
          </cell>
          <cell r="D5373" t="str">
            <v>Dioscorea alata</v>
          </cell>
          <cell r="E5373" t="str">
            <v>열매</v>
          </cell>
          <cell r="F5373" t="str">
            <v xml:space="preserve">Dioscoreaceae </v>
          </cell>
          <cell r="G5373" t="str">
            <v>마과</v>
          </cell>
          <cell r="H5373" t="str">
            <v>최음제, 정혈(精血)</v>
          </cell>
          <cell r="I5373" t="str">
            <v>20.04±0.11</v>
          </cell>
        </row>
        <row r="5374">
          <cell r="A5374" t="str">
            <v>F09-028</v>
          </cell>
          <cell r="B5374" t="str">
            <v>PBINK0304</v>
          </cell>
          <cell r="C5374" t="str">
            <v>Bhyakur</v>
          </cell>
          <cell r="D5374" t="str">
            <v>Dioscorea deltoidea</v>
          </cell>
          <cell r="E5374" t="str">
            <v>근경</v>
          </cell>
          <cell r="F5374" t="str">
            <v xml:space="preserve">Dioscoreaceae </v>
          </cell>
          <cell r="G5374" t="str">
            <v>마과</v>
          </cell>
          <cell r="H5374" t="str">
            <v>강장제, 성욕감퇴</v>
          </cell>
          <cell r="I5374" t="str">
            <v>20.80±0.00</v>
          </cell>
        </row>
        <row r="5375">
          <cell r="A5375" t="str">
            <v>F09-029</v>
          </cell>
          <cell r="B5375" t="str">
            <v>PBINK0290</v>
          </cell>
          <cell r="C5375" t="str">
            <v>Sivalingi</v>
          </cell>
          <cell r="D5375" t="str">
            <v>Diplocyclos palmatus</v>
          </cell>
          <cell r="E5375" t="str">
            <v>전초</v>
          </cell>
          <cell r="F5375" t="str">
            <v>Cucurbitaceae</v>
          </cell>
          <cell r="G5375" t="str">
            <v>박과</v>
          </cell>
          <cell r="H5375" t="str">
            <v>정자수증가, 열병, 간(肝)질환</v>
          </cell>
          <cell r="I5375" t="str">
            <v>24.19±0.31</v>
          </cell>
        </row>
        <row r="5376">
          <cell r="A5376" t="str">
            <v>F09-030</v>
          </cell>
          <cell r="B5376" t="str">
            <v>PBINK0193</v>
          </cell>
          <cell r="C5376" t="str">
            <v>Nil kanda</v>
          </cell>
          <cell r="D5376" t="str">
            <v>Duranta repens</v>
          </cell>
          <cell r="E5376" t="str">
            <v>줄기</v>
          </cell>
          <cell r="F5376" t="str">
            <v>Verbenaceae</v>
          </cell>
          <cell r="G5376" t="str">
            <v>마편초과</v>
          </cell>
          <cell r="H5376" t="str">
            <v>류마티즘, 신경통</v>
          </cell>
          <cell r="I5376" t="str">
            <v>21.40±0.31</v>
          </cell>
        </row>
        <row r="5377">
          <cell r="A5377" t="str">
            <v>F09-031</v>
          </cell>
          <cell r="B5377" t="str">
            <v>PBINK0246</v>
          </cell>
          <cell r="C5377" t="str">
            <v>Kodo</v>
          </cell>
          <cell r="D5377" t="str">
            <v>Eleusine coracana</v>
          </cell>
          <cell r="E5377" t="str">
            <v>종자</v>
          </cell>
          <cell r="F5377" t="str">
            <v>Gramineae</v>
          </cell>
          <cell r="G5377" t="str">
            <v>벼과</v>
          </cell>
          <cell r="H5377" t="str">
            <v>당뇨병</v>
          </cell>
          <cell r="I5377" t="str">
            <v>24.23±0.24</v>
          </cell>
        </row>
        <row r="5378">
          <cell r="A5378" t="str">
            <v>F09-032</v>
          </cell>
          <cell r="B5378" t="str">
            <v>PBINK0295</v>
          </cell>
          <cell r="C5378" t="str">
            <v>Masala</v>
          </cell>
          <cell r="D5378" t="str">
            <v>Eucalyptus citriodora</v>
          </cell>
          <cell r="E5378" t="str">
            <v>잎,줄기,열매</v>
          </cell>
          <cell r="F5378" t="str">
            <v>Myrtaceae</v>
          </cell>
          <cell r="G5378" t="str">
            <v>도금양과</v>
          </cell>
          <cell r="H5378" t="str">
            <v>방향(芳香), 통증, 심장강장제</v>
          </cell>
          <cell r="I5378" t="str">
            <v>19.98±0.15</v>
          </cell>
        </row>
        <row r="5379">
          <cell r="A5379" t="str">
            <v>F09-033</v>
          </cell>
          <cell r="B5379" t="str">
            <v>PBINK0273</v>
          </cell>
          <cell r="C5379" t="str">
            <v>Bar</v>
          </cell>
          <cell r="D5379" t="str">
            <v>Ficus benghalensis</v>
          </cell>
          <cell r="E5379" t="str">
            <v>잎,줄기</v>
          </cell>
          <cell r="F5379" t="str">
            <v>Moraceae</v>
          </cell>
          <cell r="G5379" t="str">
            <v>뽕나무과</v>
          </cell>
          <cell r="H5379" t="str">
            <v>상처, 설사, 이질</v>
          </cell>
          <cell r="I5379" t="str">
            <v>19.28±0.14</v>
          </cell>
        </row>
        <row r="5380">
          <cell r="A5380" t="str">
            <v>F09-034</v>
          </cell>
          <cell r="B5380" t="str">
            <v>PBINK0264</v>
          </cell>
          <cell r="C5380" t="str">
            <v>Yomari</v>
          </cell>
          <cell r="D5380" t="str">
            <v>Ficus heterophylla</v>
          </cell>
          <cell r="E5380" t="str">
            <v>열매</v>
          </cell>
          <cell r="F5380" t="str">
            <v>Moraceae</v>
          </cell>
          <cell r="G5380" t="str">
            <v>뽕나무과</v>
          </cell>
          <cell r="H5380" t="str">
            <v>당뇨병, 이질</v>
          </cell>
          <cell r="I5380" t="str">
            <v>22.55±0.12</v>
          </cell>
        </row>
        <row r="5381">
          <cell r="A5381" t="str">
            <v>F09-035</v>
          </cell>
          <cell r="B5381" t="str">
            <v>PBINK0196</v>
          </cell>
          <cell r="C5381" t="str">
            <v>Khasreto</v>
          </cell>
          <cell r="D5381" t="str">
            <v>Ficus hispida</v>
          </cell>
          <cell r="E5381" t="str">
            <v>열매</v>
          </cell>
          <cell r="F5381" t="str">
            <v>Moraceae</v>
          </cell>
          <cell r="G5381" t="str">
            <v>뽕나무과</v>
          </cell>
          <cell r="H5381" t="str">
            <v>하제(下劑), 구토제(嘔吐劑), 수렴제(收斂劑)</v>
          </cell>
          <cell r="I5381" t="str">
            <v>21.60±0.09</v>
          </cell>
        </row>
        <row r="5382">
          <cell r="A5382" t="str">
            <v>F09-036</v>
          </cell>
          <cell r="B5382" t="str">
            <v>PBINK0296</v>
          </cell>
          <cell r="C5382" t="str">
            <v>Gullar</v>
          </cell>
          <cell r="D5382" t="str">
            <v>Ficus racemosa</v>
          </cell>
          <cell r="E5382" t="str">
            <v>줄기-수피</v>
          </cell>
          <cell r="F5382" t="str">
            <v>Moraceae</v>
          </cell>
          <cell r="G5382" t="str">
            <v>뽕나무과</v>
          </cell>
          <cell r="H5382" t="str">
            <v>설사, 이질</v>
          </cell>
          <cell r="I5382" t="str">
            <v>21.29±0.16</v>
          </cell>
        </row>
        <row r="5383">
          <cell r="A5383" t="str">
            <v>F09-037</v>
          </cell>
          <cell r="B5383" t="str">
            <v>PBINK0197</v>
          </cell>
          <cell r="C5383" t="str">
            <v>Anantamul</v>
          </cell>
          <cell r="D5383" t="str">
            <v>Hemidesmus indicus</v>
          </cell>
          <cell r="E5383" t="str">
            <v>뿌리</v>
          </cell>
          <cell r="F5383" t="str">
            <v>Asclepiadaceae</v>
          </cell>
          <cell r="G5383" t="str">
            <v>박주가리과</v>
          </cell>
          <cell r="H5383" t="str">
            <v>열병, 피부질환, 정혈(精血), 무월경, 매독, 류마티즘</v>
          </cell>
          <cell r="I5383" t="str">
            <v>18.61±0.31</v>
          </cell>
        </row>
        <row r="5384">
          <cell r="A5384" t="str">
            <v>F09-038</v>
          </cell>
          <cell r="B5384" t="str">
            <v>PBINK0198</v>
          </cell>
          <cell r="C5384" t="str">
            <v>Seti kath</v>
          </cell>
          <cell r="D5384" t="str">
            <v>Hymenodictyon excelsum</v>
          </cell>
          <cell r="E5384" t="str">
            <v>줄기</v>
          </cell>
          <cell r="F5384" t="str">
            <v xml:space="preserve">Rubiaceae </v>
          </cell>
          <cell r="G5384" t="str">
            <v>꼭두선이과</v>
          </cell>
          <cell r="H5384" t="str">
            <v>수렴제(收斂劑), 해열제</v>
          </cell>
          <cell r="I5384" t="str">
            <v>19.33±0.24</v>
          </cell>
        </row>
        <row r="5385">
          <cell r="A5385" t="str">
            <v>F09-039</v>
          </cell>
          <cell r="B5385" t="str">
            <v>PBINK0274</v>
          </cell>
          <cell r="C5385" t="str">
            <v>Puskarmool</v>
          </cell>
          <cell r="D5385" t="str">
            <v>Inula racemosa</v>
          </cell>
          <cell r="E5385" t="str">
            <v>뿌리</v>
          </cell>
          <cell r="F5385" t="str">
            <v xml:space="preserve">Compositae </v>
          </cell>
          <cell r="G5385" t="str">
            <v>국화과</v>
          </cell>
          <cell r="H5385" t="str">
            <v>상처, 후두염, 무월경</v>
          </cell>
          <cell r="I5385" t="str">
            <v>19.70±0.23</v>
          </cell>
        </row>
        <row r="5386">
          <cell r="A5386" t="str">
            <v>F09-040</v>
          </cell>
          <cell r="B5386" t="str">
            <v>PBINK0250</v>
          </cell>
          <cell r="C5386" t="str">
            <v>Okhar</v>
          </cell>
          <cell r="D5386" t="str">
            <v>Juglans regia</v>
          </cell>
          <cell r="E5386" t="str">
            <v>잎</v>
          </cell>
          <cell r="F5386" t="str">
            <v>Juglandaceae</v>
          </cell>
          <cell r="G5386" t="str">
            <v>가래나무과</v>
          </cell>
          <cell r="H5386" t="str">
            <v>항기생충, 수렴제, 강장제, 류마티즘</v>
          </cell>
          <cell r="I5386" t="str">
            <v>20.76±0.25</v>
          </cell>
        </row>
        <row r="5387">
          <cell r="A5387" t="str">
            <v>F09-041</v>
          </cell>
          <cell r="B5387" t="str">
            <v>PBINK0200</v>
          </cell>
          <cell r="C5387" t="str">
            <v>Ban lasun</v>
          </cell>
          <cell r="D5387" t="str">
            <v>Lilium nepalense</v>
          </cell>
          <cell r="E5387" t="str">
            <v>근경</v>
          </cell>
          <cell r="F5387" t="str">
            <v>Liliaceae</v>
          </cell>
          <cell r="G5387" t="str">
            <v>백합과</v>
          </cell>
          <cell r="H5387" t="str">
            <v>신경장애</v>
          </cell>
          <cell r="I5387" t="str">
            <v>21.63±0.14</v>
          </cell>
        </row>
        <row r="5388">
          <cell r="A5388" t="str">
            <v>F09-042</v>
          </cell>
          <cell r="B5388" t="str">
            <v>PBINK0202</v>
          </cell>
          <cell r="C5388" t="str">
            <v>Nagabeli</v>
          </cell>
          <cell r="D5388" t="str">
            <v>Lycopodium clavatum</v>
          </cell>
          <cell r="E5388" t="str">
            <v>잎,줄기</v>
          </cell>
          <cell r="F5388" t="str">
            <v>Lycopodiaceae</v>
          </cell>
          <cell r="G5388" t="str">
            <v>석송과</v>
          </cell>
          <cell r="H5388" t="str">
            <v>이뇨(利尿), 진경제(鎭痙劑), 류머티즘, 폐, 신장질환</v>
          </cell>
          <cell r="I5388" t="str">
            <v>20.64±0.07</v>
          </cell>
        </row>
        <row r="5389">
          <cell r="A5389" t="str">
            <v>F09-043</v>
          </cell>
          <cell r="B5389" t="str">
            <v>PBINK0278</v>
          </cell>
          <cell r="C5389" t="str">
            <v>Bilauni</v>
          </cell>
          <cell r="D5389" t="str">
            <v>Maesa chisia</v>
          </cell>
          <cell r="E5389" t="str">
            <v>잎,줄기</v>
          </cell>
          <cell r="F5389" t="str">
            <v>Myrsinaceae</v>
          </cell>
          <cell r="G5389" t="str">
            <v>자금우과</v>
          </cell>
          <cell r="H5389" t="str">
            <v>복통, 설사</v>
          </cell>
          <cell r="I5389" t="str">
            <v>20.32±0.15</v>
          </cell>
        </row>
        <row r="5390">
          <cell r="A5390" t="str">
            <v>F09-044</v>
          </cell>
          <cell r="B5390" t="str">
            <v>PBINK0205</v>
          </cell>
          <cell r="C5390" t="str">
            <v>Chandra gandha</v>
          </cell>
          <cell r="D5390" t="str">
            <v>Matricaria chamomilla</v>
          </cell>
          <cell r="E5390" t="str">
            <v>꽃</v>
          </cell>
          <cell r="F5390" t="str">
            <v xml:space="preserve">Compositae </v>
          </cell>
          <cell r="G5390" t="str">
            <v>국화과</v>
          </cell>
          <cell r="H5390" t="str">
            <v>방향(芳香), 위염(胃炎), 호흡기질환</v>
          </cell>
          <cell r="I5390" t="str">
            <v>20.47±0.22</v>
          </cell>
        </row>
        <row r="5391">
          <cell r="A5391" t="str">
            <v>F09-045</v>
          </cell>
          <cell r="B5391" t="str">
            <v>PBINK0056</v>
          </cell>
          <cell r="C5391" t="str">
            <v>Bakaino</v>
          </cell>
          <cell r="D5391" t="str">
            <v>Melia azedarach</v>
          </cell>
          <cell r="E5391" t="str">
            <v>열매</v>
          </cell>
          <cell r="F5391" t="str">
            <v>Meliaceae</v>
          </cell>
          <cell r="G5391" t="str">
            <v>멀구슬나무과</v>
          </cell>
          <cell r="I5391" t="str">
            <v>20.38±0.22</v>
          </cell>
        </row>
        <row r="5392">
          <cell r="A5392" t="str">
            <v>F09-046</v>
          </cell>
          <cell r="B5392" t="str">
            <v>PBINK0206</v>
          </cell>
          <cell r="C5392" t="str">
            <v>Babari</v>
          </cell>
          <cell r="D5392" t="str">
            <v>Mentha arvensis</v>
          </cell>
          <cell r="E5392" t="str">
            <v>전초</v>
          </cell>
          <cell r="F5392" t="str">
            <v>Labiatae</v>
          </cell>
          <cell r="G5392" t="str">
            <v>꿀풀과</v>
          </cell>
          <cell r="H5392" t="str">
            <v>기침, 임질, 이질</v>
          </cell>
          <cell r="I5392" t="str">
            <v>20.73±0.24</v>
          </cell>
        </row>
        <row r="5393">
          <cell r="A5393" t="str">
            <v>F09-047</v>
          </cell>
          <cell r="B5393" t="str">
            <v>PBINK0207</v>
          </cell>
          <cell r="C5393" t="str">
            <v>Sano titekarela</v>
          </cell>
          <cell r="D5393" t="str">
            <v>Momordica dioica</v>
          </cell>
          <cell r="E5393" t="str">
            <v>종자</v>
          </cell>
          <cell r="F5393" t="str">
            <v>Cucurbitaceae</v>
          </cell>
          <cell r="G5393" t="str">
            <v>박과</v>
          </cell>
          <cell r="H5393" t="str">
            <v>진성(眞性) 당뇨병, 소화불량, 열병</v>
          </cell>
          <cell r="I5393" t="str">
            <v>28.30±0.09</v>
          </cell>
        </row>
        <row r="5394">
          <cell r="A5394" t="str">
            <v>F09-048</v>
          </cell>
          <cell r="B5394" t="str">
            <v>PBINK0208</v>
          </cell>
          <cell r="C5394" t="str">
            <v>Baldhengra</v>
          </cell>
          <cell r="D5394" t="str">
            <v>Mucuna monosperma</v>
          </cell>
          <cell r="E5394" t="str">
            <v>종자</v>
          </cell>
          <cell r="F5394" t="str">
            <v>Leguminosae</v>
          </cell>
          <cell r="G5394" t="str">
            <v>콩과</v>
          </cell>
          <cell r="H5394" t="str">
            <v>기침, 천식</v>
          </cell>
          <cell r="I5394" t="str">
            <v>17.81±0.22</v>
          </cell>
        </row>
        <row r="5395">
          <cell r="A5395" t="str">
            <v>F09-049</v>
          </cell>
          <cell r="B5395" t="str">
            <v>PBINK0285</v>
          </cell>
          <cell r="C5395" t="str">
            <v>Jaipatri</v>
          </cell>
          <cell r="D5395" t="str">
            <v>Myristica fragrans</v>
          </cell>
          <cell r="E5395" t="str">
            <v xml:space="preserve">가종피(假種皮) </v>
          </cell>
          <cell r="F5395" t="str">
            <v xml:space="preserve">Myricaceae </v>
          </cell>
          <cell r="G5395" t="str">
            <v>소귀나무과</v>
          </cell>
          <cell r="H5395" t="str">
            <v>구풍제(驅風劑), 건위제(健胃劑)</v>
          </cell>
          <cell r="I5395" t="str">
            <v>17.96±0.11</v>
          </cell>
        </row>
        <row r="5396">
          <cell r="A5396" t="str">
            <v>F09-050</v>
          </cell>
          <cell r="B5396" t="str">
            <v>PBINK0282</v>
          </cell>
          <cell r="C5396" t="str">
            <v>Parpat</v>
          </cell>
          <cell r="D5396" t="str">
            <v>Naregamia alata</v>
          </cell>
          <cell r="E5396" t="str">
            <v>잎,줄기</v>
          </cell>
          <cell r="F5396" t="str">
            <v>Meliaceae</v>
          </cell>
          <cell r="G5396" t="str">
            <v>멀구슬나무과</v>
          </cell>
          <cell r="H5396" t="str">
            <v>류마티즘, 담즙분비 과다, 가려움</v>
          </cell>
          <cell r="I5396" t="str">
            <v>24.15±0.18</v>
          </cell>
        </row>
        <row r="5397">
          <cell r="A5397" t="str">
            <v>F09-051</v>
          </cell>
          <cell r="B5397" t="str">
            <v>PBINK0249</v>
          </cell>
          <cell r="C5397" t="str">
            <v>Surti</v>
          </cell>
          <cell r="D5397" t="str">
            <v>Nicotiana tabacum</v>
          </cell>
          <cell r="E5397" t="str">
            <v>잎,줄기,열매</v>
          </cell>
          <cell r="F5397" t="str">
            <v>Solanaceae</v>
          </cell>
          <cell r="G5397" t="str">
            <v>가지과</v>
          </cell>
          <cell r="H5397" t="str">
            <v>진정제, 마취제, 류마티즘, 피부질환</v>
          </cell>
          <cell r="I5397" t="str">
            <v>21.66±0.14</v>
          </cell>
        </row>
        <row r="5398">
          <cell r="A5398" t="str">
            <v>F09-052</v>
          </cell>
          <cell r="B5398" t="str">
            <v>PBINK0247</v>
          </cell>
          <cell r="C5398" t="str">
            <v xml:space="preserve">Paarijaat </v>
          </cell>
          <cell r="D5398" t="str">
            <v>Nyctanthes arbor-tristis</v>
          </cell>
          <cell r="E5398" t="str">
            <v>꽃</v>
          </cell>
          <cell r="F5398" t="str">
            <v>Oleaceae</v>
          </cell>
          <cell r="G5398" t="str">
            <v>물푸레나무과</v>
          </cell>
          <cell r="H5398" t="str">
            <v>열병</v>
          </cell>
          <cell r="I5398" t="str">
            <v>24.28±0.18</v>
          </cell>
        </row>
        <row r="5399">
          <cell r="A5399" t="str">
            <v>F09-053</v>
          </cell>
          <cell r="B5399" t="str">
            <v>PBINK0211</v>
          </cell>
          <cell r="C5399" t="str">
            <v>Nil kamal</v>
          </cell>
          <cell r="D5399" t="str">
            <v>Nymphaea stellata</v>
          </cell>
          <cell r="E5399" t="str">
            <v>종자</v>
          </cell>
          <cell r="F5399" t="str">
            <v>Nymphaeaceae</v>
          </cell>
          <cell r="G5399" t="str">
            <v>수련과</v>
          </cell>
          <cell r="H5399" t="str">
            <v>수렴제(收斂劑), 진통제, 발한제</v>
          </cell>
          <cell r="I5399" t="str">
            <v>23.66±0.27</v>
          </cell>
        </row>
        <row r="5400">
          <cell r="A5400" t="str">
            <v>F09-054</v>
          </cell>
          <cell r="B5400" t="str">
            <v>PBINK0212</v>
          </cell>
          <cell r="C5400" t="str">
            <v>Kalo nisotha</v>
          </cell>
          <cell r="D5400" t="str">
            <v>Operculina turpethum</v>
          </cell>
          <cell r="E5400" t="str">
            <v>근피</v>
          </cell>
          <cell r="F5400" t="str">
            <v>Convolvulaceae</v>
          </cell>
          <cell r="G5400" t="str">
            <v>메꽃과</v>
          </cell>
          <cell r="H5400" t="str">
            <v>하제(下劑)</v>
          </cell>
          <cell r="I5400" t="str">
            <v>22.90±0.14</v>
          </cell>
        </row>
        <row r="5401">
          <cell r="A5401" t="str">
            <v>F09-055</v>
          </cell>
          <cell r="B5401" t="str">
            <v>PBINK0213</v>
          </cell>
          <cell r="C5401" t="str">
            <v>Nundhiki</v>
          </cell>
          <cell r="D5401" t="str">
            <v>Osyris wightiana</v>
          </cell>
          <cell r="E5401" t="str">
            <v>잎,줄기</v>
          </cell>
          <cell r="F5401" t="str">
            <v xml:space="preserve">Santalaceae </v>
          </cell>
          <cell r="G5401" t="str">
            <v>단향과</v>
          </cell>
          <cell r="H5401" t="str">
            <v>구토제(嘔吐劑)</v>
          </cell>
          <cell r="I5401" t="str">
            <v>23.10±0.12</v>
          </cell>
        </row>
        <row r="5402">
          <cell r="A5402" t="str">
            <v>F09-056</v>
          </cell>
          <cell r="B5402" t="str">
            <v>PBINK0300</v>
          </cell>
          <cell r="C5402" t="str">
            <v>Padeviri</v>
          </cell>
          <cell r="D5402" t="str">
            <v>Paederia foetida</v>
          </cell>
          <cell r="E5402" t="str">
            <v>전초</v>
          </cell>
          <cell r="F5402" t="str">
            <v xml:space="preserve">Rubiaceae </v>
          </cell>
          <cell r="G5402" t="str">
            <v>꼭두선이과</v>
          </cell>
          <cell r="H5402" t="str">
            <v>관절통, 근육통</v>
          </cell>
          <cell r="I5402" t="str">
            <v>20.48±0.16</v>
          </cell>
        </row>
        <row r="5403">
          <cell r="A5403" t="str">
            <v>F09-057</v>
          </cell>
          <cell r="B5403" t="str">
            <v>PBINK0302</v>
          </cell>
          <cell r="C5403" t="str">
            <v>Khaskhas</v>
          </cell>
          <cell r="D5403" t="str">
            <v>Papaver somniferum</v>
          </cell>
          <cell r="E5403" t="str">
            <v>종자</v>
          </cell>
          <cell r="F5403" t="str">
            <v>Papaveraceae</v>
          </cell>
          <cell r="G5403" t="str">
            <v>양귀비과</v>
          </cell>
          <cell r="H5403" t="str">
            <v>강장제, 최음제</v>
          </cell>
          <cell r="I5403" t="str">
            <v>21.08±0.13</v>
          </cell>
        </row>
        <row r="5404">
          <cell r="A5404" t="str">
            <v>F09-058</v>
          </cell>
          <cell r="B5404" t="str">
            <v>PBINK0215</v>
          </cell>
          <cell r="C5404" t="str">
            <v>Silam</v>
          </cell>
          <cell r="D5404" t="str">
            <v>Perilla frutescens</v>
          </cell>
          <cell r="E5404" t="str">
            <v>종자</v>
          </cell>
          <cell r="F5404" t="str">
            <v>Labiatae</v>
          </cell>
          <cell r="G5404" t="str">
            <v>꿀풀과</v>
          </cell>
          <cell r="H5404" t="str">
            <v>소화불량</v>
          </cell>
          <cell r="I5404" t="str">
            <v>20.96±0.11</v>
          </cell>
        </row>
        <row r="5405">
          <cell r="A5405" t="str">
            <v>F09-059</v>
          </cell>
          <cell r="B5405" t="str">
            <v>PBINK0242</v>
          </cell>
          <cell r="C5405" t="str">
            <v>Bhuiamala</v>
          </cell>
          <cell r="D5405" t="str">
            <v>Phyllanthus urinaria</v>
          </cell>
          <cell r="E5405" t="str">
            <v>전초</v>
          </cell>
          <cell r="F5405" t="str">
            <v>Euphorbiaceae</v>
          </cell>
          <cell r="G5405" t="str">
            <v>대극과</v>
          </cell>
          <cell r="H5405" t="str">
            <v xml:space="preserve">바이러스성 간염(B형 간염) </v>
          </cell>
          <cell r="I5405" t="str">
            <v>20.91±0.11</v>
          </cell>
        </row>
        <row r="5406">
          <cell r="A5406" t="str">
            <v>F09-060</v>
          </cell>
          <cell r="B5406" t="str">
            <v>PBINK0259</v>
          </cell>
          <cell r="C5406" t="str">
            <v>Gobre salla</v>
          </cell>
          <cell r="D5406" t="str">
            <v>Pinus wallichiana</v>
          </cell>
          <cell r="E5406" t="str">
            <v>줄기-수피</v>
          </cell>
          <cell r="F5406" t="str">
            <v>Pinaceae</v>
          </cell>
          <cell r="G5406" t="str">
            <v>소나무과</v>
          </cell>
          <cell r="H5406" t="str">
            <v>흥분제, 발한제(發汗劑), 기침, 궤양</v>
          </cell>
          <cell r="I5406" t="str">
            <v>22.23±0.24</v>
          </cell>
        </row>
        <row r="5407">
          <cell r="A5407" t="str">
            <v>F09-061</v>
          </cell>
          <cell r="B5407" t="str">
            <v>PBINK0305</v>
          </cell>
          <cell r="C5407" t="str">
            <v>Kabab chini</v>
          </cell>
          <cell r="D5407" t="str">
            <v>Piper cubeba</v>
          </cell>
          <cell r="E5407" t="str">
            <v>열매</v>
          </cell>
          <cell r="F5407" t="str">
            <v>Piperaceae</v>
          </cell>
          <cell r="G5407" t="str">
            <v>후추과</v>
          </cell>
          <cell r="H5407" t="str">
            <v>식욕부진, 기침, 생리통, 성욕감퇴</v>
          </cell>
          <cell r="I5407" t="str">
            <v>31.40±0.20</v>
          </cell>
        </row>
        <row r="5408">
          <cell r="A5408" t="str">
            <v>F09-062</v>
          </cell>
          <cell r="B5408" t="str">
            <v>PBINK0156</v>
          </cell>
          <cell r="C5408" t="str">
            <v>Gaitiware</v>
          </cell>
          <cell r="D5408" t="str">
            <v xml:space="preserve">Pluchea lanceolata </v>
          </cell>
          <cell r="E5408" t="str">
            <v>잎</v>
          </cell>
          <cell r="F5408" t="str">
            <v xml:space="preserve">Compositae </v>
          </cell>
          <cell r="G5408" t="str">
            <v>국화과</v>
          </cell>
          <cell r="H5408" t="str">
            <v xml:space="preserve">진통제, 항염증(抗炎症), 소화불량, 통풍(痛風), 류머티즘성 관절염 </v>
          </cell>
          <cell r="I5408" t="str">
            <v>21.64±0.14</v>
          </cell>
        </row>
        <row r="5409">
          <cell r="A5409" t="str">
            <v>F09-063</v>
          </cell>
          <cell r="B5409" t="str">
            <v>PBINK0217</v>
          </cell>
          <cell r="C5409" t="str">
            <v>Laghupatra</v>
          </cell>
          <cell r="D5409" t="str">
            <v>Podophyllum hexandrum</v>
          </cell>
          <cell r="E5409" t="str">
            <v>뿌리</v>
          </cell>
          <cell r="F5409" t="str">
            <v>Berberidaceae</v>
          </cell>
          <cell r="G5409" t="str">
            <v>매자나무과</v>
          </cell>
          <cell r="H5409" t="str">
            <v>간(肝)질환, 하제(下劑)</v>
          </cell>
          <cell r="I5409" t="str">
            <v>23.53±0.14</v>
          </cell>
        </row>
        <row r="5410">
          <cell r="A5410" t="str">
            <v>F09-064</v>
          </cell>
          <cell r="B5410" t="str">
            <v>PBINK0218</v>
          </cell>
          <cell r="C5410" t="str">
            <v>Bisphej</v>
          </cell>
          <cell r="D5410" t="str">
            <v>Polypodium vulgare</v>
          </cell>
          <cell r="E5410" t="str">
            <v>근경</v>
          </cell>
          <cell r="F5410" t="str">
            <v>Polypodiaceae</v>
          </cell>
          <cell r="G5410" t="str">
            <v>고란초과</v>
          </cell>
          <cell r="H5410" t="str">
            <v>하제(下劑)</v>
          </cell>
          <cell r="I5410" t="str">
            <v>21.15±0.12</v>
          </cell>
        </row>
        <row r="5411">
          <cell r="A5411" t="str">
            <v>F09-065</v>
          </cell>
          <cell r="B5411" t="str">
            <v>PBINK0293</v>
          </cell>
          <cell r="C5411" t="str">
            <v>Bajradanti</v>
          </cell>
          <cell r="D5411" t="str">
            <v>Potentilla fulgens</v>
          </cell>
          <cell r="E5411" t="str">
            <v>줄기</v>
          </cell>
          <cell r="F5411" t="str">
            <v>Rosaceae</v>
          </cell>
          <cell r="G5411" t="str">
            <v>장미과</v>
          </cell>
          <cell r="H5411" t="str">
            <v>치과질환</v>
          </cell>
          <cell r="I5411" t="str">
            <v>21.22±0.18</v>
          </cell>
        </row>
        <row r="5412">
          <cell r="A5412" t="str">
            <v>F09-066</v>
          </cell>
          <cell r="B5412" t="str">
            <v>PBINK0219</v>
          </cell>
          <cell r="C5412" t="str">
            <v>Paiyu</v>
          </cell>
          <cell r="D5412" t="str">
            <v>Prunus cerasoides</v>
          </cell>
          <cell r="E5412" t="str">
            <v>줄기</v>
          </cell>
          <cell r="F5412" t="str">
            <v>Rosaceae</v>
          </cell>
          <cell r="G5412" t="str">
            <v>장미과</v>
          </cell>
          <cell r="H5412" t="str">
            <v>메스꺼움, 구토, 신장결석</v>
          </cell>
          <cell r="I5412" t="str">
            <v>25.80±0.09</v>
          </cell>
        </row>
        <row r="5413">
          <cell r="A5413" t="str">
            <v>F09-067</v>
          </cell>
          <cell r="B5413" t="str">
            <v>PBINK0220</v>
          </cell>
          <cell r="C5413" t="str">
            <v>Aru</v>
          </cell>
          <cell r="D5413" t="str">
            <v>Prunus persica</v>
          </cell>
          <cell r="E5413" t="str">
            <v>종자</v>
          </cell>
          <cell r="F5413" t="str">
            <v>Rosaceae</v>
          </cell>
          <cell r="G5413" t="str">
            <v>장미과</v>
          </cell>
          <cell r="H5413" t="str">
            <v>설사, 이질</v>
          </cell>
          <cell r="I5413" t="str">
            <v>22.59±0.15</v>
          </cell>
        </row>
        <row r="5414">
          <cell r="A5414" t="str">
            <v>F09-068</v>
          </cell>
          <cell r="B5414" t="str">
            <v>PBINK0222</v>
          </cell>
          <cell r="C5414" t="str">
            <v>Maju phal</v>
          </cell>
          <cell r="D5414" t="str">
            <v>Quercus infectoria</v>
          </cell>
          <cell r="E5414" t="str">
            <v>열매</v>
          </cell>
          <cell r="F5414" t="str">
            <v>Fagaceae</v>
          </cell>
          <cell r="G5414" t="str">
            <v>참나무과</v>
          </cell>
          <cell r="H5414" t="str">
            <v>설사, 치질, 피부질환, 항안티몬</v>
          </cell>
          <cell r="I5414" t="str">
            <v>25.75±0.30</v>
          </cell>
        </row>
        <row r="5415">
          <cell r="A5415" t="str">
            <v>F09-069</v>
          </cell>
          <cell r="B5415" t="str">
            <v>PBINK0223</v>
          </cell>
          <cell r="C5415" t="str">
            <v>Moola</v>
          </cell>
          <cell r="D5415" t="str">
            <v>Raphanus sativus</v>
          </cell>
          <cell r="E5415" t="str">
            <v>뿌리</v>
          </cell>
          <cell r="F5415" t="str">
            <v>Cruciferae</v>
          </cell>
          <cell r="G5415" t="str">
            <v>십자화과</v>
          </cell>
          <cell r="H5415" t="str">
            <v>뿌리- 비뇨질환, 위통</v>
          </cell>
          <cell r="I5415" t="str">
            <v>21.71±0.16</v>
          </cell>
        </row>
        <row r="5416">
          <cell r="A5416" t="str">
            <v>F09-070</v>
          </cell>
          <cell r="B5416" t="str">
            <v>PBINK0225</v>
          </cell>
          <cell r="C5416" t="str">
            <v>Dhupi</v>
          </cell>
          <cell r="D5416" t="str">
            <v>Rhododendron anthopogon</v>
          </cell>
          <cell r="E5416" t="str">
            <v>줄기-심재</v>
          </cell>
          <cell r="F5416" t="str">
            <v>Ericaceae</v>
          </cell>
          <cell r="G5416" t="str">
            <v>진달래과</v>
          </cell>
          <cell r="H5416" t="str">
            <v>방향(芳香), 구풍제(驅風劑)</v>
          </cell>
          <cell r="I5416" t="str">
            <v>22.75±0.07</v>
          </cell>
        </row>
        <row r="5417">
          <cell r="A5417" t="str">
            <v>F09-071</v>
          </cell>
          <cell r="B5417" t="str">
            <v>PBINK0227</v>
          </cell>
          <cell r="C5417" t="str">
            <v>Gurans</v>
          </cell>
          <cell r="D5417" t="str">
            <v>Rhododendron barbatum</v>
          </cell>
          <cell r="E5417" t="str">
            <v>꽃</v>
          </cell>
          <cell r="F5417" t="str">
            <v>Ericaceae</v>
          </cell>
          <cell r="G5417" t="str">
            <v>진달래과</v>
          </cell>
          <cell r="H5417" t="str">
            <v>이질, 간(肝)질환, 어독(魚毒)</v>
          </cell>
          <cell r="I5417" t="str">
            <v>19.58±0.22</v>
          </cell>
        </row>
        <row r="5418">
          <cell r="A5418" t="str">
            <v>F09-072</v>
          </cell>
          <cell r="B5418" t="str">
            <v>PBINK0267</v>
          </cell>
          <cell r="C5418" t="str">
            <v>Sativayar</v>
          </cell>
          <cell r="D5418" t="str">
            <v>Rhus parviflora</v>
          </cell>
          <cell r="E5418" t="str">
            <v>열매</v>
          </cell>
          <cell r="F5418" t="str">
            <v>Anacardiaceae</v>
          </cell>
          <cell r="G5418" t="str">
            <v>옻나무과</v>
          </cell>
          <cell r="H5418" t="str">
            <v>소화불량, 식욕부진, 구토</v>
          </cell>
          <cell r="I5418" t="str">
            <v>22.91±0.20</v>
          </cell>
        </row>
        <row r="5419">
          <cell r="A5419" t="str">
            <v>F09-073</v>
          </cell>
          <cell r="B5419" t="str">
            <v>PBINK0111</v>
          </cell>
          <cell r="C5419" t="str">
            <v>Bhak amilo</v>
          </cell>
          <cell r="D5419" t="str">
            <v xml:space="preserve">Rhus semialata </v>
          </cell>
          <cell r="E5419" t="str">
            <v>열매</v>
          </cell>
          <cell r="F5419" t="str">
            <v>Anacardiaceae</v>
          </cell>
          <cell r="G5419" t="str">
            <v>옻나무과</v>
          </cell>
          <cell r="H5419" t="str">
            <v>마비, 복통(腹痛), 설사</v>
          </cell>
          <cell r="I5419" t="str">
            <v>21.75±0.12</v>
          </cell>
        </row>
        <row r="5420">
          <cell r="A5420" t="str">
            <v>F09-074</v>
          </cell>
          <cell r="B5420" t="str">
            <v>PBINK0052</v>
          </cell>
          <cell r="C5420" t="str">
            <v>Ander</v>
          </cell>
          <cell r="D5420" t="str">
            <v xml:space="preserve">Ricinus communis </v>
          </cell>
          <cell r="E5420" t="str">
            <v>잎,줄기</v>
          </cell>
          <cell r="F5420" t="str">
            <v>Euphorbiaceae</v>
          </cell>
          <cell r="G5420" t="str">
            <v>대극과</v>
          </cell>
          <cell r="H5420" t="str">
            <v>外用, 마사지用, 좌골 신경통, 류머티즘성 관절염, 항염증, 소화불량</v>
          </cell>
          <cell r="I5420" t="str">
            <v>21.74±0.16</v>
          </cell>
        </row>
        <row r="5421">
          <cell r="A5421" t="str">
            <v>F09-075</v>
          </cell>
          <cell r="B5421" t="str">
            <v>PBINK0093</v>
          </cell>
          <cell r="C5421" t="str">
            <v xml:space="preserve">Majitho </v>
          </cell>
          <cell r="D5421" t="str">
            <v>Rubia manjith</v>
          </cell>
          <cell r="E5421" t="str">
            <v>뿌리,줄기</v>
          </cell>
          <cell r="F5421" t="str">
            <v xml:space="preserve">Rubiaceae </v>
          </cell>
          <cell r="G5421" t="str">
            <v>꼭두선이과</v>
          </cell>
          <cell r="H5421" t="str">
            <v>체질개선, 수렴제(收斂劑), 코브라, 전갈에 물렸을때</v>
          </cell>
          <cell r="I5421" t="str">
            <v>24.14±0.26</v>
          </cell>
        </row>
        <row r="5422">
          <cell r="A5422" t="str">
            <v>F09-076</v>
          </cell>
          <cell r="B5422" t="str">
            <v>PBINK0054</v>
          </cell>
          <cell r="C5422" t="str">
            <v>Thulo lwang phul</v>
          </cell>
          <cell r="D5422" t="str">
            <v xml:space="preserve">Salvia splendens </v>
          </cell>
          <cell r="E5422" t="str">
            <v>잎,줄기,꽃</v>
          </cell>
          <cell r="F5422" t="str">
            <v>Labiatae</v>
          </cell>
          <cell r="G5422" t="str">
            <v>꿀풀과</v>
          </cell>
          <cell r="I5422" t="str">
            <v>23.96±0.20</v>
          </cell>
        </row>
        <row r="5423">
          <cell r="A5423" t="str">
            <v>F09-077</v>
          </cell>
          <cell r="B5423" t="str">
            <v>PBINK0031</v>
          </cell>
          <cell r="C5423" t="str">
            <v>Shree Khanda</v>
          </cell>
          <cell r="D5423" t="str">
            <v xml:space="preserve">Santalum album </v>
          </cell>
          <cell r="E5423" t="str">
            <v>줄기</v>
          </cell>
          <cell r="F5423" t="str">
            <v xml:space="preserve">Santalaceae </v>
          </cell>
          <cell r="G5423" t="str">
            <v>단향과</v>
          </cell>
          <cell r="H5423" t="str">
            <v>충영(蟲了)- 배뇨(排尿) 장애, 방광염, 결핵; 종자기름- 피부질환</v>
          </cell>
          <cell r="I5423" t="str">
            <v>23.21±0.14</v>
          </cell>
        </row>
        <row r="5424">
          <cell r="A5424" t="str">
            <v>F09-078</v>
          </cell>
          <cell r="B5424" t="str">
            <v>PBINK0128</v>
          </cell>
          <cell r="C5424" t="str">
            <v>Rittha</v>
          </cell>
          <cell r="D5424" t="str">
            <v xml:space="preserve">Sapindus mukorossi </v>
          </cell>
          <cell r="E5424" t="str">
            <v>열매</v>
          </cell>
          <cell r="F5424" t="str">
            <v>Sapindaceae</v>
          </cell>
          <cell r="G5424" t="str">
            <v>무환자나무과</v>
          </cell>
          <cell r="H5424" t="str">
            <v>거담약(祛痰藥), 수은중독, 간질</v>
          </cell>
          <cell r="I5424" t="str">
            <v>21.30±0.14</v>
          </cell>
        </row>
        <row r="5425">
          <cell r="A5425" t="str">
            <v>F09-079</v>
          </cell>
          <cell r="B5425" t="str">
            <v>PBINK0032</v>
          </cell>
          <cell r="C5425" t="str">
            <v>Ashok</v>
          </cell>
          <cell r="D5425" t="str">
            <v xml:space="preserve">Saraca asoca </v>
          </cell>
          <cell r="E5425" t="str">
            <v>줄기-수피</v>
          </cell>
          <cell r="F5425" t="str">
            <v xml:space="preserve">Leguminosae </v>
          </cell>
          <cell r="G5425" t="str">
            <v>콩과</v>
          </cell>
          <cell r="H5425" t="str">
            <v>소화장애, 생리통, 치질</v>
          </cell>
          <cell r="I5425" t="str">
            <v>21.46±0.20</v>
          </cell>
        </row>
        <row r="5426">
          <cell r="A5426" t="str">
            <v>F09-080</v>
          </cell>
          <cell r="B5426" t="str">
            <v>PBINK0100</v>
          </cell>
          <cell r="C5426" t="str">
            <v>Kutha</v>
          </cell>
          <cell r="D5426" t="str">
            <v xml:space="preserve">Saussurea lappa </v>
          </cell>
          <cell r="E5426" t="str">
            <v>뿌리</v>
          </cell>
          <cell r="F5426" t="str">
            <v xml:space="preserve">Compositae </v>
          </cell>
          <cell r="G5426" t="str">
            <v>국화과</v>
          </cell>
          <cell r="H5426" t="str">
            <v>건위제(健胃劑), 구풍제(驅風劑), 흥분제, 발작적인 천식, 기침, 콜레라</v>
          </cell>
          <cell r="I5426" t="str">
            <v>21.13±0.31</v>
          </cell>
        </row>
        <row r="5427">
          <cell r="A5427" t="str">
            <v>F09-081</v>
          </cell>
          <cell r="B5427" t="str">
            <v>PBINK0119</v>
          </cell>
          <cell r="C5427" t="str">
            <v>Bhutkesh</v>
          </cell>
          <cell r="D5427" t="str">
            <v xml:space="preserve">Selinum tenuifolium </v>
          </cell>
          <cell r="E5427" t="str">
            <v>근경</v>
          </cell>
          <cell r="F5427" t="str">
            <v>Umbelliferae</v>
          </cell>
          <cell r="G5427" t="str">
            <v>산형과</v>
          </cell>
          <cell r="H5427" t="str">
            <v>정신질환</v>
          </cell>
          <cell r="I5427" t="str">
            <v>21.83±0.15</v>
          </cell>
        </row>
        <row r="5428">
          <cell r="A5428" t="str">
            <v>F09-082</v>
          </cell>
          <cell r="B5428" t="str">
            <v>PBINK0110</v>
          </cell>
          <cell r="C5428" t="str">
            <v>Bhalayo</v>
          </cell>
          <cell r="D5428" t="str">
            <v xml:space="preserve">Semecarpus anacardium </v>
          </cell>
          <cell r="E5428" t="str">
            <v>열매</v>
          </cell>
          <cell r="F5428" t="str">
            <v>Anacardiaceae</v>
          </cell>
          <cell r="G5428" t="str">
            <v>옻나무과</v>
          </cell>
          <cell r="H5428" t="str">
            <v>유산방지, 구충제</v>
          </cell>
          <cell r="I5428" t="str">
            <v>20.80±0.15</v>
          </cell>
        </row>
        <row r="5429">
          <cell r="A5429" t="str">
            <v>F09-083</v>
          </cell>
          <cell r="B5429" t="str">
            <v>PBINK0042</v>
          </cell>
          <cell r="C5429" t="str">
            <v>Bihee</v>
          </cell>
          <cell r="D5429" t="str">
            <v xml:space="preserve">Solanum indicum </v>
          </cell>
          <cell r="E5429" t="str">
            <v>전초</v>
          </cell>
          <cell r="F5429" t="str">
            <v>Solanaceae</v>
          </cell>
          <cell r="G5429" t="str">
            <v>가지과</v>
          </cell>
          <cell r="H5429" t="str">
            <v>기침, 호흡기질환, 딸꾹질, 소화장애</v>
          </cell>
          <cell r="I5429" t="str">
            <v>24.59±0.11</v>
          </cell>
        </row>
        <row r="5430">
          <cell r="A5430" t="str">
            <v>F09-084</v>
          </cell>
          <cell r="B5430" t="str">
            <v>PBINK0253</v>
          </cell>
          <cell r="C5430" t="str">
            <v>Kakamachi</v>
          </cell>
          <cell r="D5430" t="str">
            <v>Solanum nigrum</v>
          </cell>
          <cell r="E5430" t="str">
            <v>전초</v>
          </cell>
          <cell r="F5430" t="str">
            <v>Solanaceae</v>
          </cell>
          <cell r="G5430" t="str">
            <v>가지과</v>
          </cell>
          <cell r="H5430" t="str">
            <v>이질</v>
          </cell>
          <cell r="I5430" t="str">
            <v>21.28±0.13</v>
          </cell>
        </row>
        <row r="5431">
          <cell r="A5431" t="str">
            <v>F09-085</v>
          </cell>
          <cell r="B5431" t="str">
            <v>PBINK0072</v>
          </cell>
          <cell r="C5431" t="str">
            <v>Ciraita</v>
          </cell>
          <cell r="D5431" t="str">
            <v xml:space="preserve">Swertia chirayta </v>
          </cell>
          <cell r="E5431" t="str">
            <v>전초</v>
          </cell>
          <cell r="F5431" t="str">
            <v>Gentianaceae</v>
          </cell>
          <cell r="G5431" t="str">
            <v>용담과</v>
          </cell>
          <cell r="H5431" t="str">
            <v>강장제(强壯劑), 건위제(健胃劑)</v>
          </cell>
          <cell r="I5431" t="str">
            <v>20.36±0.11</v>
          </cell>
        </row>
        <row r="5432">
          <cell r="A5432" t="str">
            <v>F09-086</v>
          </cell>
          <cell r="B5432" t="str">
            <v>PBINK0234</v>
          </cell>
          <cell r="C5432" t="str">
            <v>Lodh</v>
          </cell>
          <cell r="D5432" t="str">
            <v>Symplocos paniculata</v>
          </cell>
          <cell r="E5432" t="str">
            <v>줄기</v>
          </cell>
          <cell r="F5432" t="str">
            <v>Symplocaceae</v>
          </cell>
          <cell r="G5432" t="str">
            <v>노린재나무과</v>
          </cell>
          <cell r="H5432" t="str">
            <v>수렴제, 강장제, 월경과다, 장질환, 안과질환, 궤양</v>
          </cell>
          <cell r="I5432" t="str">
            <v>19.46±0.21</v>
          </cell>
        </row>
        <row r="5433">
          <cell r="A5433" t="str">
            <v>F09-087</v>
          </cell>
          <cell r="B5433" t="str">
            <v>PBINK0096</v>
          </cell>
          <cell r="C5433" t="str">
            <v>Jamun</v>
          </cell>
          <cell r="D5433" t="str">
            <v xml:space="preserve">Syzygium cumini </v>
          </cell>
          <cell r="E5433" t="str">
            <v>열매</v>
          </cell>
          <cell r="F5433" t="str">
            <v>Myrtaceae</v>
          </cell>
          <cell r="G5433" t="str">
            <v>도금양과</v>
          </cell>
          <cell r="H5433" t="str">
            <v>이질(痢疾)</v>
          </cell>
          <cell r="I5433" t="str">
            <v>22.57±0.21</v>
          </cell>
        </row>
        <row r="5434">
          <cell r="A5434" t="str">
            <v>F09-088</v>
          </cell>
          <cell r="B5434" t="str">
            <v>PBINK0046</v>
          </cell>
          <cell r="C5434" t="str">
            <v>Barro</v>
          </cell>
          <cell r="D5434" t="str">
            <v xml:space="preserve">Terminalia bellirica </v>
          </cell>
          <cell r="E5434" t="str">
            <v>열매</v>
          </cell>
          <cell r="F5434" t="str">
            <v>Combretaceae</v>
          </cell>
          <cell r="G5434" t="str">
            <v>Combretaceae</v>
          </cell>
          <cell r="H5434" t="str">
            <v xml:space="preserve">안과질환, 변비, 설사, 호흡기질환, 인두염(咽頭炎) </v>
          </cell>
          <cell r="I5434" t="str">
            <v>21.32±0.16</v>
          </cell>
        </row>
        <row r="5435">
          <cell r="A5435" t="str">
            <v>F09-089</v>
          </cell>
          <cell r="B5435" t="str">
            <v>PBINK0045</v>
          </cell>
          <cell r="C5435" t="str">
            <v>Harro</v>
          </cell>
          <cell r="D5435" t="str">
            <v xml:space="preserve">Terminalia chebula </v>
          </cell>
          <cell r="E5435" t="str">
            <v>열매</v>
          </cell>
          <cell r="F5435" t="str">
            <v>Combretaceae</v>
          </cell>
          <cell r="G5435" t="str">
            <v>Combretaceae</v>
          </cell>
          <cell r="H5435" t="str">
            <v>감기, 기침, 딸꾹질, 변비, 신경강장제</v>
          </cell>
          <cell r="I5435" t="str">
            <v>21.00±0.31</v>
          </cell>
        </row>
        <row r="5436">
          <cell r="A5436" t="str">
            <v>F09-090</v>
          </cell>
          <cell r="B5436" t="str">
            <v>PBINK0035</v>
          </cell>
          <cell r="C5436" t="str">
            <v>Gurjo</v>
          </cell>
          <cell r="D5436" t="str">
            <v xml:space="preserve">Tinospora sinensis </v>
          </cell>
          <cell r="E5436" t="str">
            <v>줄기</v>
          </cell>
          <cell r="F5436" t="str">
            <v xml:space="preserve">Menispermaceae </v>
          </cell>
          <cell r="G5436" t="str">
            <v>방기과</v>
          </cell>
          <cell r="H5436" t="str">
            <v>줄기 달인 즙- 면역강화, 말라리아, 치질, 만삭산모의 자궁종양치료, 이뇨(利尿), 통풍(痛風), 류머티즘성 관절염, 열병후 원기회복, 당뇨병, 비뇨기질환, 피부질환; 잎- 소화불량, 위통, 황달</v>
          </cell>
          <cell r="I5436" t="str">
            <v>23.46±0.26</v>
          </cell>
        </row>
        <row r="5437">
          <cell r="A5437" t="str">
            <v>F09-091</v>
          </cell>
          <cell r="B5437" t="str">
            <v>PBINK0036</v>
          </cell>
          <cell r="C5437" t="str">
            <v xml:space="preserve">Jwano </v>
          </cell>
          <cell r="D5437" t="str">
            <v xml:space="preserve">Trachyspermum ammi </v>
          </cell>
          <cell r="E5437" t="str">
            <v>열매</v>
          </cell>
          <cell r="F5437" t="str">
            <v xml:space="preserve">Umbelliferae </v>
          </cell>
          <cell r="G5437" t="str">
            <v>산형과</v>
          </cell>
          <cell r="H5437" t="str">
            <v>치질, 고창(鼓脹), 구토, 만성기침, 소화장애</v>
          </cell>
          <cell r="I5437" t="str">
            <v>21.61±0.23</v>
          </cell>
        </row>
        <row r="5438">
          <cell r="A5438" t="str">
            <v>F09-092</v>
          </cell>
          <cell r="B5438" t="str">
            <v>PBINK0037</v>
          </cell>
          <cell r="C5438" t="str">
            <v xml:space="preserve">Methi </v>
          </cell>
          <cell r="D5438" t="str">
            <v xml:space="preserve">Trigonella foenum-graecum </v>
          </cell>
          <cell r="E5438" t="str">
            <v>종자</v>
          </cell>
          <cell r="F5438" t="str">
            <v>Leguminosae</v>
          </cell>
          <cell r="G5438" t="str">
            <v>콩과</v>
          </cell>
          <cell r="H5438" t="str">
            <v xml:space="preserve">신경강장제, 소화장애, 진통제, 항염증, 진성(眞性) 당뇨병 </v>
          </cell>
          <cell r="I5438" t="str">
            <v>22.14±0.15</v>
          </cell>
        </row>
        <row r="5439">
          <cell r="A5439" t="str">
            <v>F09-093</v>
          </cell>
          <cell r="B5439" t="str">
            <v>PBINK0283</v>
          </cell>
          <cell r="C5439" t="str">
            <v>Prishniparni</v>
          </cell>
          <cell r="D5439" t="str">
            <v>Uraria picta</v>
          </cell>
          <cell r="E5439" t="str">
            <v>전초</v>
          </cell>
          <cell r="F5439" t="str">
            <v>Leguminosae</v>
          </cell>
          <cell r="G5439" t="str">
            <v>콩과</v>
          </cell>
          <cell r="H5439" t="str">
            <v>이질, 치질, 통풍(痛風)</v>
          </cell>
          <cell r="I5439" t="str">
            <v>21.98±0.16</v>
          </cell>
        </row>
        <row r="5440">
          <cell r="A5440" t="str">
            <v>F09-094</v>
          </cell>
          <cell r="B5440" t="str">
            <v>PBINK0038</v>
          </cell>
          <cell r="C5440" t="str">
            <v xml:space="preserve">Sisnu </v>
          </cell>
          <cell r="D5440" t="str">
            <v xml:space="preserve">Urtica dioica </v>
          </cell>
          <cell r="E5440" t="str">
            <v>잎,줄기</v>
          </cell>
          <cell r="F5440" t="str">
            <v>Urticaceae</v>
          </cell>
          <cell r="G5440" t="str">
            <v>쐐기풀과</v>
          </cell>
          <cell r="H5440" t="str">
            <v>뿌리-이뇨(利尿), 가지- 수렴제(收斂藥)</v>
          </cell>
          <cell r="I5440" t="str">
            <v>28.42±0.10</v>
          </cell>
        </row>
        <row r="5441">
          <cell r="A5441" t="str">
            <v>F09-095</v>
          </cell>
          <cell r="B5441" t="str">
            <v>PBINK0095</v>
          </cell>
          <cell r="C5441" t="str">
            <v>Sugandhaval</v>
          </cell>
          <cell r="D5441" t="str">
            <v>Valeriana jatamansi</v>
          </cell>
          <cell r="E5441" t="str">
            <v>뿌리</v>
          </cell>
          <cell r="F5441" t="str">
            <v>Valerianaceae</v>
          </cell>
          <cell r="G5441" t="str">
            <v>마타리과</v>
          </cell>
          <cell r="H5441" t="str">
            <v>진경제(鎭痙劑), 구풍제(驅風劑), 신경증</v>
          </cell>
          <cell r="I5441" t="str">
            <v>20.55±0.18</v>
          </cell>
        </row>
        <row r="5442">
          <cell r="A5442" t="str">
            <v>F09-096</v>
          </cell>
          <cell r="B5442" t="str">
            <v>PBINK0125</v>
          </cell>
          <cell r="C5442" t="str">
            <v>Ashwagandha</v>
          </cell>
          <cell r="D5442" t="str">
            <v xml:space="preserve">Withania somnifera </v>
          </cell>
          <cell r="E5442" t="str">
            <v>뿌리</v>
          </cell>
          <cell r="F5442" t="str">
            <v>Solanaceae</v>
          </cell>
          <cell r="G5442" t="str">
            <v>가지과</v>
          </cell>
          <cell r="H5442" t="str">
            <v>최음제(催淫劑), 신경강장제, 고혈압, 형액장해</v>
          </cell>
          <cell r="I5442" t="str">
            <v>21.12±0.22</v>
          </cell>
        </row>
        <row r="5443">
          <cell r="A5443" t="str">
            <v>F09-097</v>
          </cell>
          <cell r="B5443" t="str">
            <v>PBINK0239</v>
          </cell>
          <cell r="C5443" t="str">
            <v>Dhayaro</v>
          </cell>
          <cell r="D5443" t="str">
            <v>Woodfordia fruticosa</v>
          </cell>
          <cell r="E5443" t="str">
            <v>꽃</v>
          </cell>
          <cell r="F5443" t="str">
            <v>Lythraceae</v>
          </cell>
          <cell r="G5443" t="str">
            <v>부처꽃과</v>
          </cell>
          <cell r="H5443" t="str">
            <v>이질, 월경과다, 치질</v>
          </cell>
          <cell r="I5443" t="str">
            <v>19.56±0.20</v>
          </cell>
        </row>
        <row r="5444">
          <cell r="A5444" t="str">
            <v>F09-098</v>
          </cell>
          <cell r="B5444" t="str">
            <v>PBINK0287</v>
          </cell>
          <cell r="C5444" t="str">
            <v>Kettuke</v>
          </cell>
          <cell r="D5444" t="str">
            <v>Yucca smalliana</v>
          </cell>
          <cell r="E5444" t="str">
            <v>잎,줄기</v>
          </cell>
          <cell r="F5444" t="str">
            <v>Agavaceae</v>
          </cell>
          <cell r="G5444" t="str">
            <v>용설란과</v>
          </cell>
          <cell r="H5444" t="str">
            <v>피부질환, 상처</v>
          </cell>
          <cell r="I5444" t="str">
            <v>21.02±0.18</v>
          </cell>
        </row>
        <row r="5445">
          <cell r="A5445" t="str">
            <v>F09-099</v>
          </cell>
          <cell r="B5445" t="str">
            <v>PBINK0039</v>
          </cell>
          <cell r="C5445" t="str">
            <v xml:space="preserve">Timbur </v>
          </cell>
          <cell r="D5445" t="str">
            <v>Zanthoxylum alatum</v>
          </cell>
          <cell r="E5445" t="str">
            <v>열매</v>
          </cell>
          <cell r="F5445" t="str">
            <v>Rutaceae</v>
          </cell>
          <cell r="G5445" t="str">
            <v>운향과</v>
          </cell>
          <cell r="H5445" t="str">
            <v>구강, 치아, 목질환, 치약으로 사용, 피부질환, 열병, 당뇨병</v>
          </cell>
          <cell r="I5445" t="str">
            <v>19.48±0.16</v>
          </cell>
        </row>
        <row r="5446">
          <cell r="A5446" t="str">
            <v>F09-100</v>
          </cell>
          <cell r="B5446" t="str">
            <v>PBINK0040</v>
          </cell>
          <cell r="C5446" t="str">
            <v>Aduwaa</v>
          </cell>
          <cell r="D5446" t="str">
            <v xml:space="preserve">Zingiber officinale </v>
          </cell>
          <cell r="E5446" t="str">
            <v>근경</v>
          </cell>
          <cell r="F5446" t="str">
            <v>Zingiberaceae</v>
          </cell>
          <cell r="G5446" t="str">
            <v>생강과</v>
          </cell>
          <cell r="H5446" t="str">
            <v>고창(鼓脹), 기침, 호흡기질환, 구토, 열병</v>
          </cell>
          <cell r="I5446" t="str">
            <v>21.83±0.12</v>
          </cell>
        </row>
        <row r="5447">
          <cell r="A5447" t="str">
            <v>F10-001</v>
          </cell>
          <cell r="B5447" t="str">
            <v>PBICK0204</v>
          </cell>
          <cell r="C5447" t="str">
            <v>사등</v>
          </cell>
          <cell r="D5447" t="str">
            <v>Acacia pennata</v>
          </cell>
          <cell r="E5447" t="str">
            <v>전초</v>
          </cell>
          <cell r="F5447" t="str">
            <v>Leguminosae</v>
          </cell>
          <cell r="G5447" t="str">
            <v>콩과</v>
          </cell>
          <cell r="H5447" t="str">
            <v>거풍삼습(袪風渗濕), 활혈지통(活血止痛), 주치요기로손(主治腰肌劳損), 질타손상(跌打損伤), 풍습비통(風濕痹痛), 삼출성피염(渗出性皮炎), 음낭습진(阴囊濕疹), 하지궤양(下肢溃疡)</v>
          </cell>
          <cell r="I5447" t="str">
            <v>21.47±0.10</v>
          </cell>
        </row>
        <row r="5448">
          <cell r="A5448" t="str">
            <v>F10-002</v>
          </cell>
          <cell r="B5448" t="str">
            <v>PBICC0205</v>
          </cell>
          <cell r="C5448" t="str">
            <v>해방함초</v>
          </cell>
          <cell r="D5448" t="str">
            <v>Acalypha australis</v>
          </cell>
          <cell r="E5448" t="str">
            <v>전초</v>
          </cell>
          <cell r="F5448" t="str">
            <v>Euphorbiaceae</v>
          </cell>
          <cell r="G5448" t="str">
            <v>대극과</v>
          </cell>
          <cell r="H5448" t="str">
            <v>청열이습(淸热利濕), 양혈해독(凉血解毒), 소적(消积), 주치이질(主治痢疾), 설사(泄瀉), 토혈(吐血), 뉵혈(衄血), 뇨혈(尿血), 변혈(便血), 붕루(崩漏), 소인감적(小人疳积), 옹절창양(痈疖疮疡), 피부습진(皮肤濕疹)</v>
          </cell>
          <cell r="I5448" t="str">
            <v>23.93±0.18</v>
          </cell>
        </row>
        <row r="5449">
          <cell r="A5449" t="str">
            <v>F10-003</v>
          </cell>
          <cell r="B5449" t="str">
            <v>PBICC0210</v>
          </cell>
          <cell r="C5449" t="str">
            <v>수조각</v>
          </cell>
          <cell r="D5449" t="str">
            <v>Aeschynomene indica</v>
          </cell>
          <cell r="E5449" t="str">
            <v>전초</v>
          </cell>
          <cell r="F5449" t="str">
            <v>Leguminosae</v>
          </cell>
          <cell r="G5449" t="str">
            <v>콩과</v>
          </cell>
          <cell r="H5449" t="str">
            <v>청열이습(淸热利濕), 거풍명목(祛風明目), 통유(通乳), 주치열림(主治热淋), 혈림(血淋), 수종(水肿), 설사(泄瀉), 이질(痢疾), 절종(疖肿), 창개(疮疥), 목적종통(目赤肿痛), 안생운예(眼生云翳), 야맹(夜盲), 관절동통(關節疼痛), 산부유소(産妇乳少)</v>
          </cell>
          <cell r="I5449" t="str">
            <v>26.30±0.45</v>
          </cell>
        </row>
        <row r="5450">
          <cell r="A5450" t="str">
            <v>F10-004</v>
          </cell>
          <cell r="B5450" t="str">
            <v>PBICS0123</v>
          </cell>
          <cell r="C5450" t="str">
            <v>희한연자초</v>
          </cell>
          <cell r="D5450" t="str">
            <v>Alternanthera philoxeroides</v>
          </cell>
          <cell r="E5450" t="str">
            <v>전초</v>
          </cell>
          <cell r="F5450" t="str">
            <v>Amaranthaceae</v>
          </cell>
          <cell r="G5450" t="str">
            <v>비름과</v>
          </cell>
          <cell r="H5450" t="str">
            <v>열을 내리고 피를 차게 하며 소변이 잘 나오게 하고 해독하는 효능이 있다. 마진, 유행성 B형 뇌염(일본뇌염), 폐결핵에 의한 각혈, 임질, 대상포진(帶狀疱疹), 부스럼, 뱀에게 물린 상처를 치료한다.</v>
          </cell>
          <cell r="I5450" t="str">
            <v>21.32±0.33</v>
          </cell>
        </row>
        <row r="5451">
          <cell r="A5451" t="str">
            <v>F10-005</v>
          </cell>
          <cell r="B5451" t="str">
            <v>PBICK0367</v>
          </cell>
          <cell r="C5451" t="str">
            <v>백두구</v>
          </cell>
          <cell r="D5451" t="str">
            <v>Amomum cardamomum</v>
          </cell>
          <cell r="E5451" t="str">
            <v>열매</v>
          </cell>
          <cell r="F5451" t="str">
            <v xml:space="preserve">Zingiberaceae </v>
          </cell>
          <cell r="G5451" t="str">
            <v>생강과</v>
          </cell>
          <cell r="H5451" t="str">
            <v>행기(行氣), 난위(暖胃), 소식(消食), 관중(寬中), 치기체(治氣滯), 흉민(胸悶), 복창(腹脹), 희기(噫氣), 토역(吐逆), 반위(反胃), 학질(疟疾)</v>
          </cell>
          <cell r="I5451" t="str">
            <v>22.70±0.19</v>
          </cell>
        </row>
        <row r="5452">
          <cell r="A5452" t="str">
            <v>F10-006</v>
          </cell>
          <cell r="B5452" t="str">
            <v>PBICK0434</v>
          </cell>
          <cell r="C5452" t="str">
            <v>구시두구</v>
          </cell>
          <cell r="D5452" t="str">
            <v>Amomum maximum</v>
          </cell>
          <cell r="E5452" t="str">
            <v>줄기</v>
          </cell>
          <cell r="F5452" t="str">
            <v>Zingiberaceae</v>
          </cell>
          <cell r="G5452" t="str">
            <v>생강과</v>
          </cell>
          <cell r="H5452" t="str">
            <v>온중지통(溫中止痛), 개위소식(开胃消食), 주치완복냉통(主治脘腹冷痛), 복창(腹脹), 불사음식(不思飮食), 온부탄산(暖腐吞酸)</v>
          </cell>
          <cell r="I5452" t="str">
            <v>22.83±0.28</v>
          </cell>
        </row>
        <row r="5453">
          <cell r="A5453" t="str">
            <v>F10-007</v>
          </cell>
          <cell r="B5453" t="str">
            <v>PBICK0457</v>
          </cell>
          <cell r="C5453" t="str">
            <v>고산룡</v>
          </cell>
          <cell r="D5453" t="str">
            <v>Arcangelisia loureiri</v>
          </cell>
          <cell r="E5453" t="str">
            <v>줄기</v>
          </cell>
          <cell r="F5453" t="str">
            <v>Menispermaceae</v>
          </cell>
          <cell r="G5453" t="str">
            <v>방기과</v>
          </cell>
          <cell r="H5453" t="str">
            <v>청열이습(淸热利濕), 사화해독(泻火解毒), 주치장염(主治腸炎), 균리(菌痢), 황달(黃疸), 학질(疟疾), 절종(疖肿), 습진(濕疹), 음도염(阴道炎), 지기관염(支氣管炎), 백일해(百日咳), 편도체염(扁桃体炎), 안결막염(眼結膜炎)</v>
          </cell>
          <cell r="I5453" t="str">
            <v>24.10±0.14</v>
          </cell>
        </row>
        <row r="5454">
          <cell r="A5454" t="str">
            <v>F10-008</v>
          </cell>
          <cell r="B5454" t="str">
            <v>PBICK0375</v>
          </cell>
          <cell r="C5454" t="str">
            <v>오매</v>
          </cell>
          <cell r="D5454" t="str">
            <v>Armeniaca mume (=Prunus mume)</v>
          </cell>
          <cell r="E5454" t="str">
            <v>열매</v>
          </cell>
          <cell r="F5454" t="str">
            <v>Rosaceae</v>
          </cell>
          <cell r="G5454" t="str">
            <v>장미과</v>
          </cell>
          <cell r="H5454" t="str">
            <v>염폐지해(敛肺止咳), 삽장지사(涩腸止泻), 지혈(止血), 생진(生津), 안회(安蛔), 치창(治疮), 주치구해불지(主治久咳不止), 구사구리(久泻久痢), 뇨혈변혈(尿血便血), 붕루(崩漏), 허열번갈(虛熱煩渴), 회궐복통(蛔厥腹痛), 창옹노육(疮痈胬肉)</v>
          </cell>
          <cell r="I5454" t="str">
            <v>19.64±0.08</v>
          </cell>
        </row>
        <row r="5455">
          <cell r="A5455" t="str">
            <v>F10-009</v>
          </cell>
          <cell r="B5455" t="str">
            <v>PBICC0228</v>
          </cell>
          <cell r="C5455" t="str">
            <v>황화호</v>
          </cell>
          <cell r="D5455" t="str">
            <v>Artemisia annua</v>
          </cell>
          <cell r="E5455" t="str">
            <v>전초</v>
          </cell>
          <cell r="F5455" t="str">
            <v>Compositae</v>
          </cell>
          <cell r="G5455" t="str">
            <v>국화과</v>
          </cell>
          <cell r="H5455" t="str">
            <v>열을 내리고 학질을 치료하며 풍을 제거하고 소양증을 멈추는 효능이 있다. 상서(傷暑), 학질, 조열(潮熱), 소아 경풍, 열사(熱瀉), 악창개선(惡瘡疥癬)을 치료한다.</v>
          </cell>
          <cell r="I5455" t="str">
            <v>26.60±0.13</v>
          </cell>
        </row>
        <row r="5456">
          <cell r="A5456" t="str">
            <v>F10-010</v>
          </cell>
          <cell r="B5456" t="str">
            <v>PBICK0247</v>
          </cell>
          <cell r="C5456" t="str">
            <v>도심순시</v>
          </cell>
          <cell r="D5456" t="str">
            <v>Aspidopterys obcordata</v>
          </cell>
          <cell r="E5456" t="str">
            <v>줄기</v>
          </cell>
          <cell r="F5456" t="str">
            <v>Malpighiaceae</v>
          </cell>
          <cell r="G5456" t="str">
            <v>Malpighiaceae</v>
          </cell>
          <cell r="H5456" t="str">
            <v>-</v>
          </cell>
          <cell r="I5456" t="str">
            <v>21.38±0.24</v>
          </cell>
        </row>
        <row r="5457">
          <cell r="A5457" t="str">
            <v>F10-011</v>
          </cell>
          <cell r="B5457" t="str">
            <v>PBICK0278</v>
          </cell>
          <cell r="C5457" t="str">
            <v>사간(백)</v>
          </cell>
          <cell r="D5457" t="str">
            <v>Belamcanda chinensis</v>
          </cell>
          <cell r="E5457" t="str">
            <v>뿌리</v>
          </cell>
          <cell r="F5457" t="str">
            <v>Iridaceae</v>
          </cell>
          <cell r="G5457" t="str">
            <v>붓꽃과</v>
          </cell>
          <cell r="H5457" t="str">
            <v>철혈해독(淸血解毒), 거담이인(祛痰利咽), 소어산결(消瘀散結), 후비인통(喉痺咽痛), 해역상기(咳逆上氣), 담정정성(痰涏壅盛), 나력 결핵, 학모, 무월경, 옹종 창독을 치료한다.</v>
          </cell>
          <cell r="I5457" t="str">
            <v>21.28±0.12</v>
          </cell>
        </row>
        <row r="5458">
          <cell r="A5458" t="str">
            <v>F10-012</v>
          </cell>
          <cell r="B5458" t="str">
            <v>PBICK0396</v>
          </cell>
          <cell r="C5458" t="str">
            <v>동과자</v>
          </cell>
          <cell r="D5458" t="str">
            <v>Benincasa hispida</v>
          </cell>
          <cell r="E5458" t="str">
            <v>종자</v>
          </cell>
          <cell r="F5458" t="str">
            <v>Cucurbitaceae</v>
          </cell>
          <cell r="G5458" t="str">
            <v>박과</v>
          </cell>
          <cell r="H5458" t="str">
            <v>이뇨(利尿), 청열(淸熱), 화담(化痰), 생진(生津), 해독(解毒), 주치수종창만(主治水肿脹滿), 임증(淋证), 각기(脚氣), 담천(痰喘), 서열번민(暑熱煩悶), 소갈(消渴), 옹종(痈肿), 치루(痔漏), 병해단석독(并解丹石毒), 어독(魚毒), 주독(酒毒)</v>
          </cell>
          <cell r="I5458" t="str">
            <v>21.59±0.21</v>
          </cell>
        </row>
        <row r="5459">
          <cell r="A5459" t="str">
            <v>F10-013</v>
          </cell>
          <cell r="B5459" t="str">
            <v>PBICC0203</v>
          </cell>
          <cell r="C5459" t="str">
            <v>귀침초</v>
          </cell>
          <cell r="D5459" t="str">
            <v>Bidens pilosa</v>
          </cell>
          <cell r="E5459" t="str">
            <v>전초</v>
          </cell>
          <cell r="F5459" t="str">
            <v>Compositae</v>
          </cell>
          <cell r="G5459" t="str">
            <v>국화과</v>
          </cell>
          <cell r="H5459" t="str">
            <v>청열해독(淸熱解毒), 거풍제습(祛風除濕), 활혈소종(活血消肿), 주치인후종통(主治咽喉肿痛), 설사(泄瀉), 이질(痢疾), 황달(黃疸), 장옹(腸痈), 정창종독(疔疮肿毒), 사충교상(蛇蟲咬伤), 풍습비통(風濕痹痛), 질타손상(跌打損伤)</v>
          </cell>
          <cell r="I5459" t="str">
            <v>25.35±0.13</v>
          </cell>
        </row>
        <row r="5460">
          <cell r="A5460" t="str">
            <v>F10-014</v>
          </cell>
          <cell r="B5460" t="str">
            <v>PBICS0071</v>
          </cell>
          <cell r="C5460" t="str">
            <v>유다</v>
          </cell>
          <cell r="D5460" t="str">
            <v>Camellia oleifera</v>
          </cell>
          <cell r="E5460" t="str">
            <v>잎,줄기</v>
          </cell>
          <cell r="F5460" t="str">
            <v>Theaceae</v>
          </cell>
          <cell r="G5460" t="str">
            <v>차나무과</v>
          </cell>
          <cell r="H5460" t="str">
            <v>수렴지혈(收斂止血), 해독(解毒), 주치비뉵(主治鼻衄), 피부궤란소양(皮肤潰烂瘙痒), 창저(瘡疽)</v>
          </cell>
          <cell r="I5460" t="str">
            <v>23.73±0.29</v>
          </cell>
        </row>
        <row r="5461">
          <cell r="A5461" t="str">
            <v>F10-015</v>
          </cell>
          <cell r="B5461" t="str">
            <v>PBICC0214</v>
          </cell>
          <cell r="C5461" t="str">
            <v>능소</v>
          </cell>
          <cell r="D5461" t="str">
            <v>Campsis grandiflora</v>
          </cell>
          <cell r="E5461" t="str">
            <v>잎,줄기</v>
          </cell>
          <cell r="F5461" t="str">
            <v>Bignoniaceae</v>
          </cell>
          <cell r="G5461" t="str">
            <v>능소화과</v>
          </cell>
          <cell r="H5461" t="str">
            <v>청열(淸熱), 양혈(凉血), 산어(散瘀), 주치혈열생풍(主治血热生風), 신양(身痒), 풍진(風疹), 수각산연마목(手脚酸软麻木), 인후종통(咽喉肿痛)</v>
          </cell>
          <cell r="I5461" t="str">
            <v>20.19±0.07</v>
          </cell>
        </row>
        <row r="5462">
          <cell r="A5462" t="str">
            <v>F10-016</v>
          </cell>
          <cell r="B5462" t="str">
            <v>PBICS0111</v>
          </cell>
          <cell r="C5462" t="str">
            <v xml:space="preserve">희수 </v>
          </cell>
          <cell r="D5462" t="str">
            <v>Camptotheca acuminata</v>
          </cell>
          <cell r="E5462" t="str">
            <v>잎,줄기</v>
          </cell>
          <cell r="F5462" t="str">
            <v>Cornaceae</v>
          </cell>
          <cell r="G5462" t="str">
            <v>층층나무과</v>
          </cell>
          <cell r="H5462" t="str">
            <v>제암(制癌), 소결(消結), 파혈화어(破血化瘀), 치만성임파성백혈병(治慢性淋巴性白血病)</v>
          </cell>
          <cell r="I5462" t="str">
            <v>19.40±0.14</v>
          </cell>
        </row>
        <row r="5463">
          <cell r="A5463" t="str">
            <v>F10-017</v>
          </cell>
          <cell r="B5463" t="str">
            <v>PBICK0345</v>
          </cell>
          <cell r="C5463" t="str">
            <v>화마인간</v>
          </cell>
          <cell r="D5463" t="str">
            <v>Cannabis sativa</v>
          </cell>
          <cell r="E5463" t="str">
            <v>전초</v>
          </cell>
          <cell r="F5463" t="str">
            <v>Moraceae</v>
          </cell>
          <cell r="G5463" t="str">
            <v>뽕나무과</v>
          </cell>
          <cell r="H5463" t="str">
            <v>절학(截疟), 구회(驱蛔), 정천(定喘), 주치학질(主治疟疾), 회충증(蛔蟲症), 기천(氣喘)</v>
          </cell>
          <cell r="I5463" t="str">
            <v>23.01±0.17</v>
          </cell>
        </row>
        <row r="5464">
          <cell r="A5464" t="str">
            <v>F10-018</v>
          </cell>
          <cell r="B5464" t="str">
            <v>PBICC0221</v>
          </cell>
          <cell r="C5464" t="str">
            <v>삼릉초</v>
          </cell>
          <cell r="D5464" t="str">
            <v>Carex phacota</v>
          </cell>
          <cell r="E5464" t="str">
            <v>전초</v>
          </cell>
          <cell r="F5464" t="str">
            <v>Cyperaceae</v>
          </cell>
          <cell r="G5464" t="str">
            <v>사초과</v>
          </cell>
          <cell r="H5464" t="str">
            <v>해표투진(解表透疹), 주치소인사진불출(主治小儿痧疹不出)</v>
          </cell>
          <cell r="I5464" t="str">
            <v>36.82±0.33</v>
          </cell>
        </row>
        <row r="5465">
          <cell r="A5465" t="str">
            <v>F10-019</v>
          </cell>
          <cell r="B5465" t="str">
            <v>PBICK0428</v>
          </cell>
          <cell r="C5465" t="str">
            <v>무근등</v>
          </cell>
          <cell r="D5465" t="str">
            <v>Cassytha filiformis</v>
          </cell>
          <cell r="E5465" t="str">
            <v>잎</v>
          </cell>
          <cell r="F5465" t="str">
            <v>Lauraceae</v>
          </cell>
          <cell r="G5465" t="str">
            <v>녹나무과</v>
          </cell>
          <cell r="H5465" t="str">
            <v>청열이습(淸热利濕), 양혈해독(凉血解毒), 주치감모발열(主治感冒发熱), 열림(热淋), 석림(石淋), 습열황달(濕熱黃疸), 설사(泄瀉), 이질(痢疾), 각혈(咯血), 뉵혈(衄血), 풍화적안(風火赤眼), 질타손상(跌打損伤), 외상출혈(外傷出血), 창양궤란(瘡瘍潰烂), 수화탕상(水火烫伤), 개창선라(疥瘡癬癞)</v>
          </cell>
          <cell r="I5465" t="str">
            <v>22.65±0.23</v>
          </cell>
        </row>
        <row r="5466">
          <cell r="A5466" t="str">
            <v>F10-020</v>
          </cell>
          <cell r="B5466" t="str">
            <v>PBICC0218</v>
          </cell>
          <cell r="C5466" t="str">
            <v>계관화</v>
          </cell>
          <cell r="D5466" t="str">
            <v>Celosia cristata</v>
          </cell>
          <cell r="E5466" t="str">
            <v>전초</v>
          </cell>
          <cell r="F5466" t="str">
            <v>Amaranthaceae</v>
          </cell>
          <cell r="G5466" t="str">
            <v>비름과</v>
          </cell>
          <cell r="H5466" t="str">
            <v>청열양혈(淸熱凉血), 해독(解毒), 주치토혈(主治吐血), 뉵혈(衄血), 붕루(崩漏), 치창(痔疮), 이질(痢疾), 담마진(荨麻疹)</v>
          </cell>
          <cell r="I5466" t="str">
            <v>36.86±0.14</v>
          </cell>
        </row>
        <row r="5467">
          <cell r="A5467" t="str">
            <v>F10-021</v>
          </cell>
          <cell r="B5467" t="str">
            <v>PBICK0393</v>
          </cell>
          <cell r="C5467" t="str">
            <v>적설초</v>
          </cell>
          <cell r="D5467" t="str">
            <v>Centella asiatica</v>
          </cell>
          <cell r="E5467" t="str">
            <v>전초</v>
          </cell>
          <cell r="F5467" t="str">
            <v>Umbelliferae</v>
          </cell>
          <cell r="G5467" t="str">
            <v>산형과</v>
          </cell>
          <cell r="H5467" t="str">
            <v>청열이습(淸熱利濕), 활혈지혈(活血止血), 해독소종(解毒消肿), 주치발열(主治發熱), 해천(咳喘), 인후종통(咽喉肿痛), 장염(腸炎), 이질(痢疾), 습열황달(濕熱黃疸), 수종(水腫), 임증(淋证), 뇨혈(尿血), 뉵혈(衄血), 통경(痛經), 붕사(崩漏), 단독(丹毒), 나력(瘰疬), 정창종독(疔疮肿毒), 대상포진(帶狀疱疹), 질타종통(跌打肿痛), 외상출혈(外傷出血), 사충교상(蛇蟲咬伤)</v>
          </cell>
          <cell r="I5467" t="str">
            <v>22.60±0.00</v>
          </cell>
        </row>
        <row r="5468">
          <cell r="A5468" t="str">
            <v>F10-022</v>
          </cell>
          <cell r="B5468" t="str">
            <v>PBICC0204</v>
          </cell>
          <cell r="C5468" t="str">
            <v>소계</v>
          </cell>
          <cell r="D5468" t="str">
            <v>Cephalanoplos segetum</v>
          </cell>
          <cell r="E5468" t="str">
            <v>전초</v>
          </cell>
          <cell r="F5468" t="str">
            <v>Compositae</v>
          </cell>
          <cell r="G5468" t="str">
            <v>국화과</v>
          </cell>
          <cell r="H5468" t="str">
            <v>양혈지혈(凉血止血), 청열소종(淸熱消肿), 주치해혈(主治咳血), 토혈(吐血), 뉵혈(衄血), 뇨혈(尿血), 혈림(血淋), 변혈(便血), 혈리(血痢), 붕중루하(崩中漏下), 외상출혈(外傷出血), 옹저종독(痈疽肿毒)</v>
          </cell>
          <cell r="I5468" t="str">
            <v>24.82±0.10</v>
          </cell>
        </row>
        <row r="5469">
          <cell r="A5469" t="str">
            <v>F10-023</v>
          </cell>
          <cell r="B5469" t="str">
            <v>PBICK0432</v>
          </cell>
          <cell r="C5469" t="str">
            <v>백분</v>
          </cell>
          <cell r="D5469" t="str">
            <v>Cissus glaberrima</v>
          </cell>
          <cell r="E5469" t="str">
            <v>잎,줄기</v>
          </cell>
          <cell r="F5469" t="str">
            <v>Vitaceae</v>
          </cell>
          <cell r="G5469" t="str">
            <v>포도과</v>
          </cell>
          <cell r="H5469" t="str">
            <v>접골(接骨), 지통(止痛), 주치골절(主治骨折), 사기복통(痧氣腹痛)</v>
          </cell>
          <cell r="I5469" t="str">
            <v>21.78±0.27</v>
          </cell>
        </row>
        <row r="5470">
          <cell r="A5470" t="str">
            <v>F10-024</v>
          </cell>
          <cell r="B5470" t="str">
            <v>PBICS0077</v>
          </cell>
          <cell r="C5470" t="str">
            <v>대대</v>
          </cell>
          <cell r="D5470" t="str">
            <v>Citrus aurantium</v>
          </cell>
          <cell r="E5470" t="str">
            <v>잎,줄기</v>
          </cell>
          <cell r="F5470" t="str">
            <v>Rutaceae</v>
          </cell>
          <cell r="G5470" t="str">
            <v>운향과</v>
          </cell>
          <cell r="H5470" t="str">
            <v>제흉협담벽(除胸脇痰癖), 축정수(逐停水), 파결실(破結實), 소창만(消脹滿), 거위중습열(去胃中濕熱)</v>
          </cell>
          <cell r="I5470" t="str">
            <v>27.00±0.08</v>
          </cell>
        </row>
        <row r="5471">
          <cell r="A5471" t="str">
            <v>F10-025</v>
          </cell>
          <cell r="B5471" t="str">
            <v>PBICK0279</v>
          </cell>
          <cell r="C5471" t="str">
            <v>향연</v>
          </cell>
          <cell r="D5471" t="str">
            <v>Citrus medica</v>
          </cell>
          <cell r="E5471" t="str">
            <v>열매</v>
          </cell>
          <cell r="F5471" t="str">
            <v>Rutaceae</v>
          </cell>
          <cell r="G5471" t="str">
            <v>운향과</v>
          </cell>
          <cell r="H5471" t="str">
            <v>이기강역(理氣降逆), 관흉화담(寬胸化痰), 주치흉복만민(主治胸腹滿悶), 협조창통(胁助脹痛), 해수담다(咳嗽痰多)</v>
          </cell>
          <cell r="I5471" t="str">
            <v>19.94±0.23</v>
          </cell>
        </row>
        <row r="5472">
          <cell r="A5472" t="str">
            <v>F10-026</v>
          </cell>
          <cell r="B5472" t="str">
            <v>PBICS0112</v>
          </cell>
          <cell r="C5472" t="str">
            <v xml:space="preserve">감길 </v>
          </cell>
          <cell r="D5472" t="str">
            <v>Citrus reticulata</v>
          </cell>
          <cell r="E5472" t="str">
            <v>잎,줄기</v>
          </cell>
          <cell r="F5472" t="str">
            <v>Rutaceae</v>
          </cell>
          <cell r="G5472" t="str">
            <v>운향과</v>
          </cell>
          <cell r="H5472" t="str">
            <v>소간행기(疏肝行氣), 화담산결(化痰散结), 주치유옹(主治乳痈), 유방결괴(乳房结块), 흉협창통(胸胁脹痛), 산기(疝氣)</v>
          </cell>
          <cell r="I5472" t="str">
            <v>20.79±0.11</v>
          </cell>
        </row>
        <row r="5473">
          <cell r="A5473" t="str">
            <v>F10-027</v>
          </cell>
          <cell r="B5473" t="str">
            <v>PBICK0330</v>
          </cell>
          <cell r="C5473" t="str">
            <v>선모</v>
          </cell>
          <cell r="D5473" t="str">
            <v>Curculigo orchioides</v>
          </cell>
          <cell r="E5473" t="str">
            <v>뿌리</v>
          </cell>
          <cell r="F5473" t="str">
            <v>Amaryllidaceae</v>
          </cell>
          <cell r="G5473" t="str">
            <v>수선화과</v>
          </cell>
          <cell r="H5473" t="str">
            <v>온신장양(温腎壮阳), 거제한습(袪除寒濕), 주치양위정냉(主治阳痿精冷), 소변실금(小便失禁), 완복냉통(脘腹冷痛), 요슬산통(腰膝酸痛), 근골연약(筋骨軟弱), 하지구련(下肢拘挛), 경년기종합정(更年期綜合征)</v>
          </cell>
          <cell r="I5473" t="str">
            <v>20.90±0.00</v>
          </cell>
        </row>
        <row r="5474">
          <cell r="A5474" t="str">
            <v>F10-028</v>
          </cell>
          <cell r="B5474" t="str">
            <v>PBICK0173</v>
          </cell>
          <cell r="C5474" t="str">
            <v>아출</v>
          </cell>
          <cell r="D5474" t="str">
            <v>Curcuma phaeocaulis</v>
          </cell>
          <cell r="E5474" t="str">
            <v>뿌리</v>
          </cell>
          <cell r="F5474" t="str">
            <v>Zingiberaceae</v>
          </cell>
          <cell r="G5474" t="str">
            <v>생강과</v>
          </cell>
          <cell r="H5474" t="str">
            <v>공능주치(功能主治), 행기파혈(行气破血)，소적지통(消积止痛), 어혈경폐(瘀血经闭)，식적창통(食积胀痛)</v>
          </cell>
          <cell r="I5474" t="str">
            <v>21.74±0.09</v>
          </cell>
        </row>
        <row r="5475">
          <cell r="A5475" t="str">
            <v>F10-029</v>
          </cell>
          <cell r="B5475" t="str">
            <v>PBICK0186</v>
          </cell>
          <cell r="C5475" t="str">
            <v>토사자</v>
          </cell>
          <cell r="D5475" t="str">
            <v>Cuscuta japonica</v>
          </cell>
          <cell r="E5475" t="str">
            <v>종자</v>
          </cell>
          <cell r="F5475" t="str">
            <v>Convolvulaceae</v>
          </cell>
          <cell r="G5475" t="str">
            <v>메꽃과</v>
          </cell>
          <cell r="H5475" t="str">
            <v>간신(肝腎)을 보하고 정수(精髓)를 익히며 눈을 밝게 한다. 요슬산통(腰膝酸痛), 유정(遺精), 소갈(消渴), 뇨유여력(尿有余瀝), 목암(目暗)을 치료한다.</v>
          </cell>
          <cell r="I5475" t="str">
            <v>24.37±0.25</v>
          </cell>
        </row>
        <row r="5476">
          <cell r="A5476" t="str">
            <v>F10-030</v>
          </cell>
          <cell r="B5476" t="str">
            <v>PBICC0227</v>
          </cell>
          <cell r="C5476" t="str">
            <v>중화칭구풍</v>
          </cell>
          <cell r="D5476" t="str">
            <v>Diploclisia chinensis</v>
          </cell>
          <cell r="E5476" t="str">
            <v>줄기</v>
          </cell>
          <cell r="F5476" t="str">
            <v>Menispermaceae</v>
          </cell>
          <cell r="G5476" t="str">
            <v>방기과</v>
          </cell>
          <cell r="H5476" t="str">
            <v>거풍제습(祛風除濕), 활혈지통(活血止痛), 이뇨해독(利尿解毒), 주치풍습비통(主治風濕痹痛), 질복손상(跌扑損伤), 소변임탁(小便淋浊), 독사교상(毒蛇咬傷)</v>
          </cell>
          <cell r="I5476" t="str">
            <v>20.65±0.20</v>
          </cell>
        </row>
        <row r="5477">
          <cell r="A5477" t="str">
            <v>F10-031</v>
          </cell>
          <cell r="B5477" t="str">
            <v>PBICK0212</v>
          </cell>
          <cell r="C5477" t="str">
            <v>체의수</v>
          </cell>
          <cell r="D5477" t="str">
            <v>Docynia delavayi</v>
          </cell>
          <cell r="E5477" t="str">
            <v>잎</v>
          </cell>
          <cell r="F5477" t="str">
            <v>Rosaceae</v>
          </cell>
          <cell r="G5477" t="str">
            <v>장미과</v>
          </cell>
          <cell r="H5477" t="str">
            <v>활혈(活血), 접골(接骨), 주치골절(主治骨折), 질타손상(跌打損伤)</v>
          </cell>
          <cell r="I5477" t="str">
            <v>21.02±0.28</v>
          </cell>
        </row>
        <row r="5478">
          <cell r="A5478" t="str">
            <v>F10-032</v>
          </cell>
          <cell r="B5478" t="str">
            <v>PBICK0414</v>
          </cell>
          <cell r="C5478" t="str">
            <v>체의과</v>
          </cell>
          <cell r="D5478" t="str">
            <v>Docynia delavayi</v>
          </cell>
          <cell r="E5478" t="str">
            <v>열매</v>
          </cell>
          <cell r="F5478" t="str">
            <v>Rosaceae</v>
          </cell>
          <cell r="G5478" t="str">
            <v>장미과</v>
          </cell>
          <cell r="H5478" t="str">
            <v>거풍제습(祛風除濕), 소식화적(消食化积), 주치풍습비통(主治風濕痹痛), 식적창만(食积脹滿), 소화불량(消化不良)</v>
          </cell>
          <cell r="I5478" t="str">
            <v>20.05±0.18</v>
          </cell>
        </row>
        <row r="5479">
          <cell r="A5479" t="str">
            <v>F10-033</v>
          </cell>
          <cell r="B5479" t="str">
            <v>PBICC0222</v>
          </cell>
          <cell r="C5479" t="str">
            <v>한련초</v>
          </cell>
          <cell r="D5479" t="str">
            <v>Eclipta prostrata</v>
          </cell>
          <cell r="E5479" t="str">
            <v>전초</v>
          </cell>
          <cell r="F5479" t="str">
            <v>Compositae</v>
          </cell>
          <cell r="G5479" t="str">
            <v>국화과</v>
          </cell>
          <cell r="H5479" t="str">
            <v>보익간신(补益肝肾), 양혈지혈(凉血止血), 주치간신부족(主治肝腎不足), 두훈목현(頭晕目眩), 수발조백(須发早白), 토혈(吐血), 각혈(咯血), 뉵혈(衄血), 변혈(便血), 혈리(血痢), 붕루(崩漏), 외상출혈(外傷出血)</v>
          </cell>
          <cell r="I5479" t="str">
            <v>25.47±0.20</v>
          </cell>
        </row>
        <row r="5480">
          <cell r="A5480" t="str">
            <v>F10-034</v>
          </cell>
          <cell r="B5480" t="str">
            <v>PBICK0285</v>
          </cell>
          <cell r="C5480" t="str">
            <v>해동피</v>
          </cell>
          <cell r="D5480" t="str">
            <v>Erythrina variegata var. orientalis</v>
          </cell>
          <cell r="E5480" t="str">
            <v>근피</v>
          </cell>
          <cell r="F5480" t="str">
            <v>Leguminosae</v>
          </cell>
          <cell r="G5480" t="str">
            <v>콩과</v>
          </cell>
          <cell r="H5480" t="str">
            <v>거풍습(祛風濕), 통경락(通經絡), 살충(殺蟲)</v>
          </cell>
          <cell r="I5480" t="str">
            <v>21.00±0.20</v>
          </cell>
        </row>
        <row r="5481">
          <cell r="A5481" t="str">
            <v>F10-035</v>
          </cell>
          <cell r="B5481" t="str">
            <v>PBICK0400</v>
          </cell>
          <cell r="C5481" t="str">
            <v>오수유</v>
          </cell>
          <cell r="D5481" t="str">
            <v>Euodia rutaecarpa</v>
          </cell>
          <cell r="E5481" t="str">
            <v>종자</v>
          </cell>
          <cell r="F5481" t="str">
            <v>Rutaceae</v>
          </cell>
          <cell r="G5481" t="str">
            <v>운향과</v>
          </cell>
          <cell r="H5481" t="str">
            <v>산한지통(散寒止痛), 소간하기(疏肝下氣), 온중조습(溫中燥濕), 주치완복냉통(主治脘腹冷痛), 궐음두통(厥阴頭痛), 산통(疝痛), 통경(痛經), 각기종통(脚氣肿痛), 구토탄산(嘔吐吞酸), 한습설사(寒濕泄瀉)</v>
          </cell>
          <cell r="I5481" t="str">
            <v>22.56±0.13</v>
          </cell>
        </row>
        <row r="5482">
          <cell r="A5482" t="str">
            <v>F10-036</v>
          </cell>
          <cell r="B5482" t="str">
            <v>PBICC0198</v>
          </cell>
          <cell r="C5482" t="str">
            <v>비양초</v>
          </cell>
          <cell r="D5482" t="str">
            <v>Euphorbia hirta</v>
          </cell>
          <cell r="E5482" t="str">
            <v>전초</v>
          </cell>
          <cell r="F5482" t="str">
            <v>Euphorbiaceae</v>
          </cell>
          <cell r="G5482" t="str">
            <v>대극과</v>
          </cell>
          <cell r="H5482" t="str">
            <v>청열해독(淸熱解毒), 이습지양(利濕止痒), 통유(通乳), 주치폐옹(主治肺痈), 유옹(乳痈), 이질(痢疾), 설사(泄瀉), 열림(热淋), 혈뇨(血尿), 습진(濕疹), 각선(脚癬), 피부소양(皮膚瘙痒), 정창종독(疔疮肿毒), 아감(牙疳), 산후소유(产后少乳)</v>
          </cell>
          <cell r="I5482" t="str">
            <v>22.26±0.15</v>
          </cell>
        </row>
        <row r="5483">
          <cell r="A5483" t="str">
            <v>F10-037</v>
          </cell>
          <cell r="B5483" t="str">
            <v>PBICC0146</v>
          </cell>
          <cell r="C5483" t="str">
            <v>야아춘자</v>
          </cell>
          <cell r="D5483" t="str">
            <v>Euscaphis japonica</v>
          </cell>
          <cell r="E5483" t="str">
            <v>잎,줄기,열매</v>
          </cell>
          <cell r="F5483" t="str">
            <v>Staphyleaceae</v>
          </cell>
          <cell r="G5483" t="str">
            <v>고추나무과</v>
          </cell>
          <cell r="H5483" t="str">
            <v>거풍산한(祛風散寒), 행기지통(行氣止痛), 소종산결(消肿散结), 주치위통(主治胃痛), 한산동통(寒疝疼痛), 설사(泄瀉), 이질(痢疾), 탈항(脫肛), 월경부조(月經不调), 자궁하수(子宮下垂), 고환종통(睾丸肿痛)</v>
          </cell>
          <cell r="I5483" t="str">
            <v>27.69±0.16</v>
          </cell>
        </row>
        <row r="5484">
          <cell r="A5484" t="str">
            <v>F10-038</v>
          </cell>
          <cell r="B5484" t="str">
            <v>PBICS0128</v>
          </cell>
          <cell r="C5484" t="str">
            <v>은행</v>
          </cell>
          <cell r="D5484" t="str">
            <v>Ginkgo biloba</v>
          </cell>
          <cell r="E5484" t="str">
            <v>잎,줄기</v>
          </cell>
          <cell r="F5484" t="str">
            <v>Ginkgaceae</v>
          </cell>
          <cell r="G5484" t="str">
            <v>은행나무과</v>
          </cell>
          <cell r="H5484" t="str">
            <v>소염(消炎), 폐결핵(肺结核), 심장병(心脏病), 유정(遗精), 백대(白帶)</v>
          </cell>
          <cell r="I5484" t="str">
            <v>25.50±0.23</v>
          </cell>
        </row>
        <row r="5485">
          <cell r="A5485" t="str">
            <v>F10-039</v>
          </cell>
          <cell r="B5485" t="str">
            <v>PBICC0197</v>
          </cell>
          <cell r="C5485" t="str">
            <v>조각자</v>
          </cell>
          <cell r="D5485" t="str">
            <v>Gleditsia sinensis</v>
          </cell>
          <cell r="E5485" t="str">
            <v>열매</v>
          </cell>
          <cell r="F5485" t="str">
            <v>Leguminosae</v>
          </cell>
          <cell r="G5485" t="str">
            <v>콩과</v>
          </cell>
          <cell r="H5485" t="str">
            <v>거담지해(袪痰止咳), 개규통폐(开窍通閉), 살충산결(殺蟲散结), 주치담해천만(主治痰咳喘滿), 중풍구금(中風口噤), 담연옹성(痰涎壅盛), 신혼불어(神昏不语), 전간(癫痫), 후비(喉痹), 이변불통(二便不通), 옹종개선(痈肿疥癬)</v>
          </cell>
          <cell r="I5485" t="str">
            <v>26.00±0.00</v>
          </cell>
        </row>
        <row r="5486">
          <cell r="A5486" t="str">
            <v>F10-040</v>
          </cell>
          <cell r="B5486" t="str">
            <v>PBICK0401</v>
          </cell>
          <cell r="C5486" t="str">
            <v>담두고</v>
          </cell>
          <cell r="D5486" t="str">
            <v>Glycine max</v>
          </cell>
          <cell r="E5486" t="str">
            <v>종자</v>
          </cell>
          <cell r="F5486" t="str">
            <v>Leguminosae</v>
          </cell>
          <cell r="G5486" t="str">
            <v>콩과</v>
          </cell>
          <cell r="H5486" t="str">
            <v>활혈이수(活血利水), 거풍해독(袪風解毒), 건비익신(健脾益腎), 주치수종창만(主治水肿脹滿), 풍독각기(風毒脚氣), 황달부종(黃疸浮肿), 신허요통(腎虛腰痛), 유뇨(遗尿), 풍비근연(風痹筋挛), 산후풍경(产后風痉), 구금(口噤), 옹종창독(痈肿疮毒), 약물(葯物), 식물중독(食物中毒)</v>
          </cell>
          <cell r="I5486" t="str">
            <v>26.17±0.18</v>
          </cell>
        </row>
        <row r="5487">
          <cell r="A5487" t="str">
            <v>F10-041</v>
          </cell>
          <cell r="B5487" t="str">
            <v>PBICK0420</v>
          </cell>
          <cell r="C5487" t="str">
            <v>지사목</v>
          </cell>
          <cell r="D5487" t="str">
            <v>Holarrhena antidysenterica</v>
          </cell>
          <cell r="E5487" t="str">
            <v>뿌리</v>
          </cell>
          <cell r="F5487" t="str">
            <v>Apocynaceae</v>
          </cell>
          <cell r="G5487" t="str">
            <v>협죽도과</v>
          </cell>
          <cell r="H5487" t="str">
            <v>행기지리(行氣止痢), 살충(殺蟲), 주치이질(主治痢疾), 장위창기(腸胃脹氣)</v>
          </cell>
          <cell r="I5487" t="str">
            <v>21.95±0.36</v>
          </cell>
        </row>
        <row r="5488">
          <cell r="A5488" t="str">
            <v>F10-042</v>
          </cell>
          <cell r="B5488" t="str">
            <v>PBICK0381</v>
          </cell>
          <cell r="C5488" t="str">
            <v>대대경초</v>
          </cell>
          <cell r="D5488" t="str">
            <v>Hypericum przewalskii</v>
          </cell>
          <cell r="E5488" t="str">
            <v>전초</v>
          </cell>
          <cell r="F5488" t="str">
            <v>Guttiferae</v>
          </cell>
          <cell r="G5488" t="str">
            <v>물레나물과</v>
          </cell>
          <cell r="H5488" t="str">
            <v>활혈조경(活血凋經), 거풍습(祛風濕), 이소변(利小便), 주치월경부조(主治月經不凋), 질타손상(跌打損伤), 골절(骨折), 외상출혈(外傷出血), 풍습동통(風濕疼痛), 수종(水肿), 소변불리(小便不利), 하령상서(夏令伤暑)</v>
          </cell>
          <cell r="I5488" t="str">
            <v>21.06±0.18</v>
          </cell>
        </row>
        <row r="5489">
          <cell r="A5489" t="str">
            <v>F10-043</v>
          </cell>
          <cell r="B5489" t="str">
            <v>PBICC0206</v>
          </cell>
          <cell r="C5489" t="str">
            <v>구필응</v>
          </cell>
          <cell r="D5489" t="str">
            <v>Ilex rotunda</v>
          </cell>
          <cell r="E5489" t="str">
            <v>줄기-수피</v>
          </cell>
          <cell r="F5489" t="str">
            <v>Aquifoliaceae</v>
          </cell>
          <cell r="G5489" t="str">
            <v>감탕나무과</v>
          </cell>
          <cell r="H5489" t="str">
            <v>청열해독(淸熱解毒), 이습(利濕), 지통(止痛), 주치감모발열(主治感冒发熱), 인후종통(咽喉肿痛), 위통(胃痛), 서습설사(暑濕泄瀉), 황달(黃疸), 이질(痢疾), 질타손상(跌打損伤), 풍습비통(風濕痹痛), 습진(濕疹), 창절(疮疖)</v>
          </cell>
          <cell r="I5489" t="str">
            <v>21.90±0.25</v>
          </cell>
        </row>
        <row r="5490">
          <cell r="A5490" t="str">
            <v>F10-044</v>
          </cell>
          <cell r="B5490" t="str">
            <v>PBICC0217</v>
          </cell>
          <cell r="C5490" t="str">
            <v>전변국</v>
          </cell>
          <cell r="D5490" t="str">
            <v>Kalimeris indica</v>
          </cell>
          <cell r="E5490" t="str">
            <v>전초</v>
          </cell>
          <cell r="F5490" t="str">
            <v>Compositae</v>
          </cell>
          <cell r="G5490" t="str">
            <v>국화과</v>
          </cell>
          <cell r="H5490" t="str">
            <v>양혈지혈(凉血止血), 청열이습(淸热利濕), 해독소종(解毒消肿), 주치토혈(主治吐血), 뉵혈(衄血), 혈리(血痢), 붕루(崩漏), 창상출혈(創傷出血), 황달(黃疸), 수종(水肿), 임탁(淋浊), 감모(感冒), 해수(咳嗽), 인통후비(咽痛喉痹), 치창(痔疮), 옹종(痈肿), 단독(丹毒), 소인감적(小人疳积)</v>
          </cell>
          <cell r="I5490" t="str">
            <v>21.58±0.19</v>
          </cell>
        </row>
        <row r="5491">
          <cell r="A5491" t="str">
            <v>F10-045</v>
          </cell>
          <cell r="B5491" t="str">
            <v>PBICK0398</v>
          </cell>
          <cell r="C5491" t="str">
            <v>충위자</v>
          </cell>
          <cell r="D5491" t="str">
            <v>Leonurus heterophyllus</v>
          </cell>
          <cell r="E5491" t="str">
            <v>종자</v>
          </cell>
          <cell r="F5491" t="str">
            <v>Labiatae</v>
          </cell>
          <cell r="G5491" t="str">
            <v>꿀풀과</v>
          </cell>
          <cell r="H5491" t="str">
            <v>활혈조경(活血凋經), 청간명목(淸肝明目), 주치부녀월경부조(主治妇女月經不凋), 통경(痛經), 폐경(閉經), 산후어체복통(产后瘀滯腹痛); 간열두통(肝熱頭痛), 두훈(頭晕), 목적종통(目赤肿痛), 목생예장(目生翳障)</v>
          </cell>
          <cell r="I5491" t="str">
            <v>22.51±0.09</v>
          </cell>
        </row>
        <row r="5492">
          <cell r="A5492" t="str">
            <v>F10-046</v>
          </cell>
          <cell r="B5492" t="str">
            <v>PBICK0397</v>
          </cell>
          <cell r="C5492" t="str">
            <v>여지핵</v>
          </cell>
          <cell r="D5492" t="str">
            <v>Litchi chinensis</v>
          </cell>
          <cell r="E5492" t="str">
            <v>종자</v>
          </cell>
          <cell r="F5492" t="str">
            <v>Sapindaceae</v>
          </cell>
          <cell r="G5492" t="str">
            <v>무환자나무과</v>
          </cell>
          <cell r="H5492" t="str">
            <v>양혈건비(养血健脾), 행기소종(行氣消肿), 주치병후체허(主治病后体虛), 진상구갈(津伤口渴), 비허설사(脾虛泄瀉), 애역(呃逆), 식소(食少), 나력(瘰疬), 정종(疔肿), 외상출혈(外傷出血)</v>
          </cell>
          <cell r="I5492" t="str">
            <v>21.08±0.19</v>
          </cell>
        </row>
        <row r="5493">
          <cell r="A5493" t="str">
            <v>F10-047</v>
          </cell>
          <cell r="B5493" t="str">
            <v>PBICS0061</v>
          </cell>
          <cell r="C5493" t="str">
            <v>석력</v>
          </cell>
          <cell r="D5493" t="str">
            <v>Lithocarpus glaber</v>
          </cell>
          <cell r="E5493" t="str">
            <v>잎,줄기</v>
          </cell>
          <cell r="F5493" t="str">
            <v>Fagaceae</v>
          </cell>
          <cell r="G5493" t="str">
            <v>참나무과</v>
          </cell>
          <cell r="H5493" t="str">
            <v>위중한 복수병을 다스리려면 흰 껍질을 달여서 벽오동 열매만한 크기의 환으로 만들어 새벽에 3환을 먹고 조금 지나서 1환을 먹는다.</v>
          </cell>
          <cell r="I5493" t="str">
            <v>20.10±0.12</v>
          </cell>
        </row>
        <row r="5494">
          <cell r="A5494" t="str">
            <v>F10-048</v>
          </cell>
          <cell r="B5494" t="str">
            <v>PBICC0166</v>
          </cell>
          <cell r="C5494" t="str">
            <v>진주초</v>
          </cell>
          <cell r="D5494" t="str">
            <v>Lysimachia clethroides</v>
          </cell>
          <cell r="E5494" t="str">
            <v>전초</v>
          </cell>
          <cell r="F5494" t="str">
            <v>Primulaceae</v>
          </cell>
          <cell r="G5494" t="str">
            <v>앵초과</v>
          </cell>
          <cell r="H5494" t="str">
            <v>청열이습(淸熱利濕), 활혈산어(活血散瘀), 해독소옹(解毒消痈), 주치수종(主治水肿), 열림(热淋), 황달(黃疸), 이질(痢疾), 풍습열비(風濕热痹), 대하(帶下), 경폐(經閉), 질타(跌打), 골절(骨折), 외상출혈(外傷出血), 유옹(乳痈), 정창(疔疮), 사교상(蛇咬伤)</v>
          </cell>
          <cell r="I5494" t="str">
            <v>20.04±0.23</v>
          </cell>
        </row>
        <row r="5495">
          <cell r="A5495" t="str">
            <v>F10-049</v>
          </cell>
          <cell r="B5495" t="str">
            <v>PBICS0038</v>
          </cell>
          <cell r="C5495" t="str">
            <v>박락회</v>
          </cell>
          <cell r="D5495" t="str">
            <v>Macleaya cordata</v>
          </cell>
          <cell r="E5495" t="str">
            <v>잎,줄기</v>
          </cell>
          <cell r="F5495" t="str">
            <v>Papaveraceae</v>
          </cell>
          <cell r="G5495" t="str">
            <v>양귀비과</v>
          </cell>
          <cell r="H5495" t="str">
            <v xml:space="preserve">부기를 가라앉히고 해독하고 기생충을 구제하는 효능을 가지고 있다. 손자락의 정(疔), 농종, 급성 편도선염, 중이염, 원생균성(原生菌性) 질염, 다리 궤양, 화상, 완선(頑癬)을 치료할 수 있다. </v>
          </cell>
          <cell r="I5495" t="str">
            <v>25.63±0.19</v>
          </cell>
        </row>
        <row r="5496">
          <cell r="A5496" t="str">
            <v>F10-050</v>
          </cell>
          <cell r="B5496" t="str">
            <v>PBICC0223</v>
          </cell>
          <cell r="C5496" t="str">
            <v>백배엽</v>
          </cell>
          <cell r="D5496" t="str">
            <v>Mallotus apelta</v>
          </cell>
          <cell r="E5496" t="str">
            <v>잎</v>
          </cell>
          <cell r="F5496" t="str">
            <v>Euphorbiaceae</v>
          </cell>
          <cell r="G5496" t="str">
            <v>대극과</v>
          </cell>
          <cell r="I5496" t="str">
            <v>21.15±0.23</v>
          </cell>
        </row>
        <row r="5497">
          <cell r="A5497" t="str">
            <v>F10-051</v>
          </cell>
          <cell r="B5497" t="str">
            <v>PBICK0206</v>
          </cell>
          <cell r="C5497" t="str">
            <v>협엽파극</v>
          </cell>
          <cell r="D5497" t="str">
            <v>Morinda angustifolia</v>
          </cell>
          <cell r="E5497" t="str">
            <v>뿌리</v>
          </cell>
          <cell r="F5497" t="str">
            <v>Rubiaceae</v>
          </cell>
          <cell r="G5497" t="str">
            <v>꼭두선이과</v>
          </cell>
          <cell r="H5497" t="str">
            <v>청화해독(淸火解毒), 이단퇴황(利胆退黃), 살충지양(殺蟲止痒), 염창생기(斂疮生肌), 주치황달형간염(主治黃疸型肝炎), 무황달형간염(無黃疸型肝炎), 단석증(胆石症), 옹절창독(痈疖疮毒), 피부소양증(皮膚瘙痒症), 칠수과민(漆樹过敏), 소인창양궤란(小儿疮疡溃烂), 황달병(黃疸病), 피부양여의행(皮膚痒如蚁行)</v>
          </cell>
          <cell r="I5497" t="str">
            <v>20.80±0.00</v>
          </cell>
        </row>
        <row r="5498">
          <cell r="A5498" t="str">
            <v>F10-052</v>
          </cell>
          <cell r="B5498" t="str">
            <v>PBICK0402</v>
          </cell>
          <cell r="C5498" t="str">
            <v>상엽</v>
          </cell>
          <cell r="D5498" t="str">
            <v>Morus alba</v>
          </cell>
          <cell r="E5498" t="str">
            <v>잎</v>
          </cell>
          <cell r="F5498" t="str">
            <v xml:space="preserve">Moraceae </v>
          </cell>
          <cell r="G5498" t="str">
            <v>뽕나무과</v>
          </cell>
          <cell r="H5498" t="str">
            <v>소산풍열(疏散風熱), 청폐(淸肺), 명목(明目), 주치풍열감모(主治風熱感冒), 풍온초기(風溫初起), 발열두통(發熱頭痛), 한출오풍(汗出惡風), 해수흉통(咳嗽胸痛); 혹폐조간해무담(或肺燥干咳无痰), 인간구갈(咽干口渴); 풍열급간양상우(風熱及肝阳上扰), 목적종통(目赤肿痛)</v>
          </cell>
          <cell r="I5498" t="str">
            <v>26.80±0.20</v>
          </cell>
        </row>
        <row r="5499">
          <cell r="A5499" t="str">
            <v>F10-053</v>
          </cell>
          <cell r="B5499" t="str">
            <v>PBICC0219</v>
          </cell>
          <cell r="C5499" t="str">
            <v>석향채</v>
          </cell>
          <cell r="D5499" t="str">
            <v>Mosla chinensis</v>
          </cell>
          <cell r="E5499" t="str">
            <v>전초</v>
          </cell>
          <cell r="F5499" t="str">
            <v>Labiatae</v>
          </cell>
          <cell r="G5499" t="str">
            <v>꿀풀과</v>
          </cell>
          <cell r="H5499" t="str">
            <v>발한해서(发汗解暑), 화중화습(和中化濕), 행수소종(行水消肿), 주치하월외감풍한(主治夏月外感風寒), 내상우습(內傷于濕), 오한발열(惡寒发热), 두통무한(頭痛無汗), 완복동통(脘腹疼痛), 구토복사(嘔吐腹泻), 소변불리(小便不利), 수종(水肿)</v>
          </cell>
          <cell r="I5499" t="str">
            <v>19.09±0.12</v>
          </cell>
        </row>
        <row r="5500">
          <cell r="A5500" t="str">
            <v>F10-054</v>
          </cell>
          <cell r="B5500" t="str">
            <v>PBICK0385</v>
          </cell>
          <cell r="C5500" t="str">
            <v>연수</v>
          </cell>
          <cell r="D5500" t="str">
            <v>Nelumbo nucifera</v>
          </cell>
          <cell r="E5500" t="str">
            <v>웅예(雄蕊)</v>
          </cell>
          <cell r="F5500" t="str">
            <v>Nelumbonaceae</v>
          </cell>
          <cell r="G5500" t="str">
            <v>연과</v>
          </cell>
          <cell r="H5500" t="str">
            <v>청심익신(淸心益腎), 삽정지혈(涩精止血), 주치유정(主治遺精), 뇨빈(尿频), 유뇨(遺尿), 대하(帶下), 토혈(吐血), 붕루(崩漏)</v>
          </cell>
          <cell r="I5500" t="str">
            <v>22.25±0.32</v>
          </cell>
        </row>
        <row r="5501">
          <cell r="A5501" t="str">
            <v>F10-055</v>
          </cell>
          <cell r="B5501" t="str">
            <v>PBICC0209</v>
          </cell>
          <cell r="C5501" t="str">
            <v>백작</v>
          </cell>
          <cell r="D5501" t="str">
            <v>Paeonia lactiflora</v>
          </cell>
          <cell r="E5501" t="str">
            <v>뿌리</v>
          </cell>
          <cell r="F5501" t="str">
            <v>Ranunculaceae</v>
          </cell>
          <cell r="G5501" t="str">
            <v>미나리아재비과</v>
          </cell>
          <cell r="H5501" t="str">
            <v>양혈화영(養血和营), 완급지통(缓急止痛), 염음평간(敛阴平肝), 주치월경부조(主治月經不凋), 경행복통(徑行腹痛), 붕루(崩漏), 자한(自汗), 도한(盜汗), 협륵완복동통(胁肋脘腹疼痛), 사지연통(四肢挛痛), 두통(頭痛), 현훈(眩晕)</v>
          </cell>
          <cell r="I5501" t="str">
            <v>22.40±0.18</v>
          </cell>
        </row>
        <row r="5502">
          <cell r="A5502" t="str">
            <v>F10-056</v>
          </cell>
          <cell r="B5502" t="str">
            <v>PBICC0186</v>
          </cell>
          <cell r="C5502" t="str">
            <v>홍두중등</v>
          </cell>
          <cell r="D5502" t="str">
            <v>Parabarium chunianum</v>
          </cell>
          <cell r="E5502" t="str">
            <v>잎,줄기</v>
          </cell>
          <cell r="F5502" t="str">
            <v>Apocynaceae</v>
          </cell>
          <cell r="G5502" t="str">
            <v>협죽도과</v>
          </cell>
          <cell r="H5502" t="str">
            <v>접골(接骨), 지혈(止血), 주치질타골절(主治跌打骨折), 외상출혈(外傷出血)</v>
          </cell>
          <cell r="I5502" t="str">
            <v>19.91±0.20</v>
          </cell>
        </row>
        <row r="5503">
          <cell r="A5503" t="str">
            <v>F10-057</v>
          </cell>
          <cell r="B5503" t="str">
            <v>PBICC0225</v>
          </cell>
          <cell r="C5503" t="str">
            <v>패장초</v>
          </cell>
          <cell r="D5503" t="str">
            <v>Patrinia scabiosaefolia</v>
          </cell>
          <cell r="E5503" t="str">
            <v>전초</v>
          </cell>
          <cell r="F5503" t="str">
            <v>Valerianaceae</v>
          </cell>
          <cell r="G5503" t="str">
            <v>마타리과</v>
          </cell>
          <cell r="H5503" t="str">
            <v>청열해독(淸熱解毒), 활혈배농(活血排脓), 주치장옹(主治腸痈), 폐옹(肺痈), 옹종(痈肿), 이질(痢疾), 산후어체복통(产后瘀滯腹痛)</v>
          </cell>
          <cell r="I5503" t="str">
            <v>21.93±0.39</v>
          </cell>
        </row>
        <row r="5504">
          <cell r="A5504" t="str">
            <v>F10-058</v>
          </cell>
          <cell r="B5504" t="str">
            <v>PBICC0174</v>
          </cell>
          <cell r="C5504" t="str">
            <v>수통지</v>
          </cell>
          <cell r="D5504" t="str">
            <v>Paulownia tomentosa</v>
          </cell>
          <cell r="E5504" t="str">
            <v>잎</v>
          </cell>
          <cell r="F5504" t="str">
            <v>Scrophulariaceae</v>
          </cell>
          <cell r="G5504" t="str">
            <v>현삼과</v>
          </cell>
          <cell r="H5504" t="str">
            <v>청열해독(淸熱解毒), 지혈소종(止血消肿), 주치옹저(主治痈疽), 정창종독(疔疮肿毒), 창상출혈(創傷出血)</v>
          </cell>
          <cell r="I5504" t="str">
            <v>23.79±0.21</v>
          </cell>
        </row>
        <row r="5505">
          <cell r="A5505" t="str">
            <v>F10-059</v>
          </cell>
          <cell r="B5505" t="str">
            <v>PBICC0175</v>
          </cell>
          <cell r="C5505" t="str">
            <v>수통지</v>
          </cell>
          <cell r="D5505" t="str">
            <v>Paulownia tomentosa</v>
          </cell>
          <cell r="E5505" t="str">
            <v>줄기</v>
          </cell>
          <cell r="F5505" t="str">
            <v>Scrophulariaceae</v>
          </cell>
          <cell r="G5505" t="str">
            <v>현삼과</v>
          </cell>
          <cell r="H5505" t="str">
            <v>거풍제습(袪風除濕), 소종해독(消肿解毒), 주치풍습열비(主治風濕热痹), 임병(淋病), 단독(丹毒), 치창종독(痔瘡腫毒), 장풍하혈(腸風下血), 외상종통(外傷肿痛), 골절(骨折)</v>
          </cell>
          <cell r="I5505" t="str">
            <v>22.68±0.15</v>
          </cell>
        </row>
        <row r="5506">
          <cell r="A5506" t="str">
            <v>F10-060</v>
          </cell>
          <cell r="B5506" t="str">
            <v>PBICC0136</v>
          </cell>
          <cell r="C5506" t="str">
            <v>구두사자초</v>
          </cell>
          <cell r="D5506" t="str">
            <v>Peristrophe japonica</v>
          </cell>
          <cell r="E5506" t="str">
            <v>전초</v>
          </cell>
          <cell r="F5506" t="str">
            <v>Acanthaceae</v>
          </cell>
          <cell r="G5506" t="str">
            <v>쥐꼬리망초과</v>
          </cell>
          <cell r="H5506" t="str">
            <v>거풍청열(袪風淸热), 양간정양(凉肝定凉), 산어해독(散瘀解毒), 주치감모발열(主治感冒發熱), 폐열해천(肺熱咳喘), 간열목적(肝熱目赤), 소인양풍(小儿凉風), 인후종통(咽喉肿痛), 옹종정독(痈肿疔毒), 유옹(乳痈), 정이(聤耳), 나력(瘰疬), 치창(痔疮), 사충교상(蛇蟲咬伤), 질타손상(跌打損伤)</v>
          </cell>
          <cell r="I5506" t="str">
            <v>21.79±0.32</v>
          </cell>
        </row>
        <row r="5507">
          <cell r="A5507" t="str">
            <v>F10-061</v>
          </cell>
          <cell r="B5507" t="str">
            <v>PBICK0254</v>
          </cell>
          <cell r="C5507" t="str">
            <v>천전호</v>
          </cell>
          <cell r="D5507" t="str">
            <v>Peucedanum praeruptorum; P. decursivum</v>
          </cell>
          <cell r="E5507" t="str">
            <v>뿌리</v>
          </cell>
          <cell r="F5507" t="str">
            <v xml:space="preserve">Umbelliferae </v>
          </cell>
          <cell r="G5507" t="str">
            <v>산형과</v>
          </cell>
          <cell r="H5507" t="str">
            <v>소산풍열(疏散風熱), 강기화담(降氣化痰), 주치외감풍열(主治外感風熱), 폐열담욱(肺熱痰郁), 해천담다(咳喘痰多), 담황조점(痰黃稠粘), 구역식소(呕逆食少), 흉격만민(胸膈滿悶)</v>
          </cell>
          <cell r="I5507" t="str">
            <v>20.97±0.16</v>
          </cell>
        </row>
        <row r="5508">
          <cell r="A5508" t="str">
            <v>F10-062</v>
          </cell>
          <cell r="B5508" t="str">
            <v>PBICK0297</v>
          </cell>
          <cell r="C5508" t="str">
            <v>녹두</v>
          </cell>
          <cell r="D5508" t="str">
            <v>Phaseolus radiatus</v>
          </cell>
          <cell r="E5508" t="str">
            <v>종자</v>
          </cell>
          <cell r="F5508" t="str">
            <v>Leguminosae</v>
          </cell>
          <cell r="G5508" t="str">
            <v>콩과</v>
          </cell>
          <cell r="H5508" t="str">
            <v>청열(淸熱), 소서(消暑), 이수(利水), 해독(解毒), 주치서열번갈(主治暑熱煩渴), 감모발열(感冒發熱), 곽란토사(霍乱吐瀉), 두통목적(頭痛目赤), 구설생창(口舌生疮),  수종뇨소(水腫尿少), 창양옹종(瘡瘍痈肿), 풍진단독(風疹丹毒), 약물급식물중독(葯物及食物中毒)</v>
          </cell>
          <cell r="I5508" t="str">
            <v>22.40±0.30</v>
          </cell>
        </row>
        <row r="5509">
          <cell r="A5509" t="str">
            <v>F10-063</v>
          </cell>
          <cell r="B5509" t="str">
            <v>PBICK0220</v>
          </cell>
          <cell r="C5509" t="str">
            <v>화염화</v>
          </cell>
          <cell r="D5509" t="str">
            <v>Phlogacanthus curviflorus</v>
          </cell>
          <cell r="E5509" t="str">
            <v>잎</v>
          </cell>
          <cell r="F5509" t="str">
            <v>Acanthaceae</v>
          </cell>
          <cell r="G5509" t="str">
            <v>쥐꼬리망초과</v>
          </cell>
          <cell r="H5509" t="str">
            <v>청열해독(淸熱解毒), 절학(截疟), 주치열독옹종(主治熱毒痈肿), 학질(疟疾)</v>
          </cell>
          <cell r="I5509" t="str">
            <v>19.90±0.26</v>
          </cell>
        </row>
        <row r="5510">
          <cell r="A5510" t="str">
            <v>F10-064</v>
          </cell>
          <cell r="B5510" t="str">
            <v>PBICS0131</v>
          </cell>
          <cell r="C5510" t="str">
            <v xml:space="preserve">석남 </v>
          </cell>
          <cell r="D5510" t="str">
            <v>Photinia serrulata</v>
          </cell>
          <cell r="E5510" t="str">
            <v>잎</v>
          </cell>
          <cell r="F5510" t="str">
            <v>Rosaceae</v>
          </cell>
          <cell r="G5510" t="str">
            <v>장미과</v>
          </cell>
          <cell r="H5510" t="str">
            <v>주양신기(主養腎氣), 내상음쇠(內傷陰衰), 이근골피모(利筋骨皮毛)</v>
          </cell>
          <cell r="I5510" t="str">
            <v>23.91±0.14</v>
          </cell>
        </row>
        <row r="5511">
          <cell r="A5511" t="str">
            <v>F10-065</v>
          </cell>
          <cell r="B5511" t="str">
            <v>PBICK0419</v>
          </cell>
          <cell r="C5511" t="str">
            <v>여감자</v>
          </cell>
          <cell r="D5511" t="str">
            <v>Phyllanthus emblica</v>
          </cell>
          <cell r="E5511" t="str">
            <v>열매</v>
          </cell>
          <cell r="F5511" t="str">
            <v>Euphorbiaceae</v>
          </cell>
          <cell r="G5511" t="str">
            <v>대극과</v>
          </cell>
          <cell r="H5511" t="str">
            <v>청열이인(淸熱利咽), 윤폐화담(潤肺化痰), 생진지갈(生津止渴), 주치감모발열(主治感冒发熱), 해수(咳嗽), 인통(咽痛), 백후(白喉), 번열구갈(煩熱口渴), 고혈압(高血壓)</v>
          </cell>
          <cell r="I5511" t="str">
            <v>22.95±0.07</v>
          </cell>
        </row>
        <row r="5512">
          <cell r="A5512" t="str">
            <v>F10-066</v>
          </cell>
          <cell r="B5512" t="str">
            <v>PBICC0199</v>
          </cell>
          <cell r="C5512" t="str">
            <v>천포초</v>
          </cell>
          <cell r="D5512" t="str">
            <v>Physalis minima</v>
          </cell>
          <cell r="E5512" t="str">
            <v>전초</v>
          </cell>
          <cell r="F5512" t="str">
            <v>Solanaceae</v>
          </cell>
          <cell r="G5512" t="str">
            <v>가지과</v>
          </cell>
          <cell r="H5512" t="str">
            <v>청열이습(淸热利濕), 거담지해(祛痰止咳), 연견산결(软坚散結), 주치습열황달(主治濕熱黃疸), 소변불리(小便不利), 만성해천(慢性咳喘), 감질(疳疾), 나력(瘰癧), 천포창(天疱瘡), 습진(濕疹), 절종(疖肿)</v>
          </cell>
          <cell r="I5512" t="str">
            <v>24.15±0.37</v>
          </cell>
        </row>
        <row r="5513">
          <cell r="A5513" t="str">
            <v>F10-067</v>
          </cell>
          <cell r="B5513" t="str">
            <v>PBICC0169</v>
          </cell>
          <cell r="C5513" t="str">
            <v>낭사황정</v>
          </cell>
          <cell r="D5513" t="str">
            <v>Polygonatum cyrtonema</v>
          </cell>
          <cell r="E5513" t="str">
            <v>뿌리</v>
          </cell>
          <cell r="F5513" t="str">
            <v>Liliaceae</v>
          </cell>
          <cell r="G5513" t="str">
            <v>백합과</v>
          </cell>
          <cell r="H5513" t="str">
            <v>양음윤폐(养阴润肺), 보비익기(补脾益氣), 자신전정(滋腎填精), 주치음허노수(主治阴虛勞嗽), 폐조해수(肺燥咳嗽), 비허핍력(脾虛乏力), 식소구간(食少口干), 소갈(消渴), 신우요슬산연(腎亏腰膝酸軟), 양위유정(阳痿遺精), 이명목음(耳鳴目喑), 수발조백(須发早白), 체허라수(体虛蠃瘦), 풍라선질(風癩癬疾)</v>
          </cell>
          <cell r="I5513" t="str">
            <v>20.45±0.07</v>
          </cell>
        </row>
        <row r="5514">
          <cell r="A5514" t="str">
            <v>F10-068</v>
          </cell>
          <cell r="B5514" t="str">
            <v>PBICK0388</v>
          </cell>
          <cell r="C5514" t="str">
            <v>반지련</v>
          </cell>
          <cell r="D5514" t="str">
            <v>Portulaca grandiflora</v>
          </cell>
          <cell r="E5514" t="str">
            <v>잎,줄기</v>
          </cell>
          <cell r="F5514" t="str">
            <v>Portulacaceae</v>
          </cell>
          <cell r="G5514" t="str">
            <v>쇠비름과</v>
          </cell>
          <cell r="H5514" t="str">
            <v>청열해독(淸熱解毒), 산어지혈(散瘀止血), 주치인후종통(主治咽喉肿痛), 창절(疮疖), 습진(濕疹), 질타종통(跌打肿痛), 탕화상(烫火伤), 외상출혈(外傷出血)</v>
          </cell>
          <cell r="I5514" t="str">
            <v>22.45±0.24</v>
          </cell>
        </row>
        <row r="5515">
          <cell r="A5515" t="str">
            <v>F10-069</v>
          </cell>
          <cell r="B5515" t="str">
            <v>PBICC0202</v>
          </cell>
          <cell r="C5515" t="str">
            <v>반하풍</v>
          </cell>
          <cell r="D5515" t="str">
            <v>Pterospermum heterophyllum</v>
          </cell>
          <cell r="E5515" t="str">
            <v>잎,줄기</v>
          </cell>
          <cell r="F5515" t="str">
            <v>Sterculiaceae</v>
          </cell>
          <cell r="G5515" t="str">
            <v>벽오동과</v>
          </cell>
          <cell r="H5515" t="str">
            <v>활혈지혈(活血止血), 주치외상출혈(主治外傷出血)</v>
          </cell>
          <cell r="I5515" t="str">
            <v>18.28±0.15</v>
          </cell>
        </row>
        <row r="5516">
          <cell r="A5516" t="str">
            <v>F10-070</v>
          </cell>
          <cell r="B5516" t="str">
            <v>PBICK0324</v>
          </cell>
          <cell r="C5516" t="str">
            <v>갈화</v>
          </cell>
          <cell r="D5516" t="str">
            <v>Pueraria lobata</v>
          </cell>
          <cell r="E5516" t="str">
            <v>꽃</v>
          </cell>
          <cell r="F5516" t="str">
            <v>Leguminosae</v>
          </cell>
          <cell r="G5516" t="str">
            <v>콩과</v>
          </cell>
          <cell r="H5516" t="str">
            <v>해주성비(解酒醒脾), 지혈(止血), 주치상주번열구갈(主治伤酒煩熱口渴), 두통두훈(頭痛頭晕), 완복창만(脘腹脹滿), 구역토산(嘔逆吐酸), 불사음식(不思飮食), 토혈(吐血), 장풍하혈(腸風下血)</v>
          </cell>
          <cell r="I5516" t="str">
            <v>21.10±0.19</v>
          </cell>
        </row>
        <row r="5517">
          <cell r="A5517" t="str">
            <v>F10-071</v>
          </cell>
          <cell r="B5517" t="str">
            <v>PBICK0343</v>
          </cell>
          <cell r="C5517" t="str">
            <v>백두옹</v>
          </cell>
          <cell r="D5517" t="str">
            <v>Pulsatilla chinensis</v>
          </cell>
          <cell r="E5517" t="str">
            <v>뿌리</v>
          </cell>
          <cell r="F5517" t="str">
            <v>Ranunculaceae</v>
          </cell>
          <cell r="G5517" t="str">
            <v>미나리아재비과</v>
          </cell>
          <cell r="H5517" t="str">
            <v>청열해독(淸熱解毒), 양혈지리(凉血止痢), 조습살충(燥濕殺蟲), 주치적백이질(主治赤白痢疾), 비뉵(鼻衄), 붕루(崩漏), 혈치(血痔), 한열온학(寒熱溫疟), 대하(帶下), 음양(阴痒), 습진(濕疹), 나력(瘰癧), 옹창(痈瘡), 안목적통(眼目赤痛)</v>
          </cell>
          <cell r="I5517" t="str">
            <v>19.78±0.23</v>
          </cell>
        </row>
        <row r="5518">
          <cell r="A5518" t="str">
            <v>F10-072</v>
          </cell>
          <cell r="B5518" t="str">
            <v>PBICK0260</v>
          </cell>
          <cell r="C5518" t="str">
            <v>소석위</v>
          </cell>
          <cell r="D5518" t="str">
            <v>Pyrrosia assimilis</v>
          </cell>
          <cell r="E5518" t="str">
            <v>전초</v>
          </cell>
          <cell r="F5518" t="str">
            <v>Polypodiaceae</v>
          </cell>
          <cell r="G5518" t="str">
            <v>고란초과</v>
          </cell>
          <cell r="H5518" t="str">
            <v>-</v>
          </cell>
          <cell r="I5518" t="str">
            <v>20.68±0.15</v>
          </cell>
        </row>
        <row r="5519">
          <cell r="A5519" t="str">
            <v>F10-073</v>
          </cell>
          <cell r="B5519" t="str">
            <v>PBICK0382</v>
          </cell>
          <cell r="C5519" t="str">
            <v>광석위</v>
          </cell>
          <cell r="D5519" t="str">
            <v>Pyrrosia clavata</v>
          </cell>
          <cell r="E5519" t="str">
            <v>전초</v>
          </cell>
          <cell r="F5519" t="str">
            <v>Polypodiaceae</v>
          </cell>
          <cell r="G5519" t="str">
            <v>고란초과</v>
          </cell>
          <cell r="H5519" t="str">
            <v>청열(淸熱), 이뇨(利尿), 지해(止咳), 지혈(止血), 주치폐열해수(主治肺熱咳嗽), 담중대혈(痰中帶血), 소변불리(小便不利), 열림(热淋), 사림(沙淋), 경림파결핵(颈淋巴結核), 소탕상(烧烫伤), 외상출혈(外傷出血)</v>
          </cell>
          <cell r="I5519" t="str">
            <v>18.83±0.27</v>
          </cell>
        </row>
        <row r="5520">
          <cell r="A5520" t="str">
            <v>F10-074</v>
          </cell>
          <cell r="B5520" t="str">
            <v>PBICK0360</v>
          </cell>
          <cell r="C5520" t="str">
            <v>회심초</v>
          </cell>
          <cell r="D5520" t="str">
            <v>Rhodobryum roseum</v>
          </cell>
          <cell r="E5520" t="str">
            <v>전초</v>
          </cell>
          <cell r="F5520" t="str">
            <v>Bryaceae</v>
          </cell>
          <cell r="G5520" t="str">
            <v>Bryaceae</v>
          </cell>
          <cell r="H5520" t="str">
            <v>양심안신(養心安神), 주치심계정충(主治心悸怔忡), 신경쇠약(神經衰弱)</v>
          </cell>
          <cell r="I5520" t="str">
            <v>22.23±0.40</v>
          </cell>
        </row>
        <row r="5521">
          <cell r="A5521" t="str">
            <v>F10-075</v>
          </cell>
          <cell r="B5521" t="str">
            <v>PBICK0348</v>
          </cell>
          <cell r="C5521" t="str">
            <v>피마자</v>
          </cell>
          <cell r="D5521" t="str">
            <v>Ricinus communis</v>
          </cell>
          <cell r="E5521" t="str">
            <v>종자</v>
          </cell>
          <cell r="F5521" t="str">
            <v>Euphorbiaceae</v>
          </cell>
          <cell r="G5521" t="str">
            <v>대극과</v>
          </cell>
          <cell r="H5521" t="str">
            <v>소종발독(消肿拔毒), 사하도체(瀉下导체), 통락이규(通絡利窍), 주치옹저종독(主治痈疽肿毒), 나력(瘰癧), 유옹(乳痈), 후비(喉痹), 개라선창(疥癞癬瘡), 탕상(烫伤), 수종창만(水肿脹滿), 대변조결(大便燥結), 구안왜사(口眼歪斜), 질타손상(跌打損伤)</v>
          </cell>
          <cell r="I5521" t="str">
            <v>21.09±0.23</v>
          </cell>
        </row>
        <row r="5522">
          <cell r="A5522" t="str">
            <v>F10-076</v>
          </cell>
          <cell r="B5522" t="str">
            <v>PBICC0122</v>
          </cell>
          <cell r="C5522" t="str">
            <v>한채</v>
          </cell>
          <cell r="D5522" t="str">
            <v>Rorippa dubia</v>
          </cell>
          <cell r="E5522" t="str">
            <v>전초</v>
          </cell>
          <cell r="F5522" t="str">
            <v>Cruciferae</v>
          </cell>
          <cell r="G5522" t="str">
            <v>십자화과</v>
          </cell>
          <cell r="H5522" t="str">
            <v>거담지해(袪痰止咳), 해표산한(解表散寒), 활혈해독(活血解毒), 이습퇴황(利濕退黃), 주치해수담천(主治咳嗽痰喘), 감모발열(感冒发熱), 마진투발불창(痲疹透发不畅), 풍습비통(風濕痹痛), 인후종통(咽喉肿痛), 정창옹종(疔疮痈肿), 칠창(漆瘡), 경폐(經閉), 질타손상(跌打損伤), 황달(黃疸), 수종(水肿)</v>
          </cell>
          <cell r="I5522" t="str">
            <v>22.37±0.14</v>
          </cell>
        </row>
        <row r="5523">
          <cell r="A5523" t="str">
            <v>F10-077</v>
          </cell>
          <cell r="B5523" t="str">
            <v>PBICK0319</v>
          </cell>
          <cell r="C5523" t="str">
            <v>월계화</v>
          </cell>
          <cell r="D5523" t="str">
            <v>Rosa chinensis</v>
          </cell>
          <cell r="E5523" t="str">
            <v>꽃</v>
          </cell>
          <cell r="F5523" t="str">
            <v>Rosaceae</v>
          </cell>
          <cell r="G5523" t="str">
            <v>장미과</v>
          </cell>
          <cell r="H5523" t="str">
            <v>활혈조경(活血凋經), 해독소종(解毒消肿), 주치월경부조(主治月經不凋), 통경(痛經), 폐경(閉經), 질타손상(跌打損伤), 어혈종통(瘀血肿痛), 나력(瘰癧), 옹종(痈肿), 탕상(烫伤)</v>
          </cell>
          <cell r="I5523" t="str">
            <v>19.83±0.26</v>
          </cell>
        </row>
        <row r="5524">
          <cell r="A5524" t="str">
            <v>F10-078</v>
          </cell>
          <cell r="B5524" t="str">
            <v>PBICK0318</v>
          </cell>
          <cell r="C5524" t="str">
            <v>매괴화</v>
          </cell>
          <cell r="D5524" t="str">
            <v>Rosa rugosa</v>
          </cell>
          <cell r="E5524" t="str">
            <v>꽃</v>
          </cell>
          <cell r="F5524" t="str">
            <v>Rosaceae</v>
          </cell>
          <cell r="G5524" t="str">
            <v>장미과</v>
          </cell>
          <cell r="H5524" t="str">
            <v>이기해욱(理氣解郁), 화혈조경(活血凋經), 주치간기욱결소치흉격만민(主治肝氣郁結所致胸膈滿悶), 완협창통(脘胁脹痛), 유방작창(乳房作脹), 월경부조(月經不凋), 이질(痢疾), 설사(泄瀉), 대하(帶下), 질타손상(跌打損伤), 옹종(痈肿)</v>
          </cell>
          <cell r="I5524" t="str">
            <v>19.77±0.28</v>
          </cell>
        </row>
        <row r="5525">
          <cell r="A5525" t="str">
            <v>F10-079</v>
          </cell>
          <cell r="B5525" t="str">
            <v>PBICC0224</v>
          </cell>
          <cell r="C5525" t="str">
            <v>감적초</v>
          </cell>
          <cell r="D5525" t="str">
            <v>Rostellularia procumbens</v>
          </cell>
          <cell r="E5525" t="str">
            <v>전초</v>
          </cell>
          <cell r="F5525" t="str">
            <v>Acanthaceae</v>
          </cell>
          <cell r="G5525" t="str">
            <v>쥐꼬리망초과</v>
          </cell>
          <cell r="H5525" t="str">
            <v>청열해독(淸熱解毒), 이습소적(利濕消积), 활혈지통(活血止痛), 주치감모발열(主治感冒发熱), 해수(咳嗽), 인후종통(咽喉肿痛), 목적종통(目赤肿痛), 감적(疳积), 습열사리(濕热泻痢), 학질(疟疾), 황달(黃疸), 부종(浮肿), 소변임탁(小便淋浊), 근골동통(筋骨疼痛), 질타손상(跌打損伤), 옹저정창(痈疽疔疮), 습진(濕疹)</v>
          </cell>
          <cell r="I5525" t="str">
            <v>22.60±0.21</v>
          </cell>
        </row>
        <row r="5526">
          <cell r="A5526" t="str">
            <v>F10-080</v>
          </cell>
          <cell r="B5526" t="str">
            <v>PBICS0140</v>
          </cell>
          <cell r="C5526" t="str">
            <v xml:space="preserve">찰목 </v>
          </cell>
          <cell r="D5526" t="str">
            <v>Sassafras tzumu</v>
          </cell>
          <cell r="E5526" t="str">
            <v>잎,줄기</v>
          </cell>
          <cell r="F5526" t="str">
            <v>Lauraceae</v>
          </cell>
          <cell r="G5526" t="str">
            <v>녹나무과</v>
          </cell>
          <cell r="H5526" t="str">
            <v>거풍제습(祛風除濕), 활혈산어(活血散瘀), 지혈(止血), 주치풍습비통(主治風濕痹痛), 질타손상(跌打損伤), 요기노손(腰肌勞損), 반신불수(半身不遂), 외상출혈(外傷出血)</v>
          </cell>
          <cell r="I5526" t="str">
            <v>20.68±0.30</v>
          </cell>
        </row>
        <row r="5527">
          <cell r="A5527" t="str">
            <v>F10-081</v>
          </cell>
          <cell r="B5527" t="str">
            <v>PBICK0286</v>
          </cell>
          <cell r="C5527" t="str">
            <v>목향개</v>
          </cell>
          <cell r="D5527" t="str">
            <v>Saussurea lappa</v>
          </cell>
          <cell r="E5527" t="str">
            <v>뿌리</v>
          </cell>
          <cell r="F5527" t="str">
            <v>Compositae</v>
          </cell>
          <cell r="G5527" t="str">
            <v>국화과</v>
          </cell>
          <cell r="H5527" t="str">
            <v>행기지통(行氣止痛), 조중도체(調中导滯), 주치흉협창만(主治胸胁脹滿), 완복창통(脘腹脹痛), 구토설사(嘔吐泄瀉), 이질후중(痢疾后重)</v>
          </cell>
          <cell r="I5527" t="str">
            <v>20.14±0.05</v>
          </cell>
        </row>
        <row r="5528">
          <cell r="A5528" t="str">
            <v>F10-082</v>
          </cell>
          <cell r="B5528" t="str">
            <v>PBICK0295</v>
          </cell>
          <cell r="C5528" t="str">
            <v>남오미자</v>
          </cell>
          <cell r="D5528" t="str">
            <v>Schisandra chinensis</v>
          </cell>
          <cell r="E5528" t="str">
            <v>열매</v>
          </cell>
          <cell r="F5528" t="str">
            <v>Magnoliaceae</v>
          </cell>
          <cell r="G5528" t="str">
            <v>목련과</v>
          </cell>
          <cell r="H5528" t="str">
            <v>수렴고삽(收斂固涩), 익기생진(益氣生津), 저심안신(宁心安神), 주치구해허천(主治久咳虛喘), 몽유골정(梦遺滑精), 뇨빈유뇨(尿频遺尿), 구사불지(久泻不止), 자한도한(自汗盗汗), 진상구갈(津伤口渴), 심계실안(心悸失眼)</v>
          </cell>
          <cell r="I5528" t="str">
            <v>19.33±0.25</v>
          </cell>
        </row>
        <row r="5529">
          <cell r="A5529" t="str">
            <v>F10-083</v>
          </cell>
          <cell r="B5529" t="str">
            <v>PBICC0208</v>
          </cell>
          <cell r="C5529" t="str">
            <v>익경주자</v>
          </cell>
          <cell r="D5529" t="str">
            <v>Schisandra henryi</v>
          </cell>
          <cell r="E5529" t="str">
            <v>잎,줄기</v>
          </cell>
          <cell r="F5529" t="str">
            <v>Magnoliaceae</v>
          </cell>
          <cell r="G5529" t="str">
            <v>목련과</v>
          </cell>
          <cell r="H5529" t="str">
            <v>거풍제습(祛風除濕), 행기지통(行氣止痛), 활혈지혈(活血止血), 주치풍습비통(主治風濕痹痛), 심위기통(心胃氣痛), 노상토혈(痨伤吐血), 폐경(閉經), 월경부조(月經不凋), 질타손상(跌打損伤), 금창종독(金瘡肿毒)</v>
          </cell>
          <cell r="I5529" t="str">
            <v>21.99±0.16</v>
          </cell>
        </row>
        <row r="5530">
          <cell r="A5530" t="str">
            <v>F10-084</v>
          </cell>
          <cell r="B5530" t="str">
            <v>PBICK0411</v>
          </cell>
          <cell r="C5530" t="str">
            <v>야감초</v>
          </cell>
          <cell r="D5530" t="str">
            <v>Scoparia dulcis</v>
          </cell>
          <cell r="E5530" t="str">
            <v>전초</v>
          </cell>
          <cell r="F5530" t="str">
            <v>Scrophulariaceae</v>
          </cell>
          <cell r="G5530" t="str">
            <v>현삼과</v>
          </cell>
          <cell r="H5530" t="str">
            <v>소풍지해(疏風止咳), 청열이습(淸热利濕), 주치감모발열(主治感冒发熱), 폐열해수(肺熱咳嗽), 인후종통(咽喉肿痛), 장염(腸炎), 이질(痢疾), 소변불리(小便不利), 각기수종(脚氣水肿), 습진(濕疹), 비자(痱子)</v>
          </cell>
          <cell r="I5530" t="str">
            <v>20.87±0.29</v>
          </cell>
        </row>
        <row r="5531">
          <cell r="A5531" t="str">
            <v>F10-085</v>
          </cell>
          <cell r="B5531" t="str">
            <v>PBICS0150</v>
          </cell>
          <cell r="C5531" t="str">
            <v>칭추수</v>
          </cell>
          <cell r="D5531" t="str">
            <v>Sinojackia xylocarpa</v>
          </cell>
          <cell r="E5531" t="str">
            <v>잎,줄기</v>
          </cell>
          <cell r="F5531" t="str">
            <v xml:space="preserve">Styracaceae </v>
          </cell>
          <cell r="G5531" t="str">
            <v>때죽나무과</v>
          </cell>
          <cell r="H5531" t="str">
            <v>-</v>
          </cell>
          <cell r="I5531" t="str">
            <v>21.51±0.21</v>
          </cell>
        </row>
        <row r="5532">
          <cell r="A5532" t="str">
            <v>F10-086</v>
          </cell>
          <cell r="B5532" t="str">
            <v>PBICC0113</v>
          </cell>
          <cell r="C5532" t="str">
            <v>가자근</v>
          </cell>
          <cell r="D5532" t="str">
            <v xml:space="preserve">Solanum melongena </v>
          </cell>
          <cell r="E5532" t="str">
            <v>줄기,뿌리</v>
          </cell>
          <cell r="F5532" t="str">
            <v>Solanaceae</v>
          </cell>
          <cell r="G5532" t="str">
            <v>가지과</v>
          </cell>
          <cell r="H5532" t="str">
            <v>거풍이습(祛風利濕), 청열지혈(淸熱止血), 주치풍습열비(主治風濕热痹), 각기(脚氣), 혈리(血痢), 변혈(便血), 치혈(痔血), 혈림(血淋), 부녀음양(妇女阴痒), 피부소양(皮膚瘙痒), 동창(冻疮)</v>
          </cell>
          <cell r="I5532" t="str">
            <v>24.81±0.10</v>
          </cell>
        </row>
        <row r="5533">
          <cell r="A5533" t="str">
            <v>F10-087</v>
          </cell>
          <cell r="B5533" t="str">
            <v>PBICK0218</v>
          </cell>
          <cell r="C5533" t="str">
            <v>가연</v>
          </cell>
          <cell r="D5533" t="str">
            <v>Solanum verbascifolium</v>
          </cell>
          <cell r="E5533" t="str">
            <v>잎</v>
          </cell>
          <cell r="F5533" t="str">
            <v>Solanaceae</v>
          </cell>
          <cell r="G5533" t="str">
            <v>가지과</v>
          </cell>
          <cell r="H5533" t="str">
            <v>행기혈(行氣血), 소종독(消肿毒), 지통(止痛), 주치위통(主治胃痛), 복통(腹痛), 통풍(痛風), 골절(骨折), 질타손상(跌打損伤), 옹절종독(痈疖肿毒), 피부궤양(皮肤潰疡), 외상출혈(外傷出血)</v>
          </cell>
          <cell r="I5533" t="str">
            <v>24.60±0.34</v>
          </cell>
        </row>
        <row r="5534">
          <cell r="A5534" t="str">
            <v>F10-088</v>
          </cell>
          <cell r="B5534" t="str">
            <v>PBICK0306</v>
          </cell>
          <cell r="C5534" t="str">
            <v>고삼</v>
          </cell>
          <cell r="D5534" t="str">
            <v>Sophora flavescens</v>
          </cell>
          <cell r="E5534" t="str">
            <v>뿌리</v>
          </cell>
          <cell r="F5534" t="str">
            <v>Leguminosae</v>
          </cell>
          <cell r="G5534" t="str">
            <v>콩과</v>
          </cell>
          <cell r="H5534" t="str">
            <v>청열조습(淸熱燥濕), 거풍살충(祛風殺蟲), 주치습열사리(主治濕熱泻痢), 장풍변혈(腸風便血), 황달(黃疸), 소변불리(小便不利), 수종(水肿), 대하(帶下), 음양(阴痒), 개선(疥癬), 마풍(麻風), 피부소양(皮膚瘙痒), 습독창양(濕毒疮疡)</v>
          </cell>
          <cell r="I5534" t="str">
            <v>20.40±0.29</v>
          </cell>
        </row>
        <row r="5535">
          <cell r="A5535" t="str">
            <v>F10-089</v>
          </cell>
          <cell r="B5535" t="str">
            <v>PBICK0395</v>
          </cell>
          <cell r="C5535" t="str">
            <v>괴각</v>
          </cell>
          <cell r="D5535" t="str">
            <v>Sophora japonica</v>
          </cell>
          <cell r="E5535" t="str">
            <v>과실</v>
          </cell>
          <cell r="F5535" t="str">
            <v>Leguminosae</v>
          </cell>
          <cell r="G5535" t="str">
            <v>콩과</v>
          </cell>
          <cell r="H5535" t="str">
            <v>양혈지혈(凉血止血), 청간명목(淸肝明目), 주치치창출혈(主治痔疮出血), 장풍(腸風), 하혈(下血), 혈리(血痢), 붕루(崩漏), 혈림(血淋), 혈열토뉵(血热吐衄), 간열목적(肝热目赤), 두훈목현(頭晕目眩)</v>
          </cell>
          <cell r="I5535" t="str">
            <v>27.45±0.23</v>
          </cell>
        </row>
        <row r="5536">
          <cell r="A5536" t="str">
            <v>F10-090</v>
          </cell>
          <cell r="B5536" t="str">
            <v>PBICK0267</v>
          </cell>
          <cell r="C5536" t="str">
            <v>산오귀</v>
          </cell>
          <cell r="D5536" t="str">
            <v>Stephania brachyandra</v>
          </cell>
          <cell r="E5536" t="str">
            <v>뿌리</v>
          </cell>
          <cell r="F5536" t="str">
            <v>Menispermaceae</v>
          </cell>
          <cell r="G5536" t="str">
            <v>방기과</v>
          </cell>
          <cell r="H5536" t="str">
            <v>행기활혈(行氣活血), 거풍지통(袪風止痛), 청열해독(淸熱解毒), 주치위통(主治胃痛), 풍습비통(風濕痹痛), 질타손상(跌打損伤), 통경(痛經), 옹절종독(痈疖肿毒), 습진(濕疹)</v>
          </cell>
          <cell r="I5536" t="str">
            <v>21.68±0.15</v>
          </cell>
        </row>
        <row r="5537">
          <cell r="A5537" t="str">
            <v>F10-091</v>
          </cell>
          <cell r="B5537" t="str">
            <v>PBICK0418</v>
          </cell>
          <cell r="C5537" t="str">
            <v>청우단</v>
          </cell>
          <cell r="D5537" t="str">
            <v>Tinospora crispa</v>
          </cell>
          <cell r="E5537" t="str">
            <v>잎,줄기</v>
          </cell>
          <cell r="F5537" t="str">
            <v>Menispermaceae</v>
          </cell>
          <cell r="G5537" t="str">
            <v>방기과</v>
          </cell>
          <cell r="H5537" t="str">
            <v>활혈소종(活血消肿), 청열해독(淸熱解毒), 지리(止痢), 절학(截疟), 주치질타손상(主治跌打損伤), 골절(骨折), 독사교상(毒蛇咬傷), 옹절종독(痈疖肿毒), 이질(痢疾), 학질(疟疾)</v>
          </cell>
          <cell r="I5537" t="str">
            <v>20.83±0.29</v>
          </cell>
        </row>
        <row r="5538">
          <cell r="A5538" t="str">
            <v>F10-092</v>
          </cell>
          <cell r="B5538" t="str">
            <v>PBICK0288</v>
          </cell>
          <cell r="C5538" t="str">
            <v>자질려</v>
          </cell>
          <cell r="D5538" t="str">
            <v>Tribulus terrestris</v>
          </cell>
          <cell r="E5538" t="str">
            <v>열매</v>
          </cell>
          <cell r="F5538" t="str">
            <v>Zygophyllaceae</v>
          </cell>
          <cell r="G5538" t="str">
            <v>남가새과</v>
          </cell>
          <cell r="H5538" t="str">
            <v>평간(平肝), 해욱(解郁), 거풍명목(祛風明目), 주치두통(主治頭痛), 현훈(眩暈), 흉협창통(胸胁脹痛), 유방창통(乳房脹痛), 유폐불통(乳閉不通), 경폐(經閉), 징하(癥瘕), 목적예장(目赤翳障), 풍진소양(風疹瘙痒), 백전풍(白癜風), 창저(疮疽), 나력(瘰癧)</v>
          </cell>
          <cell r="I5538" t="str">
            <v>21.05±0.13</v>
          </cell>
        </row>
        <row r="5539">
          <cell r="A5539" t="str">
            <v>F10-093</v>
          </cell>
          <cell r="B5539" t="str">
            <v>PBICK0289</v>
          </cell>
          <cell r="C5539" t="str">
            <v>과루각</v>
          </cell>
          <cell r="D5539" t="str">
            <v>Trichosanthes kirilowii</v>
          </cell>
          <cell r="E5539" t="str">
            <v>열매</v>
          </cell>
          <cell r="F5539" t="str">
            <v>Cucurbitaceae</v>
          </cell>
          <cell r="G5539" t="str">
            <v>박과</v>
          </cell>
          <cell r="H5539" t="str">
            <v>청폐화담(淸肺化痰), 골장통변(滑腸通便), 주치담열해수(主治痰热咳嗽), 폐허조해(肺虛燥咳), 장조변비(腸燥便秘), 옹창종독(痈疮肿毒)</v>
          </cell>
          <cell r="I5539" t="str">
            <v>19.84±0.15</v>
          </cell>
        </row>
        <row r="5540">
          <cell r="A5540" t="str">
            <v>F10-094</v>
          </cell>
          <cell r="B5540" t="str">
            <v>PBICC0165</v>
          </cell>
          <cell r="C5540" t="str">
            <v>홍차축초</v>
          </cell>
          <cell r="D5540" t="str">
            <v>Trifolium pratense</v>
          </cell>
          <cell r="E5540" t="str">
            <v>전초</v>
          </cell>
          <cell r="F5540" t="str">
            <v>Leguminosae</v>
          </cell>
          <cell r="G5540" t="str">
            <v>콩과</v>
          </cell>
          <cell r="H5540" t="str">
            <v>청열지해(淸熱止咳), 산결소종(散結消肿), 주치감모(主治感冒), 해천(咳喘), 경종(硬肿), 소상(烧伤)</v>
          </cell>
          <cell r="I5540" t="str">
            <v>19.99±0.10</v>
          </cell>
        </row>
        <row r="5541">
          <cell r="A5541" t="str">
            <v>F10-095</v>
          </cell>
          <cell r="B5541" t="str">
            <v>PBICC0131</v>
          </cell>
          <cell r="C5541" t="str">
            <v>부소맥</v>
          </cell>
          <cell r="D5541" t="str">
            <v>Triticum aestivum</v>
          </cell>
          <cell r="E5541" t="str">
            <v>전초</v>
          </cell>
          <cell r="F5541" t="str">
            <v>Gramineae</v>
          </cell>
          <cell r="G5541" t="str">
            <v>벼과</v>
          </cell>
          <cell r="H5541" t="str">
            <v>양심(養心), 익신(益腎), 제열(除热), 지갈(止渴), 주치장조(主治脏躁), 번열(煩熱), 소갈(消渴), 설리(泄利), 옹종(痈肿), 외상출혈(外傷出血), 탕상(烫伤)</v>
          </cell>
          <cell r="I5541" t="str">
            <v>20.93±0.18</v>
          </cell>
        </row>
        <row r="5542">
          <cell r="A5542" t="str">
            <v>F10-096</v>
          </cell>
          <cell r="B5542" t="str">
            <v>PBICK0296</v>
          </cell>
          <cell r="C5542" t="str">
            <v>부소맥</v>
          </cell>
          <cell r="D5542" t="str">
            <v>Triticum aestivum</v>
          </cell>
          <cell r="E5542" t="str">
            <v>종자</v>
          </cell>
          <cell r="F5542" t="str">
            <v>Gramineae</v>
          </cell>
          <cell r="G5542" t="str">
            <v>벼과</v>
          </cell>
          <cell r="H5542" t="str">
            <v>양심(養心), 익신(益腎), 제열(除热), 지갈(止渴), 주치장조(主治脏躁), 번열(煩熱), 소갈(消渴), 설리(泄利), 옹종(痈肿), 외상출혈(外傷出血), 탕상(烫伤)</v>
          </cell>
          <cell r="I5542" t="str">
            <v>21.88±0.08</v>
          </cell>
        </row>
        <row r="5543">
          <cell r="A5543" t="str">
            <v>F10-097</v>
          </cell>
          <cell r="B5543" t="str">
            <v>PBICK0321</v>
          </cell>
          <cell r="C5543" t="str">
            <v>포황</v>
          </cell>
          <cell r="D5543" t="str">
            <v>Typha angustata</v>
          </cell>
          <cell r="E5543" t="str">
            <v>화분(花粉)</v>
          </cell>
          <cell r="F5543" t="str">
            <v>Typhaceae</v>
          </cell>
          <cell r="G5543" t="str">
            <v>부들과</v>
          </cell>
          <cell r="H5543" t="str">
            <v>지혈(止血), 거어(祛瘀), 이뇨(利尿), 주치토혈(主治吐血), 각혈(咯血), 뉵혈(衄血), 혈리(血痢), 변혈(便血), 붕루(崩漏), 외상출혈(外傷出血), 심복어통(心腹瘀痛), 경폐복통(經閉腹痛), 산후어통(产后瘀痛), 통경(痛經), 질복종통(跌扑肿痛), 혈림삽통(血淋涩痛), 대하(帶下), 중설(重舌), 구창(口瘡), 정이(聤耳), 음하습양(阴下濕痒)</v>
          </cell>
          <cell r="I5543" t="str">
            <v>23.76±0.28</v>
          </cell>
        </row>
        <row r="5544">
          <cell r="A5544" t="str">
            <v>F10-098</v>
          </cell>
          <cell r="B5544" t="str">
            <v>PBICK0394</v>
          </cell>
          <cell r="C5544" t="str">
            <v>여호</v>
          </cell>
          <cell r="D5544" t="str">
            <v>Veratrum nigrum</v>
          </cell>
          <cell r="E5544" t="str">
            <v>뿌리</v>
          </cell>
          <cell r="F5544" t="str">
            <v>Liliaceae</v>
          </cell>
          <cell r="G5544" t="str">
            <v>백합과</v>
          </cell>
          <cell r="H5544" t="str">
            <v>용토풍담(涌吐風痰), 살충(殺蟲), 주치중풍담옹(主治中風痰壅), 전간(癫痫), 학질(疟疾), 개선(疥癬), 오창(惡疮)</v>
          </cell>
          <cell r="I5544" t="str">
            <v>22.84±0.13</v>
          </cell>
        </row>
        <row r="5545">
          <cell r="A5545" t="str">
            <v>F10-099</v>
          </cell>
          <cell r="B5545" t="str">
            <v>PBICK0389</v>
          </cell>
          <cell r="C5545" t="str">
            <v>화두초</v>
          </cell>
          <cell r="D5545" t="str">
            <v>Viola inconspicua</v>
          </cell>
          <cell r="E5545" t="str">
            <v>전초</v>
          </cell>
          <cell r="F5545" t="str">
            <v>Violaceae</v>
          </cell>
          <cell r="G5545" t="str">
            <v>제비꽃과</v>
          </cell>
          <cell r="H5545" t="str">
            <v>청열해독(淸熱解毒), 양혈소종(凉血消肿), 이습화어(利濕化瘀), 주치정창옹종(主治疔疮痈肿), 인후종통(咽喉肿痛), 유옹(乳痈), 습열황달(濕熱黃疸), 목적(目赤), 목예(目翳), 장옹하혈(腸痈下血), 질타손상(跌打損伤), 외상출혈(外傷出血), 부녀산후어혈복통(妇女产后瘀血腹痛), 사충교상(蛇蟲咬伤)</v>
          </cell>
          <cell r="I5545" t="str">
            <v>26.28±0.19</v>
          </cell>
        </row>
        <row r="5546">
          <cell r="A5546" t="str">
            <v>F10-100</v>
          </cell>
          <cell r="B5546" t="str">
            <v>PBICK0435</v>
          </cell>
          <cell r="C5546" t="str">
            <v>하자화</v>
          </cell>
          <cell r="D5546" t="str">
            <v>Woodfordia fruticosa</v>
          </cell>
          <cell r="E5546" t="str">
            <v>줄기</v>
          </cell>
          <cell r="F5546" t="str">
            <v>Lythraceae</v>
          </cell>
          <cell r="G5546" t="str">
            <v>부처꽃과</v>
          </cell>
          <cell r="H5546" t="str">
            <v>활혈지혈(活血止血), 서근활락(舒筋活絡), 주치통경(主治痛經), 폐경(閉經), 혈붕(血崩), 비뉵(鼻衄), 해혈(咳血), 장풍하혈(腸風下血), 이질(痢疾), 풍습비통(風濕痹痛), 요기노손(腰肌勞損), 질타손상(跌打損伤)</v>
          </cell>
          <cell r="I5546" t="str">
            <v>20.91±0.26</v>
          </cell>
        </row>
      </sheetData>
      <sheetData sheetId="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_total"/>
      <sheetName val="R01"/>
      <sheetName val="R02"/>
      <sheetName val="R03"/>
      <sheetName val="R04"/>
      <sheetName val="R05"/>
      <sheetName val="R06"/>
      <sheetName val="R07"/>
      <sheetName val="R30"/>
      <sheetName val="R31"/>
      <sheetName val="R32"/>
      <sheetName val="R33"/>
      <sheetName val="R34"/>
      <sheetName val="R35"/>
      <sheetName val="R36"/>
      <sheetName val="R37"/>
      <sheetName val="R38"/>
      <sheetName val="R39"/>
      <sheetName val="R40"/>
      <sheetName val="R41"/>
      <sheetName val="R42"/>
      <sheetName val="R43"/>
      <sheetName val="R44"/>
      <sheetName val="R45"/>
      <sheetName val="R46"/>
      <sheetName val="R47"/>
      <sheetName val="R48 (2)"/>
      <sheetName val="R49"/>
      <sheetName val="R50"/>
      <sheetName val="R51"/>
      <sheetName val="R52"/>
      <sheetName val="R53"/>
    </sheetNames>
    <definedNames>
      <definedName name="데이터모으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G1"/>
  <sheetViews>
    <sheetView tabSelected="1" workbookViewId="0">
      <selection activeCell="J12" sqref="J12"/>
    </sheetView>
  </sheetViews>
  <sheetFormatPr defaultRowHeight="16.5" x14ac:dyDescent="0.3"/>
  <sheetData>
    <row r="1" spans="2:7" x14ac:dyDescent="0.3">
      <c r="B1" s="1" t="s">
        <v>92</v>
      </c>
      <c r="C1" s="2" t="s">
        <v>0</v>
      </c>
      <c r="D1" s="3" t="s">
        <v>48</v>
      </c>
      <c r="E1" s="3" t="s">
        <v>1</v>
      </c>
      <c r="F1" s="3" t="s">
        <v>49</v>
      </c>
      <c r="G1" s="4" t="s">
        <v>50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O113"/>
  <sheetViews>
    <sheetView topLeftCell="A97" workbookViewId="0">
      <selection activeCell="K111" sqref="K111:O111"/>
    </sheetView>
  </sheetViews>
  <sheetFormatPr defaultColWidth="5.125" defaultRowHeight="13.5" x14ac:dyDescent="0.3"/>
  <cols>
    <col min="1" max="5" width="5.125" style="5"/>
    <col min="6" max="7" width="5.125" style="7"/>
    <col min="8" max="11" width="5.125" style="8"/>
    <col min="12" max="12" width="5.375" style="8" bestFit="1" customWidth="1"/>
    <col min="13" max="14" width="5.125" style="8"/>
    <col min="15" max="15" width="6.75" style="8" bestFit="1" customWidth="1"/>
    <col min="16" max="16384" width="5.125" style="5"/>
  </cols>
  <sheetData>
    <row r="1" spans="2:15" ht="15" customHeight="1" x14ac:dyDescent="0.3">
      <c r="C1" s="6" t="s">
        <v>36</v>
      </c>
      <c r="O1" s="6"/>
    </row>
    <row r="2" spans="2:15" ht="15" customHeight="1" x14ac:dyDescent="0.3">
      <c r="B2" s="5" t="s">
        <v>37</v>
      </c>
      <c r="C2" s="9" t="s">
        <v>38</v>
      </c>
      <c r="J2" s="6"/>
      <c r="O2" s="6"/>
    </row>
    <row r="3" spans="2:15" ht="15" customHeight="1" x14ac:dyDescent="0.3">
      <c r="C3" s="9" t="s">
        <v>39</v>
      </c>
      <c r="J3" s="6"/>
      <c r="O3" s="6"/>
    </row>
    <row r="5" spans="2:15" ht="16.5" x14ac:dyDescent="0.3">
      <c r="B5" s="2" t="s">
        <v>40</v>
      </c>
      <c r="C5" s="2" t="s">
        <v>41</v>
      </c>
      <c r="D5" s="2" t="s">
        <v>42</v>
      </c>
      <c r="E5" s="2" t="s">
        <v>0</v>
      </c>
      <c r="F5" s="2" t="s">
        <v>43</v>
      </c>
      <c r="G5" s="2" t="s">
        <v>44</v>
      </c>
      <c r="H5" s="2" t="s">
        <v>45</v>
      </c>
      <c r="I5" s="2" t="s">
        <v>46</v>
      </c>
      <c r="J5" s="10" t="s">
        <v>47</v>
      </c>
      <c r="K5" s="2" t="s">
        <v>0</v>
      </c>
      <c r="L5" s="3" t="s">
        <v>48</v>
      </c>
      <c r="M5" s="3" t="s">
        <v>1</v>
      </c>
      <c r="N5" s="3" t="s">
        <v>49</v>
      </c>
      <c r="O5" s="4" t="s">
        <v>50</v>
      </c>
    </row>
    <row r="6" spans="2:15" ht="15" customHeight="1" x14ac:dyDescent="0.3">
      <c r="B6" s="11">
        <v>1</v>
      </c>
      <c r="C6" s="12">
        <v>1</v>
      </c>
      <c r="D6" s="13">
        <v>574</v>
      </c>
      <c r="E6" s="13">
        <v>22.986000000000001</v>
      </c>
      <c r="F6" s="14">
        <v>10</v>
      </c>
      <c r="G6" s="14">
        <v>71</v>
      </c>
      <c r="H6" s="14">
        <v>22.62</v>
      </c>
      <c r="I6" s="14">
        <v>38.872999999999998</v>
      </c>
      <c r="J6" s="15">
        <f t="shared" ref="J6:J69" si="0">G6-F6</f>
        <v>61</v>
      </c>
      <c r="K6" s="14">
        <f>AVERAGE(J6:J8)</f>
        <v>55</v>
      </c>
      <c r="L6" s="16">
        <f>STDEV(J6:J8)</f>
        <v>5.5677643628300215</v>
      </c>
      <c r="M6" s="17">
        <f>TTEST(J6:J8,J6:J8,2,2)</f>
        <v>1</v>
      </c>
      <c r="N6" s="17">
        <f>K6/K6</f>
        <v>1</v>
      </c>
      <c r="O6" s="18" t="s">
        <v>51</v>
      </c>
    </row>
    <row r="7" spans="2:15" ht="15" customHeight="1" x14ac:dyDescent="0.3">
      <c r="B7" s="11">
        <v>2</v>
      </c>
      <c r="C7" s="12">
        <v>2</v>
      </c>
      <c r="D7" s="20">
        <v>732</v>
      </c>
      <c r="E7" s="20">
        <v>19.988</v>
      </c>
      <c r="F7" s="19">
        <v>9</v>
      </c>
      <c r="G7" s="19">
        <v>59</v>
      </c>
      <c r="H7" s="18">
        <v>34.991999999999997</v>
      </c>
      <c r="I7" s="18">
        <v>48.826000000000001</v>
      </c>
      <c r="J7" s="15">
        <f t="shared" si="0"/>
        <v>50</v>
      </c>
      <c r="K7" s="14"/>
      <c r="L7" s="16"/>
      <c r="M7" s="17"/>
      <c r="N7" s="17"/>
      <c r="O7" s="18"/>
    </row>
    <row r="8" spans="2:15" ht="15" customHeight="1" x14ac:dyDescent="0.3">
      <c r="B8" s="11">
        <v>3</v>
      </c>
      <c r="C8" s="12">
        <v>3</v>
      </c>
      <c r="D8" s="13">
        <v>596</v>
      </c>
      <c r="E8" s="13">
        <v>26.518000000000001</v>
      </c>
      <c r="F8" s="14">
        <v>11</v>
      </c>
      <c r="G8" s="14">
        <v>65</v>
      </c>
      <c r="H8" s="14">
        <v>-69.274000000000001</v>
      </c>
      <c r="I8" s="14">
        <v>39.643000000000001</v>
      </c>
      <c r="J8" s="15">
        <f t="shared" si="0"/>
        <v>54</v>
      </c>
      <c r="K8" s="14"/>
      <c r="L8" s="16"/>
      <c r="M8" s="17"/>
      <c r="N8" s="17"/>
      <c r="O8" s="18"/>
    </row>
    <row r="9" spans="2:15" ht="15" customHeight="1" x14ac:dyDescent="0.3">
      <c r="B9" s="11">
        <v>4</v>
      </c>
      <c r="C9" s="12">
        <v>4</v>
      </c>
      <c r="D9" s="13">
        <v>575</v>
      </c>
      <c r="E9" s="13">
        <v>25.273</v>
      </c>
      <c r="F9" s="14">
        <v>9</v>
      </c>
      <c r="G9" s="14">
        <v>55</v>
      </c>
      <c r="H9" s="14">
        <v>-75.256</v>
      </c>
      <c r="I9" s="14">
        <v>38.481999999999999</v>
      </c>
      <c r="J9" s="15">
        <f t="shared" si="0"/>
        <v>46</v>
      </c>
      <c r="K9" s="14">
        <f>AVERAGE(J9:J11)</f>
        <v>54.666666666666664</v>
      </c>
      <c r="L9" s="16">
        <f>STDEV(J9:J11)</f>
        <v>7.5718777944003444</v>
      </c>
      <c r="M9" s="17">
        <f>TTEST(J6:J8,J9:J11,2,2)</f>
        <v>0.95396405062609624</v>
      </c>
      <c r="N9" s="17">
        <f>K9/K6</f>
        <v>0.9939393939393939</v>
      </c>
      <c r="O9" s="18" t="s">
        <v>52</v>
      </c>
    </row>
    <row r="10" spans="2:15" ht="15" customHeight="1" x14ac:dyDescent="0.3">
      <c r="B10" s="11">
        <v>5</v>
      </c>
      <c r="C10" s="12">
        <v>5</v>
      </c>
      <c r="D10" s="13">
        <v>520</v>
      </c>
      <c r="E10" s="13">
        <v>31.654</v>
      </c>
      <c r="F10" s="14">
        <v>14</v>
      </c>
      <c r="G10" s="14">
        <v>74</v>
      </c>
      <c r="H10" s="14">
        <v>-98.13</v>
      </c>
      <c r="I10" s="14">
        <v>35.075000000000003</v>
      </c>
      <c r="J10" s="15">
        <f t="shared" si="0"/>
        <v>60</v>
      </c>
      <c r="K10" s="14"/>
      <c r="L10" s="16"/>
      <c r="M10" s="17"/>
      <c r="N10" s="17"/>
      <c r="O10" s="18"/>
    </row>
    <row r="11" spans="2:15" ht="15" customHeight="1" x14ac:dyDescent="0.3">
      <c r="B11" s="11">
        <v>6</v>
      </c>
      <c r="C11" s="12">
        <v>6</v>
      </c>
      <c r="D11" s="13">
        <v>638</v>
      </c>
      <c r="E11" s="13">
        <v>22.53</v>
      </c>
      <c r="F11" s="14">
        <v>8</v>
      </c>
      <c r="G11" s="14">
        <v>66</v>
      </c>
      <c r="H11" s="14">
        <v>-39.289000000000001</v>
      </c>
      <c r="I11" s="14">
        <v>42.686999999999998</v>
      </c>
      <c r="J11" s="15">
        <f t="shared" si="0"/>
        <v>58</v>
      </c>
      <c r="K11" s="14"/>
      <c r="L11" s="16"/>
      <c r="M11" s="17"/>
      <c r="N11" s="17"/>
      <c r="O11" s="18"/>
    </row>
    <row r="12" spans="2:15" ht="15" customHeight="1" x14ac:dyDescent="0.3">
      <c r="B12" s="11">
        <v>7</v>
      </c>
      <c r="C12" s="11">
        <v>7</v>
      </c>
      <c r="D12" s="20">
        <v>642</v>
      </c>
      <c r="E12" s="20">
        <v>8.6170000000000009</v>
      </c>
      <c r="F12" s="19">
        <v>3</v>
      </c>
      <c r="G12" s="19">
        <v>47</v>
      </c>
      <c r="H12" s="18">
        <v>22.834</v>
      </c>
      <c r="I12" s="18">
        <v>41.845999999999997</v>
      </c>
      <c r="J12" s="15">
        <f t="shared" si="0"/>
        <v>44</v>
      </c>
      <c r="K12" s="14">
        <f>AVERAGE(J12:J14)</f>
        <v>27.333333333333332</v>
      </c>
      <c r="L12" s="16">
        <f>STDEV(J12:J14)</f>
        <v>14.433756729740642</v>
      </c>
      <c r="M12" s="17">
        <f>TTEST(J6:J8,J12:J14,1,2)</f>
        <v>1.8153947097021471E-2</v>
      </c>
      <c r="N12" s="17">
        <f>K12/K6</f>
        <v>0.49696969696969695</v>
      </c>
      <c r="O12" s="18" t="s">
        <v>53</v>
      </c>
    </row>
    <row r="13" spans="2:15" ht="15" customHeight="1" x14ac:dyDescent="0.3">
      <c r="B13" s="11">
        <v>8</v>
      </c>
      <c r="C13" s="11">
        <v>8</v>
      </c>
      <c r="D13" s="13">
        <v>360</v>
      </c>
      <c r="E13" s="13">
        <v>10.516999999999999</v>
      </c>
      <c r="F13" s="14">
        <v>5</v>
      </c>
      <c r="G13" s="14">
        <v>24</v>
      </c>
      <c r="H13" s="14">
        <v>0</v>
      </c>
      <c r="I13" s="14">
        <v>24</v>
      </c>
      <c r="J13" s="15">
        <f t="shared" si="0"/>
        <v>19</v>
      </c>
      <c r="K13" s="14"/>
      <c r="L13" s="16"/>
      <c r="M13" s="17"/>
      <c r="N13" s="17"/>
      <c r="O13" s="18"/>
    </row>
    <row r="14" spans="2:15" ht="15" customHeight="1" x14ac:dyDescent="0.3">
      <c r="B14" s="11">
        <v>9</v>
      </c>
      <c r="C14" s="11">
        <v>9</v>
      </c>
      <c r="D14" s="13">
        <v>419</v>
      </c>
      <c r="E14" s="13">
        <v>12.131</v>
      </c>
      <c r="F14" s="14">
        <v>7</v>
      </c>
      <c r="G14" s="14">
        <v>26</v>
      </c>
      <c r="H14" s="14">
        <v>28.443000000000001</v>
      </c>
      <c r="I14" s="14">
        <v>27.454999999999998</v>
      </c>
      <c r="J14" s="15">
        <f t="shared" si="0"/>
        <v>19</v>
      </c>
      <c r="K14" s="14"/>
      <c r="L14" s="16"/>
      <c r="M14" s="17"/>
      <c r="N14" s="17"/>
      <c r="O14" s="18"/>
    </row>
    <row r="15" spans="2:15" ht="15" customHeight="1" x14ac:dyDescent="0.3">
      <c r="B15" s="11">
        <v>10</v>
      </c>
      <c r="C15" s="11">
        <v>10</v>
      </c>
      <c r="D15" s="13">
        <v>732</v>
      </c>
      <c r="E15" s="13">
        <v>22.588999999999999</v>
      </c>
      <c r="F15" s="14">
        <v>8</v>
      </c>
      <c r="G15" s="14">
        <v>62</v>
      </c>
      <c r="H15" s="14">
        <v>-124.992</v>
      </c>
      <c r="I15" s="14">
        <v>48.826000000000001</v>
      </c>
      <c r="J15" s="15">
        <f t="shared" si="0"/>
        <v>54</v>
      </c>
      <c r="K15" s="14">
        <f>AVERAGE(J15:J17)</f>
        <v>51.333333333333336</v>
      </c>
      <c r="L15" s="16">
        <f>STDEV(J15:J17)</f>
        <v>12.220201853215579</v>
      </c>
      <c r="M15" s="17">
        <f>TTEST(J6:J8,J15:J17,1,2)</f>
        <v>0.33045831337227027</v>
      </c>
      <c r="N15" s="17">
        <f>K15/K6</f>
        <v>0.93333333333333335</v>
      </c>
      <c r="O15" s="18" t="s">
        <v>3</v>
      </c>
    </row>
    <row r="16" spans="2:15" ht="15" customHeight="1" x14ac:dyDescent="0.3">
      <c r="B16" s="11">
        <v>11</v>
      </c>
      <c r="C16" s="12">
        <v>11</v>
      </c>
      <c r="D16" s="13">
        <v>545</v>
      </c>
      <c r="E16" s="13">
        <v>22.373999999999999</v>
      </c>
      <c r="F16" s="14">
        <v>10</v>
      </c>
      <c r="G16" s="14">
        <v>48</v>
      </c>
      <c r="H16" s="14">
        <v>-63.435000000000002</v>
      </c>
      <c r="I16" s="14">
        <v>35.777000000000001</v>
      </c>
      <c r="J16" s="15">
        <f t="shared" si="0"/>
        <v>38</v>
      </c>
      <c r="K16" s="14"/>
      <c r="L16" s="16"/>
      <c r="M16" s="17"/>
      <c r="N16" s="17"/>
      <c r="O16" s="18"/>
    </row>
    <row r="17" spans="2:15" ht="15" customHeight="1" x14ac:dyDescent="0.3">
      <c r="B17" s="11">
        <v>12</v>
      </c>
      <c r="C17" s="12">
        <v>12</v>
      </c>
      <c r="D17" s="13">
        <v>597</v>
      </c>
      <c r="E17" s="13">
        <v>24.375</v>
      </c>
      <c r="F17" s="14">
        <v>10</v>
      </c>
      <c r="G17" s="14">
        <v>72</v>
      </c>
      <c r="H17" s="14">
        <v>20.225000000000001</v>
      </c>
      <c r="I17" s="14">
        <v>39.643000000000001</v>
      </c>
      <c r="J17" s="15">
        <f t="shared" si="0"/>
        <v>62</v>
      </c>
      <c r="K17" s="14"/>
      <c r="L17" s="16"/>
      <c r="M17" s="17"/>
      <c r="N17" s="17"/>
      <c r="O17" s="18"/>
    </row>
    <row r="18" spans="2:15" ht="15" customHeight="1" x14ac:dyDescent="0.3">
      <c r="B18" s="11">
        <v>13</v>
      </c>
      <c r="C18" s="11">
        <v>13</v>
      </c>
      <c r="D18" s="13">
        <v>520</v>
      </c>
      <c r="E18" s="13">
        <v>34.347999999999999</v>
      </c>
      <c r="F18" s="14">
        <v>12</v>
      </c>
      <c r="G18" s="14">
        <v>70</v>
      </c>
      <c r="H18" s="14">
        <v>10.007999999999999</v>
      </c>
      <c r="I18" s="14">
        <v>35.302</v>
      </c>
      <c r="J18" s="15">
        <f t="shared" si="0"/>
        <v>58</v>
      </c>
      <c r="K18" s="14">
        <f>AVERAGE(J18:J20)</f>
        <v>62.666666666666664</v>
      </c>
      <c r="L18" s="16">
        <f>STDEV(J18:J20)</f>
        <v>16.50252505931541</v>
      </c>
      <c r="M18" s="17">
        <f>TTEST(J6:J8,J18:J20,1,2)</f>
        <v>0.2441388716790347</v>
      </c>
      <c r="N18" s="17">
        <f>K18/K6</f>
        <v>1.1393939393939394</v>
      </c>
      <c r="O18" s="18" t="s">
        <v>4</v>
      </c>
    </row>
    <row r="19" spans="2:15" ht="15" customHeight="1" x14ac:dyDescent="0.3">
      <c r="B19" s="11">
        <v>14</v>
      </c>
      <c r="C19" s="11">
        <v>14</v>
      </c>
      <c r="D19" s="13">
        <v>764</v>
      </c>
      <c r="E19" s="13">
        <v>27.959</v>
      </c>
      <c r="F19" s="14">
        <v>11</v>
      </c>
      <c r="G19" s="14">
        <v>60</v>
      </c>
      <c r="H19" s="14">
        <v>4.5739999999999998</v>
      </c>
      <c r="I19" s="14">
        <v>50.823999999999998</v>
      </c>
      <c r="J19" s="15">
        <f t="shared" si="0"/>
        <v>49</v>
      </c>
      <c r="K19" s="14"/>
      <c r="L19" s="16"/>
      <c r="M19" s="17"/>
      <c r="N19" s="17"/>
      <c r="O19" s="18"/>
    </row>
    <row r="20" spans="2:15" ht="15" customHeight="1" x14ac:dyDescent="0.3">
      <c r="B20" s="11">
        <v>15</v>
      </c>
      <c r="C20" s="11">
        <v>15</v>
      </c>
      <c r="D20" s="13">
        <v>536</v>
      </c>
      <c r="E20" s="13">
        <v>30.806000000000001</v>
      </c>
      <c r="F20" s="14">
        <v>9</v>
      </c>
      <c r="G20" s="14">
        <v>90</v>
      </c>
      <c r="H20" s="14">
        <v>-45</v>
      </c>
      <c r="I20" s="14">
        <v>35.826999999999998</v>
      </c>
      <c r="J20" s="15">
        <f t="shared" si="0"/>
        <v>81</v>
      </c>
      <c r="K20" s="14"/>
      <c r="L20" s="16"/>
      <c r="M20" s="17"/>
      <c r="N20" s="17"/>
      <c r="O20" s="18"/>
    </row>
    <row r="21" spans="2:15" ht="15" customHeight="1" x14ac:dyDescent="0.3">
      <c r="B21" s="11">
        <v>16</v>
      </c>
      <c r="C21" s="11">
        <v>16</v>
      </c>
      <c r="D21" s="13">
        <v>558</v>
      </c>
      <c r="E21" s="13">
        <v>26.489000000000001</v>
      </c>
      <c r="F21" s="14">
        <v>9</v>
      </c>
      <c r="G21" s="14">
        <v>100</v>
      </c>
      <c r="H21" s="14">
        <v>-6.17</v>
      </c>
      <c r="I21" s="14">
        <v>37.546999999999997</v>
      </c>
      <c r="J21" s="15">
        <f t="shared" si="0"/>
        <v>91</v>
      </c>
      <c r="K21" s="14">
        <f>AVERAGE(J21:J23)</f>
        <v>65.666666666666671</v>
      </c>
      <c r="L21" s="16">
        <f>STDEV(J21:J23)</f>
        <v>23.028967265887825</v>
      </c>
      <c r="M21" s="17">
        <f>TTEST(J6:J8,J21:J23,1,2)</f>
        <v>0.23953791200889829</v>
      </c>
      <c r="N21" s="17">
        <f>K21/K6</f>
        <v>1.1939393939393941</v>
      </c>
      <c r="O21" s="18" t="s">
        <v>5</v>
      </c>
    </row>
    <row r="22" spans="2:15" ht="15" customHeight="1" x14ac:dyDescent="0.3">
      <c r="B22" s="11">
        <v>17</v>
      </c>
      <c r="C22" s="11">
        <v>17</v>
      </c>
      <c r="D22" s="13">
        <v>560</v>
      </c>
      <c r="E22" s="13">
        <v>28.611000000000001</v>
      </c>
      <c r="F22" s="14">
        <v>9</v>
      </c>
      <c r="G22" s="14">
        <v>69</v>
      </c>
      <c r="H22" s="14">
        <v>8.9730000000000008</v>
      </c>
      <c r="I22" s="14">
        <v>37.923999999999999</v>
      </c>
      <c r="J22" s="15">
        <f t="shared" si="0"/>
        <v>60</v>
      </c>
      <c r="K22" s="14"/>
      <c r="L22" s="16"/>
      <c r="M22" s="17"/>
      <c r="N22" s="17"/>
      <c r="O22" s="18"/>
    </row>
    <row r="23" spans="2:15" ht="15" customHeight="1" x14ac:dyDescent="0.3">
      <c r="B23" s="11">
        <v>18</v>
      </c>
      <c r="C23" s="11">
        <v>18</v>
      </c>
      <c r="D23" s="13">
        <v>654</v>
      </c>
      <c r="E23" s="13">
        <v>26.957000000000001</v>
      </c>
      <c r="F23" s="14">
        <v>12</v>
      </c>
      <c r="G23" s="14">
        <v>58</v>
      </c>
      <c r="H23" s="14">
        <v>24.102</v>
      </c>
      <c r="I23" s="14">
        <v>42.374000000000002</v>
      </c>
      <c r="J23" s="15">
        <f t="shared" si="0"/>
        <v>46</v>
      </c>
      <c r="K23" s="14"/>
      <c r="L23" s="16"/>
      <c r="M23" s="17"/>
      <c r="N23" s="17"/>
      <c r="O23" s="18"/>
    </row>
    <row r="24" spans="2:15" ht="15" customHeight="1" x14ac:dyDescent="0.3">
      <c r="B24" s="11">
        <v>19</v>
      </c>
      <c r="C24" s="11">
        <v>19</v>
      </c>
      <c r="D24" s="13">
        <v>674</v>
      </c>
      <c r="E24" s="13">
        <v>32.076000000000001</v>
      </c>
      <c r="F24" s="14">
        <v>12</v>
      </c>
      <c r="G24" s="14">
        <v>75</v>
      </c>
      <c r="H24" s="14">
        <v>-9.0389999999999997</v>
      </c>
      <c r="I24" s="14">
        <v>44.502000000000002</v>
      </c>
      <c r="J24" s="15">
        <f t="shared" si="0"/>
        <v>63</v>
      </c>
      <c r="K24" s="14">
        <f>AVERAGE(J24:J26)</f>
        <v>75</v>
      </c>
      <c r="L24" s="16">
        <f>STDEV(J24:J26)</f>
        <v>12</v>
      </c>
      <c r="M24" s="17">
        <f>TTEST(J6:J8,J24:J26,1,2)</f>
        <v>2.9442452095313387E-2</v>
      </c>
      <c r="N24" s="17">
        <f>K24/K6</f>
        <v>1.3636363636363635</v>
      </c>
      <c r="O24" s="18" t="s">
        <v>6</v>
      </c>
    </row>
    <row r="25" spans="2:15" ht="15" customHeight="1" x14ac:dyDescent="0.3">
      <c r="B25" s="11">
        <v>20</v>
      </c>
      <c r="C25" s="11">
        <v>20</v>
      </c>
      <c r="D25" s="13">
        <v>607</v>
      </c>
      <c r="E25" s="13">
        <v>36.198999999999998</v>
      </c>
      <c r="F25" s="14">
        <v>14</v>
      </c>
      <c r="G25" s="14">
        <v>89</v>
      </c>
      <c r="H25" s="14">
        <v>-139.84399999999999</v>
      </c>
      <c r="I25" s="14">
        <v>41.655000000000001</v>
      </c>
      <c r="J25" s="15">
        <f t="shared" si="0"/>
        <v>75</v>
      </c>
      <c r="K25" s="14"/>
      <c r="L25" s="16"/>
      <c r="M25" s="17"/>
      <c r="N25" s="17"/>
      <c r="O25" s="18"/>
    </row>
    <row r="26" spans="2:15" ht="15" customHeight="1" x14ac:dyDescent="0.3">
      <c r="B26" s="11">
        <v>21</v>
      </c>
      <c r="C26" s="11">
        <v>21</v>
      </c>
      <c r="D26" s="13">
        <v>490</v>
      </c>
      <c r="E26" s="13">
        <v>36.061</v>
      </c>
      <c r="F26" s="14">
        <v>11</v>
      </c>
      <c r="G26" s="14">
        <v>98</v>
      </c>
      <c r="H26" s="14">
        <v>31.263999999999999</v>
      </c>
      <c r="I26" s="14">
        <v>32.930999999999997</v>
      </c>
      <c r="J26" s="15">
        <f t="shared" si="0"/>
        <v>87</v>
      </c>
      <c r="K26" s="14"/>
      <c r="L26" s="16"/>
      <c r="M26" s="17"/>
      <c r="N26" s="17"/>
      <c r="O26" s="18"/>
    </row>
    <row r="27" spans="2:15" ht="15" customHeight="1" x14ac:dyDescent="0.3">
      <c r="B27" s="11">
        <v>22</v>
      </c>
      <c r="C27" s="11">
        <v>22</v>
      </c>
      <c r="D27" s="13">
        <v>615</v>
      </c>
      <c r="E27" s="13">
        <v>29.414999999999999</v>
      </c>
      <c r="F27" s="14">
        <v>12</v>
      </c>
      <c r="G27" s="14">
        <v>80</v>
      </c>
      <c r="H27" s="14">
        <v>-123.69</v>
      </c>
      <c r="I27" s="14">
        <v>40.31</v>
      </c>
      <c r="J27" s="15">
        <f t="shared" si="0"/>
        <v>68</v>
      </c>
      <c r="K27" s="14">
        <f>AVERAGE(J27:J29)</f>
        <v>74.666666666666671</v>
      </c>
      <c r="L27" s="16">
        <f>STDEV(J27:J29)</f>
        <v>5.7735026918962573</v>
      </c>
      <c r="M27" s="17">
        <f>TTEST(J6:J8,J27:J29,1,2)</f>
        <v>6.5952632859754955E-3</v>
      </c>
      <c r="N27" s="17">
        <f>K27/K6</f>
        <v>1.3575757575757577</v>
      </c>
      <c r="O27" s="18" t="s">
        <v>7</v>
      </c>
    </row>
    <row r="28" spans="2:15" ht="15" customHeight="1" x14ac:dyDescent="0.3">
      <c r="B28" s="11">
        <v>23</v>
      </c>
      <c r="C28" s="11">
        <v>23</v>
      </c>
      <c r="D28" s="13">
        <v>635</v>
      </c>
      <c r="E28" s="13">
        <v>24.303999999999998</v>
      </c>
      <c r="F28" s="14">
        <v>11</v>
      </c>
      <c r="G28" s="14">
        <v>89</v>
      </c>
      <c r="H28" s="14">
        <v>6.7889999999999997</v>
      </c>
      <c r="I28" s="14">
        <v>42.999000000000002</v>
      </c>
      <c r="J28" s="15">
        <f t="shared" si="0"/>
        <v>78</v>
      </c>
      <c r="K28" s="14"/>
      <c r="L28" s="16"/>
      <c r="M28" s="17"/>
      <c r="N28" s="17"/>
      <c r="O28" s="18"/>
    </row>
    <row r="29" spans="2:15" ht="15" customHeight="1" x14ac:dyDescent="0.3">
      <c r="B29" s="11">
        <v>24</v>
      </c>
      <c r="C29" s="11">
        <v>24</v>
      </c>
      <c r="D29" s="13">
        <v>577</v>
      </c>
      <c r="E29" s="13">
        <v>30.385999999999999</v>
      </c>
      <c r="F29" s="14">
        <v>10</v>
      </c>
      <c r="G29" s="14">
        <v>88</v>
      </c>
      <c r="H29" s="14">
        <v>-41.76</v>
      </c>
      <c r="I29" s="14">
        <v>37.759</v>
      </c>
      <c r="J29" s="15">
        <f t="shared" si="0"/>
        <v>78</v>
      </c>
      <c r="K29" s="14"/>
      <c r="L29" s="16"/>
      <c r="M29" s="17"/>
      <c r="N29" s="17"/>
      <c r="O29" s="18"/>
    </row>
    <row r="30" spans="2:15" ht="15" customHeight="1" x14ac:dyDescent="0.3">
      <c r="B30" s="11">
        <v>25</v>
      </c>
      <c r="C30" s="11">
        <v>25</v>
      </c>
      <c r="D30" s="13">
        <v>602</v>
      </c>
      <c r="E30" s="13">
        <v>19.096</v>
      </c>
      <c r="F30" s="14">
        <v>9</v>
      </c>
      <c r="G30" s="14">
        <v>85</v>
      </c>
      <c r="H30" s="14">
        <v>18.885999999999999</v>
      </c>
      <c r="I30" s="14">
        <v>40.901000000000003</v>
      </c>
      <c r="J30" s="15">
        <f t="shared" si="0"/>
        <v>76</v>
      </c>
      <c r="K30" s="14">
        <f>AVERAGE(J30:J32)</f>
        <v>69.333333333333329</v>
      </c>
      <c r="L30" s="16">
        <f>STDEV(J30:J32)</f>
        <v>7.6376261582597342</v>
      </c>
      <c r="M30" s="17">
        <f>TTEST(J6:J8,J30:J32,1,2)</f>
        <v>2.9195609736741155E-2</v>
      </c>
      <c r="N30" s="17">
        <f>K30/K6</f>
        <v>1.2606060606060605</v>
      </c>
      <c r="O30" s="18" t="s">
        <v>8</v>
      </c>
    </row>
    <row r="31" spans="2:15" ht="15" customHeight="1" x14ac:dyDescent="0.3">
      <c r="B31" s="11">
        <v>26</v>
      </c>
      <c r="C31" s="11">
        <v>26</v>
      </c>
      <c r="D31" s="13">
        <v>519</v>
      </c>
      <c r="E31" s="13">
        <v>28.251999999999999</v>
      </c>
      <c r="F31" s="14">
        <v>15</v>
      </c>
      <c r="G31" s="14">
        <v>76</v>
      </c>
      <c r="H31" s="14">
        <v>-13.627000000000001</v>
      </c>
      <c r="I31" s="14">
        <v>34.28</v>
      </c>
      <c r="J31" s="15">
        <f t="shared" si="0"/>
        <v>61</v>
      </c>
      <c r="K31" s="14"/>
      <c r="L31" s="16"/>
      <c r="M31" s="17"/>
      <c r="N31" s="17"/>
      <c r="O31" s="18"/>
    </row>
    <row r="32" spans="2:15" ht="15" customHeight="1" x14ac:dyDescent="0.3">
      <c r="B32" s="11">
        <v>27</v>
      </c>
      <c r="C32" s="11">
        <v>27</v>
      </c>
      <c r="D32" s="13">
        <v>541</v>
      </c>
      <c r="E32" s="13">
        <v>34.719000000000001</v>
      </c>
      <c r="F32" s="14">
        <v>18</v>
      </c>
      <c r="G32" s="14">
        <v>89</v>
      </c>
      <c r="H32" s="14">
        <v>-68.498999999999995</v>
      </c>
      <c r="I32" s="14">
        <v>35.901000000000003</v>
      </c>
      <c r="J32" s="15">
        <f t="shared" si="0"/>
        <v>71</v>
      </c>
      <c r="K32" s="14"/>
      <c r="L32" s="16"/>
      <c r="M32" s="17"/>
      <c r="N32" s="17"/>
      <c r="O32" s="18"/>
    </row>
    <row r="33" spans="2:15" ht="15" customHeight="1" x14ac:dyDescent="0.3">
      <c r="B33" s="11">
        <v>28</v>
      </c>
      <c r="C33" s="11">
        <v>28</v>
      </c>
      <c r="D33" s="13">
        <v>654</v>
      </c>
      <c r="E33" s="13">
        <v>20.474</v>
      </c>
      <c r="F33" s="14">
        <v>12</v>
      </c>
      <c r="G33" s="14">
        <v>44</v>
      </c>
      <c r="H33" s="14">
        <v>-59.265000000000001</v>
      </c>
      <c r="I33" s="14">
        <v>43.676000000000002</v>
      </c>
      <c r="J33" s="15">
        <f t="shared" si="0"/>
        <v>32</v>
      </c>
      <c r="K33" s="14">
        <f>AVERAGE(J33:J35)</f>
        <v>35.333333333333336</v>
      </c>
      <c r="L33" s="16">
        <f>STDEV(J33:J35)</f>
        <v>4.1633319989322661</v>
      </c>
      <c r="M33" s="17">
        <f>TTEST(J6:J8,J33:J35,1,2)</f>
        <v>4.022911300891008E-3</v>
      </c>
      <c r="N33" s="17">
        <f>K33/K6</f>
        <v>0.64242424242424245</v>
      </c>
      <c r="O33" s="18" t="s">
        <v>9</v>
      </c>
    </row>
    <row r="34" spans="2:15" ht="15" customHeight="1" x14ac:dyDescent="0.3">
      <c r="B34" s="11">
        <v>29</v>
      </c>
      <c r="C34" s="11">
        <v>29</v>
      </c>
      <c r="D34" s="13">
        <v>655</v>
      </c>
      <c r="E34" s="13">
        <v>19.175999999999998</v>
      </c>
      <c r="F34" s="14">
        <v>10</v>
      </c>
      <c r="G34" s="14">
        <v>44</v>
      </c>
      <c r="H34" s="14">
        <v>-102.095</v>
      </c>
      <c r="I34" s="14">
        <v>42.374000000000002</v>
      </c>
      <c r="J34" s="15">
        <f t="shared" si="0"/>
        <v>34</v>
      </c>
      <c r="K34" s="14"/>
      <c r="L34" s="16"/>
      <c r="M34" s="17"/>
      <c r="N34" s="17"/>
      <c r="O34" s="18"/>
    </row>
    <row r="35" spans="2:15" ht="15" customHeight="1" x14ac:dyDescent="0.3">
      <c r="B35" s="11">
        <v>30</v>
      </c>
      <c r="C35" s="11">
        <v>30</v>
      </c>
      <c r="D35" s="13">
        <v>540</v>
      </c>
      <c r="E35" s="13">
        <v>22.757000000000001</v>
      </c>
      <c r="F35" s="14">
        <v>14</v>
      </c>
      <c r="G35" s="14">
        <v>54</v>
      </c>
      <c r="H35" s="14">
        <v>0</v>
      </c>
      <c r="I35" s="14">
        <v>36</v>
      </c>
      <c r="J35" s="15">
        <f t="shared" si="0"/>
        <v>40</v>
      </c>
      <c r="K35" s="14"/>
      <c r="L35" s="16"/>
      <c r="M35" s="17"/>
      <c r="N35" s="17"/>
      <c r="O35" s="18"/>
    </row>
    <row r="36" spans="2:15" ht="15" customHeight="1" x14ac:dyDescent="0.3">
      <c r="B36" s="11">
        <v>31</v>
      </c>
      <c r="C36" s="11">
        <v>31</v>
      </c>
      <c r="D36" s="13">
        <v>580</v>
      </c>
      <c r="E36" s="13">
        <v>29.420999999999999</v>
      </c>
      <c r="F36" s="14">
        <v>10</v>
      </c>
      <c r="G36" s="14">
        <v>97</v>
      </c>
      <c r="H36" s="14">
        <v>-7.306</v>
      </c>
      <c r="I36" s="14">
        <v>39.033000000000001</v>
      </c>
      <c r="J36" s="15">
        <f t="shared" si="0"/>
        <v>87</v>
      </c>
      <c r="K36" s="14">
        <f>AVERAGE(J36:J38)</f>
        <v>77</v>
      </c>
      <c r="L36" s="16">
        <f>STDEV(J36:J38)</f>
        <v>15.620499351813308</v>
      </c>
      <c r="M36" s="17">
        <f>TTEST(J6:J8,J36:J38,1,2)</f>
        <v>4.1568870028826206E-2</v>
      </c>
      <c r="N36" s="17">
        <f>K36/K6</f>
        <v>1.4</v>
      </c>
      <c r="O36" s="18" t="s">
        <v>10</v>
      </c>
    </row>
    <row r="37" spans="2:15" ht="15" customHeight="1" x14ac:dyDescent="0.3">
      <c r="B37" s="11">
        <v>32</v>
      </c>
      <c r="C37" s="11">
        <v>32</v>
      </c>
      <c r="D37" s="20">
        <v>461</v>
      </c>
      <c r="E37" s="20">
        <v>32.295000000000002</v>
      </c>
      <c r="F37" s="19">
        <v>10</v>
      </c>
      <c r="G37" s="19">
        <v>95</v>
      </c>
      <c r="H37" s="18">
        <v>-70.974000000000004</v>
      </c>
      <c r="I37" s="18">
        <v>31.213000000000001</v>
      </c>
      <c r="J37" s="15">
        <f t="shared" si="0"/>
        <v>85</v>
      </c>
      <c r="K37" s="14"/>
      <c r="L37" s="16"/>
      <c r="M37" s="17"/>
      <c r="N37" s="17"/>
      <c r="O37" s="18"/>
    </row>
    <row r="38" spans="2:15" ht="15" customHeight="1" x14ac:dyDescent="0.3">
      <c r="B38" s="11">
        <v>33</v>
      </c>
      <c r="C38" s="11">
        <v>33</v>
      </c>
      <c r="D38" s="13">
        <v>482</v>
      </c>
      <c r="E38" s="13">
        <v>31.952000000000002</v>
      </c>
      <c r="F38" s="14">
        <v>14</v>
      </c>
      <c r="G38" s="14">
        <v>73</v>
      </c>
      <c r="H38" s="14">
        <v>-14.47</v>
      </c>
      <c r="I38" s="14">
        <v>31.693000000000001</v>
      </c>
      <c r="J38" s="15">
        <f t="shared" si="0"/>
        <v>59</v>
      </c>
      <c r="K38" s="14"/>
      <c r="L38" s="16"/>
      <c r="M38" s="17"/>
      <c r="N38" s="17"/>
      <c r="O38" s="18"/>
    </row>
    <row r="39" spans="2:15" ht="15" customHeight="1" x14ac:dyDescent="0.3">
      <c r="B39" s="11">
        <v>34</v>
      </c>
      <c r="C39" s="11">
        <v>34</v>
      </c>
      <c r="D39" s="13">
        <v>560</v>
      </c>
      <c r="E39" s="13">
        <v>27.664000000000001</v>
      </c>
      <c r="F39" s="14">
        <v>11</v>
      </c>
      <c r="G39" s="14">
        <v>55</v>
      </c>
      <c r="H39" s="14">
        <v>26.565000000000001</v>
      </c>
      <c r="I39" s="14">
        <v>35.777000000000001</v>
      </c>
      <c r="J39" s="15">
        <f t="shared" si="0"/>
        <v>44</v>
      </c>
      <c r="K39" s="14">
        <f>AVERAGE(J39:J41)</f>
        <v>50.333333333333336</v>
      </c>
      <c r="L39" s="16">
        <f>STDEV(J39:J41)</f>
        <v>6.0277137733417083</v>
      </c>
      <c r="M39" s="17">
        <f>TTEST(J6:J8,J39:J41,1,2)</f>
        <v>0.1901866515472139</v>
      </c>
      <c r="N39" s="17">
        <f>K39/K6</f>
        <v>0.91515151515151516</v>
      </c>
      <c r="O39" s="18" t="s">
        <v>11</v>
      </c>
    </row>
    <row r="40" spans="2:15" ht="15" customHeight="1" x14ac:dyDescent="0.3">
      <c r="B40" s="11">
        <v>35</v>
      </c>
      <c r="C40" s="11">
        <v>35</v>
      </c>
      <c r="D40" s="20">
        <v>663</v>
      </c>
      <c r="E40" s="20">
        <v>26.010999999999999</v>
      </c>
      <c r="F40" s="19">
        <v>10</v>
      </c>
      <c r="G40" s="19">
        <v>61</v>
      </c>
      <c r="H40" s="18">
        <v>-43.152000000000001</v>
      </c>
      <c r="I40" s="18">
        <v>43.41</v>
      </c>
      <c r="J40" s="15">
        <f t="shared" si="0"/>
        <v>51</v>
      </c>
      <c r="K40" s="14"/>
      <c r="L40" s="16"/>
      <c r="M40" s="17"/>
      <c r="N40" s="17"/>
      <c r="O40" s="18"/>
    </row>
    <row r="41" spans="2:15" ht="15" customHeight="1" x14ac:dyDescent="0.3">
      <c r="B41" s="11">
        <v>36</v>
      </c>
      <c r="C41" s="11">
        <v>36</v>
      </c>
      <c r="D41" s="13">
        <v>663</v>
      </c>
      <c r="E41" s="13">
        <v>26.398</v>
      </c>
      <c r="F41" s="14">
        <v>9</v>
      </c>
      <c r="G41" s="14">
        <v>65</v>
      </c>
      <c r="H41" s="14">
        <v>-29.055</v>
      </c>
      <c r="I41" s="14">
        <v>41.183</v>
      </c>
      <c r="J41" s="15">
        <f t="shared" si="0"/>
        <v>56</v>
      </c>
      <c r="K41" s="14"/>
      <c r="L41" s="16"/>
      <c r="M41" s="17"/>
      <c r="N41" s="17"/>
      <c r="O41" s="18"/>
    </row>
    <row r="42" spans="2:15" ht="15" customHeight="1" x14ac:dyDescent="0.3">
      <c r="B42" s="11">
        <v>37</v>
      </c>
      <c r="C42" s="11">
        <v>37</v>
      </c>
      <c r="D42" s="13">
        <v>536</v>
      </c>
      <c r="E42" s="13">
        <v>24.454999999999998</v>
      </c>
      <c r="F42" s="14">
        <v>11</v>
      </c>
      <c r="G42" s="14">
        <v>59</v>
      </c>
      <c r="H42" s="14">
        <v>-59.859000000000002</v>
      </c>
      <c r="I42" s="14">
        <v>35.901000000000003</v>
      </c>
      <c r="J42" s="15">
        <f t="shared" si="0"/>
        <v>48</v>
      </c>
      <c r="K42" s="14">
        <f>AVERAGE(J42:J44)</f>
        <v>46.333333333333336</v>
      </c>
      <c r="L42" s="16">
        <f>STDEV(J42:J44)</f>
        <v>2.0816659994661326</v>
      </c>
      <c r="M42" s="17">
        <f>TTEST(J6:J8,J42:J44,1,2)</f>
        <v>3.249295517106033E-2</v>
      </c>
      <c r="N42" s="17">
        <f>K42/K6</f>
        <v>0.84242424242424252</v>
      </c>
      <c r="O42" s="18" t="s">
        <v>12</v>
      </c>
    </row>
    <row r="43" spans="2:15" ht="15" customHeight="1" x14ac:dyDescent="0.3">
      <c r="B43" s="11">
        <v>38</v>
      </c>
      <c r="C43" s="11">
        <v>38</v>
      </c>
      <c r="D43" s="13">
        <v>649</v>
      </c>
      <c r="E43" s="13">
        <v>20.248000000000001</v>
      </c>
      <c r="F43" s="14">
        <v>9</v>
      </c>
      <c r="G43" s="14">
        <v>56</v>
      </c>
      <c r="H43" s="14">
        <v>-20.094999999999999</v>
      </c>
      <c r="I43" s="14">
        <v>43.857999999999997</v>
      </c>
      <c r="J43" s="15">
        <f t="shared" si="0"/>
        <v>47</v>
      </c>
      <c r="K43" s="14"/>
      <c r="L43" s="16"/>
      <c r="M43" s="17"/>
      <c r="N43" s="17"/>
      <c r="O43" s="18"/>
    </row>
    <row r="44" spans="2:15" ht="15" customHeight="1" x14ac:dyDescent="0.3">
      <c r="B44" s="11">
        <v>39</v>
      </c>
      <c r="C44" s="11">
        <v>39</v>
      </c>
      <c r="D44" s="13">
        <v>403</v>
      </c>
      <c r="E44" s="13">
        <v>32.189</v>
      </c>
      <c r="F44" s="14">
        <v>13</v>
      </c>
      <c r="G44" s="14">
        <v>57</v>
      </c>
      <c r="H44" s="14">
        <v>15.641999999999999</v>
      </c>
      <c r="I44" s="14">
        <v>26.196000000000002</v>
      </c>
      <c r="J44" s="15">
        <f t="shared" si="0"/>
        <v>44</v>
      </c>
      <c r="K44" s="14"/>
      <c r="L44" s="16"/>
      <c r="M44" s="17"/>
      <c r="N44" s="17"/>
      <c r="O44" s="18"/>
    </row>
    <row r="45" spans="2:15" ht="15" customHeight="1" x14ac:dyDescent="0.3">
      <c r="B45" s="11">
        <v>40</v>
      </c>
      <c r="C45" s="11">
        <v>40</v>
      </c>
      <c r="D45" s="13">
        <v>482</v>
      </c>
      <c r="E45" s="13">
        <v>31.001999999999999</v>
      </c>
      <c r="F45" s="14">
        <v>9</v>
      </c>
      <c r="G45" s="14">
        <v>55</v>
      </c>
      <c r="H45" s="14">
        <v>42.51</v>
      </c>
      <c r="I45" s="14">
        <v>33.012</v>
      </c>
      <c r="J45" s="15">
        <f t="shared" si="0"/>
        <v>46</v>
      </c>
      <c r="K45" s="14">
        <f>AVERAGE(J45:J47)</f>
        <v>56.333333333333336</v>
      </c>
      <c r="L45" s="16">
        <f>STDEV(J45:J47)</f>
        <v>19.655363983740749</v>
      </c>
      <c r="M45" s="17">
        <f>TTEST(J6:J8,J45:J47,1,2)</f>
        <v>0.457719982344579</v>
      </c>
      <c r="N45" s="17">
        <f>K45/K6</f>
        <v>1.0242424242424242</v>
      </c>
      <c r="O45" s="18" t="s">
        <v>13</v>
      </c>
    </row>
    <row r="46" spans="2:15" ht="15" customHeight="1" x14ac:dyDescent="0.3">
      <c r="B46" s="11">
        <v>41</v>
      </c>
      <c r="C46" s="11">
        <v>41</v>
      </c>
      <c r="D46" s="13">
        <v>525</v>
      </c>
      <c r="E46" s="13">
        <v>35.954000000000001</v>
      </c>
      <c r="F46" s="14">
        <v>9</v>
      </c>
      <c r="G46" s="14">
        <v>88</v>
      </c>
      <c r="H46" s="14">
        <v>0</v>
      </c>
      <c r="I46" s="14">
        <v>34.667000000000002</v>
      </c>
      <c r="J46" s="15">
        <f t="shared" si="0"/>
        <v>79</v>
      </c>
      <c r="K46" s="14"/>
      <c r="L46" s="16"/>
      <c r="M46" s="17"/>
      <c r="N46" s="17"/>
      <c r="O46" s="18"/>
    </row>
    <row r="47" spans="2:15" ht="15" customHeight="1" x14ac:dyDescent="0.3">
      <c r="B47" s="11">
        <v>42</v>
      </c>
      <c r="C47" s="11">
        <v>42</v>
      </c>
      <c r="D47" s="13">
        <v>527</v>
      </c>
      <c r="E47" s="13">
        <v>29.414000000000001</v>
      </c>
      <c r="F47" s="14">
        <v>13</v>
      </c>
      <c r="G47" s="14">
        <v>57</v>
      </c>
      <c r="H47" s="14">
        <v>48.503999999999998</v>
      </c>
      <c r="I47" s="14">
        <v>34.997999999999998</v>
      </c>
      <c r="J47" s="15">
        <f t="shared" si="0"/>
        <v>44</v>
      </c>
      <c r="K47" s="14"/>
      <c r="L47" s="16"/>
      <c r="M47" s="17"/>
      <c r="N47" s="17"/>
      <c r="O47" s="18"/>
    </row>
    <row r="48" spans="2:15" ht="15" customHeight="1" x14ac:dyDescent="0.3">
      <c r="B48" s="11">
        <v>43</v>
      </c>
      <c r="C48" s="11">
        <v>43</v>
      </c>
      <c r="D48" s="13">
        <v>509</v>
      </c>
      <c r="E48" s="13">
        <v>31.314</v>
      </c>
      <c r="F48" s="14">
        <v>10</v>
      </c>
      <c r="G48" s="14">
        <v>91</v>
      </c>
      <c r="H48" s="14">
        <v>5.194</v>
      </c>
      <c r="I48" s="14">
        <v>33.44</v>
      </c>
      <c r="J48" s="15">
        <f t="shared" si="0"/>
        <v>81</v>
      </c>
      <c r="K48" s="14">
        <f>AVERAGE(J48:J50)</f>
        <v>67.333333333333329</v>
      </c>
      <c r="L48" s="16">
        <f>STDEV(J48:J50)</f>
        <v>17.214335111567134</v>
      </c>
      <c r="M48" s="17">
        <f>TTEST(J6:J8,J48:J50,1,2)</f>
        <v>0.15156385052673027</v>
      </c>
      <c r="N48" s="17">
        <f>K48/K6</f>
        <v>1.2242424242424241</v>
      </c>
      <c r="O48" s="18" t="s">
        <v>14</v>
      </c>
    </row>
    <row r="49" spans="2:15" ht="15" customHeight="1" x14ac:dyDescent="0.3">
      <c r="B49" s="11">
        <v>44</v>
      </c>
      <c r="C49" s="11">
        <v>44</v>
      </c>
      <c r="D49" s="13">
        <v>585</v>
      </c>
      <c r="E49" s="13">
        <v>27.369</v>
      </c>
      <c r="F49" s="14">
        <v>10</v>
      </c>
      <c r="G49" s="14">
        <v>58</v>
      </c>
      <c r="H49" s="14">
        <v>-90</v>
      </c>
      <c r="I49" s="14">
        <v>38.667000000000002</v>
      </c>
      <c r="J49" s="15">
        <f t="shared" si="0"/>
        <v>48</v>
      </c>
      <c r="K49" s="14"/>
      <c r="L49" s="16"/>
      <c r="M49" s="17"/>
      <c r="N49" s="17"/>
      <c r="O49" s="18"/>
    </row>
    <row r="50" spans="2:15" ht="15" customHeight="1" x14ac:dyDescent="0.3">
      <c r="B50" s="11">
        <v>45</v>
      </c>
      <c r="C50" s="11">
        <v>45</v>
      </c>
      <c r="D50" s="13">
        <v>548</v>
      </c>
      <c r="E50" s="13">
        <v>37.942999999999998</v>
      </c>
      <c r="F50" s="14">
        <v>12</v>
      </c>
      <c r="G50" s="14">
        <v>85</v>
      </c>
      <c r="H50" s="14">
        <v>6.34</v>
      </c>
      <c r="I50" s="14">
        <v>36.222000000000001</v>
      </c>
      <c r="J50" s="15">
        <f t="shared" si="0"/>
        <v>73</v>
      </c>
      <c r="K50" s="14"/>
      <c r="L50" s="16"/>
      <c r="M50" s="17"/>
      <c r="N50" s="17"/>
      <c r="O50" s="18"/>
    </row>
    <row r="51" spans="2:15" ht="15" customHeight="1" x14ac:dyDescent="0.3">
      <c r="B51" s="11">
        <v>46</v>
      </c>
      <c r="C51" s="11">
        <v>46</v>
      </c>
      <c r="D51" s="13">
        <v>617</v>
      </c>
      <c r="E51" s="13">
        <v>27.23</v>
      </c>
      <c r="F51" s="14">
        <v>9</v>
      </c>
      <c r="G51" s="14">
        <v>64</v>
      </c>
      <c r="H51" s="14">
        <v>-122.905</v>
      </c>
      <c r="I51" s="14">
        <v>41.418999999999997</v>
      </c>
      <c r="J51" s="15">
        <f t="shared" si="0"/>
        <v>55</v>
      </c>
      <c r="K51" s="14">
        <f>AVERAGE(J51:J53)</f>
        <v>67.333333333333329</v>
      </c>
      <c r="L51" s="16">
        <f>STDEV(J51:J53)</f>
        <v>23.115651263447738</v>
      </c>
      <c r="M51" s="17">
        <f>TTEST(J6:J8,J51:J53,1,2)</f>
        <v>0.20987209488664416</v>
      </c>
      <c r="N51" s="17">
        <f>K51/K6</f>
        <v>1.2242424242424241</v>
      </c>
      <c r="O51" s="18" t="s">
        <v>15</v>
      </c>
    </row>
    <row r="52" spans="2:15" ht="15" customHeight="1" x14ac:dyDescent="0.3">
      <c r="B52" s="11">
        <v>47</v>
      </c>
      <c r="C52" s="11">
        <v>47</v>
      </c>
      <c r="D52" s="13">
        <v>462</v>
      </c>
      <c r="E52" s="13">
        <v>27.439</v>
      </c>
      <c r="F52" s="14">
        <v>9</v>
      </c>
      <c r="G52" s="14">
        <v>103</v>
      </c>
      <c r="H52" s="14">
        <v>23.199000000000002</v>
      </c>
      <c r="I52" s="14">
        <v>30.463000000000001</v>
      </c>
      <c r="J52" s="15">
        <f t="shared" si="0"/>
        <v>94</v>
      </c>
      <c r="K52" s="14"/>
      <c r="L52" s="16"/>
      <c r="M52" s="17"/>
      <c r="N52" s="17"/>
      <c r="O52" s="18"/>
    </row>
    <row r="53" spans="2:15" ht="15" customHeight="1" x14ac:dyDescent="0.3">
      <c r="B53" s="11">
        <v>48</v>
      </c>
      <c r="C53" s="11">
        <v>48</v>
      </c>
      <c r="D53" s="13">
        <v>482</v>
      </c>
      <c r="E53" s="13">
        <v>30.747</v>
      </c>
      <c r="F53" s="14">
        <v>12</v>
      </c>
      <c r="G53" s="14">
        <v>65</v>
      </c>
      <c r="H53" s="14">
        <v>18.434999999999999</v>
      </c>
      <c r="I53" s="14">
        <v>32.055999999999997</v>
      </c>
      <c r="J53" s="15">
        <f t="shared" si="0"/>
        <v>53</v>
      </c>
      <c r="K53" s="14"/>
      <c r="L53" s="16"/>
      <c r="M53" s="17"/>
      <c r="N53" s="17"/>
      <c r="O53" s="18"/>
    </row>
    <row r="54" spans="2:15" ht="15" customHeight="1" x14ac:dyDescent="0.3">
      <c r="B54" s="11">
        <v>49</v>
      </c>
      <c r="C54" s="11">
        <v>49</v>
      </c>
      <c r="D54" s="13">
        <v>465</v>
      </c>
      <c r="E54" s="13">
        <v>35.728999999999999</v>
      </c>
      <c r="F54" s="14">
        <v>12</v>
      </c>
      <c r="G54" s="14">
        <v>82</v>
      </c>
      <c r="H54" s="14">
        <v>-78.69</v>
      </c>
      <c r="I54" s="14">
        <v>31.382999999999999</v>
      </c>
      <c r="J54" s="15">
        <f t="shared" si="0"/>
        <v>70</v>
      </c>
      <c r="K54" s="14">
        <f>AVERAGE(J54:J56)</f>
        <v>60.666666666666664</v>
      </c>
      <c r="L54" s="16">
        <f>STDEV(J54:J56)</f>
        <v>22.50185177565022</v>
      </c>
      <c r="M54" s="17">
        <f>TTEST(J6:J8,J54:J56,1,2)</f>
        <v>0.34688348183603007</v>
      </c>
      <c r="N54" s="17">
        <f>K54/K6</f>
        <v>1.103030303030303</v>
      </c>
      <c r="O54" s="18" t="s">
        <v>16</v>
      </c>
    </row>
    <row r="55" spans="2:15" ht="15" customHeight="1" x14ac:dyDescent="0.3">
      <c r="B55" s="11">
        <v>50</v>
      </c>
      <c r="C55" s="11">
        <v>50</v>
      </c>
      <c r="D55" s="13">
        <v>465</v>
      </c>
      <c r="E55" s="13">
        <v>32.594000000000001</v>
      </c>
      <c r="F55" s="14">
        <v>9</v>
      </c>
      <c r="G55" s="14">
        <v>86</v>
      </c>
      <c r="H55" s="14">
        <v>0</v>
      </c>
      <c r="I55" s="14">
        <v>30.667000000000002</v>
      </c>
      <c r="J55" s="15">
        <f t="shared" si="0"/>
        <v>77</v>
      </c>
      <c r="K55" s="14"/>
      <c r="L55" s="16"/>
      <c r="M55" s="17"/>
      <c r="N55" s="17"/>
      <c r="O55" s="18"/>
    </row>
    <row r="56" spans="2:15" ht="15" customHeight="1" x14ac:dyDescent="0.3">
      <c r="B56" s="11">
        <v>51</v>
      </c>
      <c r="C56" s="11">
        <v>51</v>
      </c>
      <c r="D56" s="13">
        <v>519</v>
      </c>
      <c r="E56" s="13">
        <v>29.286999999999999</v>
      </c>
      <c r="F56" s="14">
        <v>13</v>
      </c>
      <c r="G56" s="14">
        <v>48</v>
      </c>
      <c r="H56" s="14">
        <v>-66.370999999999995</v>
      </c>
      <c r="I56" s="14">
        <v>35.201000000000001</v>
      </c>
      <c r="J56" s="15">
        <f t="shared" si="0"/>
        <v>35</v>
      </c>
      <c r="K56" s="14"/>
      <c r="L56" s="16"/>
      <c r="M56" s="17"/>
      <c r="N56" s="17"/>
      <c r="O56" s="18"/>
    </row>
    <row r="57" spans="2:15" ht="15" customHeight="1" x14ac:dyDescent="0.3">
      <c r="B57" s="11">
        <v>52</v>
      </c>
      <c r="C57" s="11">
        <v>52</v>
      </c>
      <c r="D57" s="13">
        <v>743</v>
      </c>
      <c r="E57" s="13">
        <v>23.416</v>
      </c>
      <c r="F57" s="14">
        <v>7</v>
      </c>
      <c r="G57" s="14">
        <v>83</v>
      </c>
      <c r="H57" s="14">
        <v>-112.89100000000001</v>
      </c>
      <c r="I57" s="14">
        <v>49.026000000000003</v>
      </c>
      <c r="J57" s="15">
        <f t="shared" si="0"/>
        <v>76</v>
      </c>
      <c r="K57" s="14">
        <f>AVERAGE(J57:J59)</f>
        <v>80</v>
      </c>
      <c r="L57" s="16">
        <f>STDEV(J57:J59)</f>
        <v>6.0827625302982193</v>
      </c>
      <c r="M57" s="17">
        <f>TTEST(J6:J8,J57:J59,1,2)</f>
        <v>3.1463493023634005E-3</v>
      </c>
      <c r="N57" s="17">
        <f>K57/K6</f>
        <v>1.4545454545454546</v>
      </c>
      <c r="O57" s="18" t="s">
        <v>17</v>
      </c>
    </row>
    <row r="58" spans="2:15" ht="15" customHeight="1" x14ac:dyDescent="0.3">
      <c r="B58" s="11">
        <v>53</v>
      </c>
      <c r="C58" s="11">
        <v>53</v>
      </c>
      <c r="D58" s="20">
        <v>598</v>
      </c>
      <c r="E58" s="20">
        <v>28.181999999999999</v>
      </c>
      <c r="F58" s="19">
        <v>9</v>
      </c>
      <c r="G58" s="19">
        <v>86</v>
      </c>
      <c r="H58" s="18">
        <v>43.994999999999997</v>
      </c>
      <c r="I58" s="18">
        <v>40.552</v>
      </c>
      <c r="J58" s="15">
        <f t="shared" si="0"/>
        <v>77</v>
      </c>
      <c r="K58" s="14"/>
      <c r="L58" s="16"/>
      <c r="M58" s="17"/>
      <c r="N58" s="17"/>
      <c r="O58" s="18"/>
    </row>
    <row r="59" spans="2:15" ht="15" customHeight="1" x14ac:dyDescent="0.3">
      <c r="B59" s="11">
        <v>54</v>
      </c>
      <c r="C59" s="11">
        <v>54</v>
      </c>
      <c r="D59" s="20">
        <v>504</v>
      </c>
      <c r="E59" s="20">
        <v>37.613</v>
      </c>
      <c r="F59" s="19">
        <v>11</v>
      </c>
      <c r="G59" s="19">
        <v>98</v>
      </c>
      <c r="H59" s="18">
        <v>28.071999999999999</v>
      </c>
      <c r="I59" s="18">
        <v>33.412999999999997</v>
      </c>
      <c r="J59" s="15">
        <f t="shared" si="0"/>
        <v>87</v>
      </c>
      <c r="K59" s="14"/>
      <c r="L59" s="16"/>
      <c r="M59" s="17"/>
      <c r="N59" s="17"/>
      <c r="O59" s="18"/>
    </row>
    <row r="60" spans="2:15" ht="15" customHeight="1" x14ac:dyDescent="0.3">
      <c r="B60" s="11">
        <v>55</v>
      </c>
      <c r="C60" s="11">
        <v>55</v>
      </c>
      <c r="D60" s="20">
        <v>576</v>
      </c>
      <c r="E60" s="20">
        <v>24.773</v>
      </c>
      <c r="F60" s="19">
        <v>9</v>
      </c>
      <c r="G60" s="19">
        <v>60</v>
      </c>
      <c r="H60" s="18">
        <v>32.005000000000003</v>
      </c>
      <c r="I60" s="18">
        <v>37.735999999999997</v>
      </c>
      <c r="J60" s="15">
        <f t="shared" si="0"/>
        <v>51</v>
      </c>
      <c r="K60" s="14">
        <f>AVERAGE(J60:J62)</f>
        <v>60.333333333333336</v>
      </c>
      <c r="L60" s="16">
        <f>STDEV(J60:J62)</f>
        <v>8.621678104251691</v>
      </c>
      <c r="M60" s="17">
        <f>TTEST(J6:J8,J60:J62,1,2)</f>
        <v>0.20948612977799316</v>
      </c>
      <c r="N60" s="17">
        <f>K60/K6</f>
        <v>1.0969696969696969</v>
      </c>
      <c r="O60" s="18" t="s">
        <v>18</v>
      </c>
    </row>
    <row r="61" spans="2:15" ht="15" customHeight="1" x14ac:dyDescent="0.3">
      <c r="B61" s="11">
        <v>56</v>
      </c>
      <c r="C61" s="11">
        <v>56</v>
      </c>
      <c r="D61" s="20">
        <v>408</v>
      </c>
      <c r="E61" s="20">
        <v>34.75</v>
      </c>
      <c r="F61" s="19">
        <v>14</v>
      </c>
      <c r="G61" s="19">
        <v>76</v>
      </c>
      <c r="H61" s="18">
        <v>-126.027</v>
      </c>
      <c r="I61" s="18">
        <v>26.667000000000002</v>
      </c>
      <c r="J61" s="15">
        <f t="shared" si="0"/>
        <v>62</v>
      </c>
      <c r="K61" s="14"/>
      <c r="L61" s="16"/>
      <c r="M61" s="17"/>
      <c r="N61" s="17"/>
      <c r="O61" s="18"/>
    </row>
    <row r="62" spans="2:15" ht="15" customHeight="1" x14ac:dyDescent="0.3">
      <c r="B62" s="11">
        <v>57</v>
      </c>
      <c r="C62" s="11">
        <v>57</v>
      </c>
      <c r="D62" s="20">
        <v>453</v>
      </c>
      <c r="E62" s="20">
        <v>24.074999999999999</v>
      </c>
      <c r="F62" s="19">
        <v>9</v>
      </c>
      <c r="G62" s="19">
        <v>77</v>
      </c>
      <c r="H62" s="18">
        <v>-58.392000000000003</v>
      </c>
      <c r="I62" s="18">
        <v>29.963000000000001</v>
      </c>
      <c r="J62" s="15">
        <f t="shared" si="0"/>
        <v>68</v>
      </c>
      <c r="K62" s="14"/>
      <c r="L62" s="16"/>
      <c r="M62" s="17"/>
      <c r="N62" s="17"/>
      <c r="O62" s="18"/>
    </row>
    <row r="63" spans="2:15" ht="15" customHeight="1" x14ac:dyDescent="0.3">
      <c r="B63" s="11">
        <v>58</v>
      </c>
      <c r="C63" s="11">
        <v>58</v>
      </c>
      <c r="D63" s="20">
        <v>473</v>
      </c>
      <c r="E63" s="20">
        <v>27.853999999999999</v>
      </c>
      <c r="F63" s="19">
        <v>11</v>
      </c>
      <c r="G63" s="19">
        <v>54</v>
      </c>
      <c r="H63" s="18">
        <v>46.273000000000003</v>
      </c>
      <c r="I63" s="18">
        <v>32.055999999999997</v>
      </c>
      <c r="J63" s="15">
        <f t="shared" si="0"/>
        <v>43</v>
      </c>
      <c r="K63" s="14">
        <f>AVERAGE(J63:J65)</f>
        <v>49</v>
      </c>
      <c r="L63" s="16">
        <f>STDEV(J63:J65)</f>
        <v>13.076696830622021</v>
      </c>
      <c r="M63" s="17">
        <f>TTEST(J6:J8,J63:J65,1,2)</f>
        <v>0.25259264701549661</v>
      </c>
      <c r="N63" s="17">
        <f>K63/K6</f>
        <v>0.89090909090909087</v>
      </c>
      <c r="O63" s="18" t="s">
        <v>19</v>
      </c>
    </row>
    <row r="64" spans="2:15" ht="15" customHeight="1" x14ac:dyDescent="0.3">
      <c r="B64" s="11">
        <v>59</v>
      </c>
      <c r="C64" s="11">
        <v>59</v>
      </c>
      <c r="D64" s="20">
        <v>292</v>
      </c>
      <c r="E64" s="20">
        <v>30.585999999999999</v>
      </c>
      <c r="F64" s="19">
        <v>15</v>
      </c>
      <c r="G64" s="19">
        <v>55</v>
      </c>
      <c r="H64" s="18">
        <v>-11.31</v>
      </c>
      <c r="I64" s="18">
        <v>20.396000000000001</v>
      </c>
      <c r="J64" s="15">
        <f t="shared" si="0"/>
        <v>40</v>
      </c>
      <c r="K64" s="14"/>
      <c r="L64" s="16"/>
      <c r="M64" s="17"/>
      <c r="N64" s="17"/>
      <c r="O64" s="18"/>
    </row>
    <row r="65" spans="2:15" ht="15" customHeight="1" x14ac:dyDescent="0.3">
      <c r="B65" s="11">
        <v>60</v>
      </c>
      <c r="C65" s="11">
        <v>60</v>
      </c>
      <c r="D65" s="20">
        <v>405</v>
      </c>
      <c r="E65" s="20">
        <v>30.56</v>
      </c>
      <c r="F65" s="19">
        <v>10</v>
      </c>
      <c r="G65" s="19">
        <v>74</v>
      </c>
      <c r="H65" s="18">
        <v>0</v>
      </c>
      <c r="I65" s="18">
        <v>26.667000000000002</v>
      </c>
      <c r="J65" s="15">
        <f t="shared" si="0"/>
        <v>64</v>
      </c>
      <c r="K65" s="14"/>
      <c r="L65" s="16"/>
      <c r="M65" s="17"/>
      <c r="N65" s="17"/>
      <c r="O65" s="18"/>
    </row>
    <row r="66" spans="2:15" ht="15" customHeight="1" x14ac:dyDescent="0.3">
      <c r="B66" s="11">
        <v>61</v>
      </c>
      <c r="C66" s="11">
        <v>61</v>
      </c>
      <c r="D66" s="20">
        <v>330</v>
      </c>
      <c r="E66" s="20">
        <v>29.760999999999999</v>
      </c>
      <c r="F66" s="19">
        <v>9</v>
      </c>
      <c r="G66" s="19">
        <v>62</v>
      </c>
      <c r="H66" s="18">
        <v>-90</v>
      </c>
      <c r="I66" s="18">
        <v>21.332999999999998</v>
      </c>
      <c r="J66" s="15">
        <f t="shared" si="0"/>
        <v>53</v>
      </c>
      <c r="K66" s="14">
        <f>AVERAGE(J66:J68)</f>
        <v>59.333333333333336</v>
      </c>
      <c r="L66" s="16">
        <f>STDEV(J66:J68)</f>
        <v>16.441816606851354</v>
      </c>
      <c r="M66" s="17">
        <f>TTEST(J6:J8,J66:J68,1,2)</f>
        <v>0.34387970968122972</v>
      </c>
      <c r="N66" s="17">
        <f>K66/K6</f>
        <v>1.0787878787878789</v>
      </c>
      <c r="O66" s="18" t="s">
        <v>20</v>
      </c>
    </row>
    <row r="67" spans="2:15" ht="15" customHeight="1" x14ac:dyDescent="0.3">
      <c r="B67" s="11">
        <v>62</v>
      </c>
      <c r="C67" s="11">
        <v>62</v>
      </c>
      <c r="D67" s="20">
        <v>316</v>
      </c>
      <c r="E67" s="20">
        <v>33.823</v>
      </c>
      <c r="F67" s="19">
        <v>13</v>
      </c>
      <c r="G67" s="19">
        <v>60</v>
      </c>
      <c r="H67" s="18">
        <v>-23.962</v>
      </c>
      <c r="I67" s="18">
        <v>20.309000000000001</v>
      </c>
      <c r="J67" s="15">
        <f t="shared" si="0"/>
        <v>47</v>
      </c>
      <c r="K67" s="14"/>
      <c r="L67" s="16"/>
      <c r="M67" s="17"/>
      <c r="N67" s="17"/>
      <c r="O67" s="18"/>
    </row>
    <row r="68" spans="2:15" ht="15" customHeight="1" x14ac:dyDescent="0.3">
      <c r="B68" s="11">
        <v>63</v>
      </c>
      <c r="C68" s="11">
        <v>63</v>
      </c>
      <c r="D68" s="20">
        <v>303</v>
      </c>
      <c r="E68" s="20">
        <v>34.69</v>
      </c>
      <c r="F68" s="19">
        <v>13</v>
      </c>
      <c r="G68" s="19">
        <v>91</v>
      </c>
      <c r="H68" s="18">
        <v>-40.914000000000001</v>
      </c>
      <c r="I68" s="18">
        <v>19.821000000000002</v>
      </c>
      <c r="J68" s="15">
        <f t="shared" si="0"/>
        <v>78</v>
      </c>
      <c r="K68" s="14"/>
      <c r="L68" s="16"/>
      <c r="M68" s="17"/>
      <c r="N68" s="17"/>
      <c r="O68" s="18"/>
    </row>
    <row r="69" spans="2:15" ht="15" customHeight="1" x14ac:dyDescent="0.3">
      <c r="B69" s="11">
        <v>64</v>
      </c>
      <c r="C69" s="11">
        <v>64</v>
      </c>
      <c r="D69" s="20">
        <v>305</v>
      </c>
      <c r="E69" s="20">
        <v>30.83</v>
      </c>
      <c r="F69" s="19">
        <v>19</v>
      </c>
      <c r="G69" s="19">
        <v>54</v>
      </c>
      <c r="H69" s="18">
        <v>-45</v>
      </c>
      <c r="I69" s="18">
        <v>20.742000000000001</v>
      </c>
      <c r="J69" s="15">
        <f t="shared" si="0"/>
        <v>35</v>
      </c>
      <c r="K69" s="14">
        <f>AVERAGE(J69:J71)</f>
        <v>44.333333333333336</v>
      </c>
      <c r="L69" s="16">
        <f>STDEV(J69:J71)</f>
        <v>9.5043849529221767</v>
      </c>
      <c r="M69" s="17">
        <f>TTEST(J6:J8,J69:J71,1,2)</f>
        <v>8.4398773045287687E-2</v>
      </c>
      <c r="N69" s="17">
        <f>K69/K6</f>
        <v>0.80606060606060614</v>
      </c>
      <c r="O69" s="18" t="s">
        <v>21</v>
      </c>
    </row>
    <row r="70" spans="2:15" ht="15" customHeight="1" x14ac:dyDescent="0.3">
      <c r="B70" s="11">
        <v>65</v>
      </c>
      <c r="C70" s="11">
        <v>65</v>
      </c>
      <c r="D70" s="20">
        <v>310</v>
      </c>
      <c r="E70" s="20">
        <v>34.912999999999997</v>
      </c>
      <c r="F70" s="19">
        <v>18</v>
      </c>
      <c r="G70" s="19">
        <v>62</v>
      </c>
      <c r="H70" s="18">
        <v>-70.709999999999994</v>
      </c>
      <c r="I70" s="18">
        <v>21.082000000000001</v>
      </c>
      <c r="J70" s="15">
        <f t="shared" ref="J70:J113" si="1">G70-F70</f>
        <v>44</v>
      </c>
      <c r="K70" s="14"/>
      <c r="L70" s="16"/>
      <c r="M70" s="17"/>
      <c r="N70" s="17"/>
      <c r="O70" s="18"/>
    </row>
    <row r="71" spans="2:15" ht="15" customHeight="1" x14ac:dyDescent="0.3">
      <c r="B71" s="11">
        <v>66</v>
      </c>
      <c r="C71" s="11">
        <v>66</v>
      </c>
      <c r="D71" s="20">
        <v>312</v>
      </c>
      <c r="E71" s="20">
        <v>32.707999999999998</v>
      </c>
      <c r="F71" s="19">
        <v>15</v>
      </c>
      <c r="G71" s="19">
        <v>69</v>
      </c>
      <c r="H71" s="18">
        <v>-33.69</v>
      </c>
      <c r="I71" s="18">
        <v>21.082000000000001</v>
      </c>
      <c r="J71" s="15">
        <f t="shared" si="1"/>
        <v>54</v>
      </c>
      <c r="K71" s="14"/>
      <c r="L71" s="16"/>
      <c r="M71" s="17"/>
      <c r="N71" s="17"/>
      <c r="O71" s="18"/>
    </row>
    <row r="72" spans="2:15" ht="15" customHeight="1" x14ac:dyDescent="0.3">
      <c r="B72" s="11">
        <v>67</v>
      </c>
      <c r="C72" s="11">
        <v>67</v>
      </c>
      <c r="D72" s="20">
        <v>320</v>
      </c>
      <c r="E72" s="20">
        <v>28.741</v>
      </c>
      <c r="F72" s="19">
        <v>17</v>
      </c>
      <c r="G72" s="19">
        <v>64</v>
      </c>
      <c r="H72" s="18">
        <v>21.800999999999998</v>
      </c>
      <c r="I72" s="18">
        <v>21.541</v>
      </c>
      <c r="J72" s="15">
        <f t="shared" si="1"/>
        <v>47</v>
      </c>
      <c r="K72" s="14">
        <f>AVERAGE(J72:J74)</f>
        <v>62.333333333333336</v>
      </c>
      <c r="L72" s="16">
        <f>STDEV(J72:J74)</f>
        <v>25.696951829610708</v>
      </c>
      <c r="M72" s="17">
        <f>TTEST(J6:J8,J72:J74,1,2)</f>
        <v>0.32714487730173486</v>
      </c>
      <c r="N72" s="17">
        <f>K72/K6</f>
        <v>1.1333333333333333</v>
      </c>
      <c r="O72" s="18" t="s">
        <v>22</v>
      </c>
    </row>
    <row r="73" spans="2:15" ht="15" customHeight="1" x14ac:dyDescent="0.3">
      <c r="B73" s="11">
        <v>68</v>
      </c>
      <c r="C73" s="11">
        <v>68</v>
      </c>
      <c r="D73" s="20">
        <v>334</v>
      </c>
      <c r="E73" s="20">
        <v>35.143999999999998</v>
      </c>
      <c r="F73" s="19">
        <v>18</v>
      </c>
      <c r="G73" s="19">
        <v>66</v>
      </c>
      <c r="H73" s="18">
        <v>-39.472000000000001</v>
      </c>
      <c r="I73" s="18">
        <v>21.867999999999999</v>
      </c>
      <c r="J73" s="15">
        <f t="shared" si="1"/>
        <v>48</v>
      </c>
      <c r="K73" s="14"/>
      <c r="L73" s="16"/>
      <c r="M73" s="17"/>
      <c r="N73" s="17"/>
      <c r="O73" s="18"/>
    </row>
    <row r="74" spans="2:15" ht="15" customHeight="1" x14ac:dyDescent="0.3">
      <c r="B74" s="11">
        <v>69</v>
      </c>
      <c r="C74" s="11">
        <v>69</v>
      </c>
      <c r="D74" s="20">
        <v>329</v>
      </c>
      <c r="E74" s="20">
        <v>35.844999999999999</v>
      </c>
      <c r="F74" s="19">
        <v>12</v>
      </c>
      <c r="G74" s="19">
        <v>104</v>
      </c>
      <c r="H74" s="18">
        <v>-68.198999999999998</v>
      </c>
      <c r="I74" s="18">
        <v>21.541</v>
      </c>
      <c r="J74" s="15">
        <f t="shared" si="1"/>
        <v>92</v>
      </c>
      <c r="K74" s="14"/>
      <c r="L74" s="16"/>
      <c r="M74" s="17"/>
      <c r="N74" s="17"/>
      <c r="O74" s="18"/>
    </row>
    <row r="75" spans="2:15" ht="15" customHeight="1" x14ac:dyDescent="0.3">
      <c r="B75" s="11">
        <v>70</v>
      </c>
      <c r="C75" s="11">
        <v>70</v>
      </c>
      <c r="D75" s="20">
        <v>396</v>
      </c>
      <c r="E75" s="20">
        <v>28.550999999999998</v>
      </c>
      <c r="F75" s="19">
        <v>10</v>
      </c>
      <c r="G75" s="19">
        <v>48</v>
      </c>
      <c r="H75" s="18">
        <v>-127.304</v>
      </c>
      <c r="I75" s="18">
        <v>26.667000000000002</v>
      </c>
      <c r="J75" s="15">
        <f t="shared" si="1"/>
        <v>38</v>
      </c>
      <c r="K75" s="14">
        <f>AVERAGE(J75:J77)</f>
        <v>47.333333333333336</v>
      </c>
      <c r="L75" s="16">
        <f>STDEV(J75:J77)</f>
        <v>8.3266639978645394</v>
      </c>
      <c r="M75" s="17">
        <f>TTEST(J6:J8,J75:J77,1,2)</f>
        <v>0.1277909905395519</v>
      </c>
      <c r="N75" s="17">
        <f>K75/K6</f>
        <v>0.8606060606060606</v>
      </c>
      <c r="O75" s="18" t="s">
        <v>23</v>
      </c>
    </row>
    <row r="76" spans="2:15" ht="15" customHeight="1" x14ac:dyDescent="0.3">
      <c r="B76" s="11">
        <v>71</v>
      </c>
      <c r="C76" s="11">
        <v>71</v>
      </c>
      <c r="D76" s="20">
        <v>368</v>
      </c>
      <c r="E76" s="20">
        <v>31.052</v>
      </c>
      <c r="F76" s="19">
        <v>10</v>
      </c>
      <c r="G76" s="19">
        <v>64</v>
      </c>
      <c r="H76" s="18">
        <v>-133.363</v>
      </c>
      <c r="I76" s="18">
        <v>24.513000000000002</v>
      </c>
      <c r="J76" s="15">
        <f t="shared" si="1"/>
        <v>54</v>
      </c>
      <c r="K76" s="14"/>
      <c r="L76" s="16"/>
      <c r="M76" s="17"/>
      <c r="N76" s="17"/>
      <c r="O76" s="18"/>
    </row>
    <row r="77" spans="2:15" ht="15" customHeight="1" x14ac:dyDescent="0.3">
      <c r="B77" s="11">
        <v>72</v>
      </c>
      <c r="C77" s="11">
        <v>72</v>
      </c>
      <c r="D77" s="20">
        <v>428</v>
      </c>
      <c r="E77" s="20">
        <v>31.9</v>
      </c>
      <c r="F77" s="19">
        <v>15</v>
      </c>
      <c r="G77" s="19">
        <v>65</v>
      </c>
      <c r="H77" s="18">
        <v>8.1300000000000008</v>
      </c>
      <c r="I77" s="18">
        <v>28.283999999999999</v>
      </c>
      <c r="J77" s="15">
        <f t="shared" si="1"/>
        <v>50</v>
      </c>
      <c r="K77" s="14"/>
      <c r="L77" s="16"/>
      <c r="M77" s="17"/>
      <c r="N77" s="17"/>
      <c r="O77" s="18"/>
    </row>
    <row r="78" spans="2:15" ht="15" customHeight="1" x14ac:dyDescent="0.3">
      <c r="B78" s="11">
        <v>73</v>
      </c>
      <c r="C78" s="11">
        <v>73</v>
      </c>
      <c r="D78" s="20">
        <v>414</v>
      </c>
      <c r="E78" s="20">
        <v>27.361999999999998</v>
      </c>
      <c r="F78" s="19">
        <v>11</v>
      </c>
      <c r="G78" s="19">
        <v>50</v>
      </c>
      <c r="H78" s="18">
        <v>7.5949999999999998</v>
      </c>
      <c r="I78" s="18">
        <v>29.605</v>
      </c>
      <c r="J78" s="15">
        <f t="shared" si="1"/>
        <v>39</v>
      </c>
      <c r="K78" s="14">
        <f>AVERAGE(J78:J80)</f>
        <v>45</v>
      </c>
      <c r="L78" s="16">
        <f>STDEV(J78:J80)</f>
        <v>6</v>
      </c>
      <c r="M78" s="17">
        <f>TTEST(J6:J8,J78:J80,1,2)</f>
        <v>5.0897740302447855E-2</v>
      </c>
      <c r="N78" s="17">
        <f>K78/K6</f>
        <v>0.81818181818181823</v>
      </c>
      <c r="O78" s="18" t="s">
        <v>24</v>
      </c>
    </row>
    <row r="79" spans="2:15" ht="15" customHeight="1" x14ac:dyDescent="0.3">
      <c r="B79" s="11">
        <v>74</v>
      </c>
      <c r="C79" s="11">
        <v>74</v>
      </c>
      <c r="D79" s="20">
        <v>393</v>
      </c>
      <c r="E79" s="20">
        <v>30.875</v>
      </c>
      <c r="F79" s="19">
        <v>10</v>
      </c>
      <c r="G79" s="19">
        <v>61</v>
      </c>
      <c r="H79" s="18">
        <v>-72.897000000000006</v>
      </c>
      <c r="I79" s="18">
        <v>26.565999999999999</v>
      </c>
      <c r="J79" s="15">
        <f t="shared" si="1"/>
        <v>51</v>
      </c>
      <c r="K79" s="14"/>
      <c r="L79" s="16"/>
      <c r="M79" s="17"/>
      <c r="N79" s="17"/>
      <c r="O79" s="18"/>
    </row>
    <row r="80" spans="2:15" ht="15" customHeight="1" x14ac:dyDescent="0.3">
      <c r="B80" s="11">
        <v>75</v>
      </c>
      <c r="C80" s="11">
        <v>75</v>
      </c>
      <c r="D80" s="20">
        <v>362</v>
      </c>
      <c r="E80" s="20">
        <v>31.367000000000001</v>
      </c>
      <c r="F80" s="19">
        <v>15</v>
      </c>
      <c r="G80" s="19">
        <v>60</v>
      </c>
      <c r="H80" s="18">
        <v>19.178999999999998</v>
      </c>
      <c r="I80" s="18">
        <v>24.036999999999999</v>
      </c>
      <c r="J80" s="15">
        <f t="shared" si="1"/>
        <v>45</v>
      </c>
      <c r="K80" s="14"/>
      <c r="L80" s="16"/>
      <c r="M80" s="17"/>
      <c r="N80" s="17"/>
      <c r="O80" s="18"/>
    </row>
    <row r="81" spans="2:15" ht="15" customHeight="1" x14ac:dyDescent="0.3">
      <c r="B81" s="11">
        <v>76</v>
      </c>
      <c r="C81" s="11">
        <v>76</v>
      </c>
      <c r="D81" s="20">
        <v>359</v>
      </c>
      <c r="E81" s="20">
        <v>17.404</v>
      </c>
      <c r="F81" s="19">
        <v>5</v>
      </c>
      <c r="G81" s="19">
        <v>33</v>
      </c>
      <c r="H81" s="18">
        <v>12.265000000000001</v>
      </c>
      <c r="I81" s="18">
        <v>23.286000000000001</v>
      </c>
      <c r="J81" s="15">
        <f t="shared" si="1"/>
        <v>28</v>
      </c>
      <c r="K81" s="14">
        <f>AVERAGE(J81:J83)</f>
        <v>23.333333333333332</v>
      </c>
      <c r="L81" s="16">
        <f>STDEV(J81:J83)</f>
        <v>5.0332229568471698</v>
      </c>
      <c r="M81" s="17">
        <f>TTEST(J6:J8,J81:J83,1,2)</f>
        <v>9.3247922483380907E-4</v>
      </c>
      <c r="N81" s="17">
        <f>K81/K6</f>
        <v>0.4242424242424242</v>
      </c>
      <c r="O81" s="18" t="s">
        <v>25</v>
      </c>
    </row>
    <row r="82" spans="2:15" ht="15" customHeight="1" x14ac:dyDescent="0.3">
      <c r="B82" s="11">
        <v>77</v>
      </c>
      <c r="C82" s="11">
        <v>77</v>
      </c>
      <c r="D82" s="20">
        <v>300</v>
      </c>
      <c r="E82" s="20">
        <v>19.422999999999998</v>
      </c>
      <c r="F82" s="19">
        <v>10</v>
      </c>
      <c r="G82" s="19">
        <v>28</v>
      </c>
      <c r="H82" s="18">
        <v>-36.869999999999997</v>
      </c>
      <c r="I82" s="18">
        <v>20</v>
      </c>
      <c r="J82" s="15">
        <f t="shared" si="1"/>
        <v>18</v>
      </c>
      <c r="K82" s="14"/>
      <c r="L82" s="16"/>
      <c r="M82" s="17"/>
      <c r="N82" s="17"/>
      <c r="O82" s="18"/>
    </row>
    <row r="83" spans="2:15" ht="15" customHeight="1" x14ac:dyDescent="0.3">
      <c r="B83" s="11">
        <v>78</v>
      </c>
      <c r="C83" s="11">
        <v>78</v>
      </c>
      <c r="D83" s="20">
        <v>633</v>
      </c>
      <c r="E83" s="20">
        <v>14.558</v>
      </c>
      <c r="F83" s="19">
        <v>6</v>
      </c>
      <c r="G83" s="19">
        <v>30</v>
      </c>
      <c r="H83" s="18">
        <v>-113.55200000000001</v>
      </c>
      <c r="I83" s="18">
        <v>42.374000000000002</v>
      </c>
      <c r="J83" s="15">
        <f t="shared" si="1"/>
        <v>24</v>
      </c>
      <c r="K83" s="14"/>
      <c r="L83" s="16"/>
      <c r="M83" s="17"/>
      <c r="N83" s="17"/>
      <c r="O83" s="18"/>
    </row>
    <row r="84" spans="2:15" ht="15" customHeight="1" x14ac:dyDescent="0.3">
      <c r="B84" s="11">
        <v>79</v>
      </c>
      <c r="C84" s="11">
        <v>79</v>
      </c>
      <c r="D84" s="20">
        <v>574</v>
      </c>
      <c r="E84" s="20">
        <v>31.643000000000001</v>
      </c>
      <c r="F84" s="19">
        <v>10</v>
      </c>
      <c r="G84" s="19">
        <v>79</v>
      </c>
      <c r="H84" s="18">
        <v>-64.093000000000004</v>
      </c>
      <c r="I84" s="18">
        <v>38.759</v>
      </c>
      <c r="J84" s="15">
        <f t="shared" si="1"/>
        <v>69</v>
      </c>
      <c r="K84" s="14">
        <f>AVERAGE(J84:J86)</f>
        <v>60.333333333333336</v>
      </c>
      <c r="L84" s="16">
        <f>STDEV(J84:J86)</f>
        <v>15.885003409925131</v>
      </c>
      <c r="M84" s="17">
        <f>TTEST(J6:J8,J84:J86,1,2)</f>
        <v>0.30616987548864782</v>
      </c>
      <c r="N84" s="17">
        <f>K84/K6</f>
        <v>1.0969696969696969</v>
      </c>
      <c r="O84" s="18" t="s">
        <v>26</v>
      </c>
    </row>
    <row r="85" spans="2:15" ht="15" customHeight="1" x14ac:dyDescent="0.3">
      <c r="B85" s="11">
        <v>80</v>
      </c>
      <c r="C85" s="11">
        <v>80</v>
      </c>
      <c r="D85" s="20">
        <v>507</v>
      </c>
      <c r="E85" s="20">
        <v>28.15</v>
      </c>
      <c r="F85" s="19">
        <v>10</v>
      </c>
      <c r="G85" s="19">
        <v>80</v>
      </c>
      <c r="H85" s="18">
        <v>-25.016999999999999</v>
      </c>
      <c r="I85" s="18">
        <v>33.993000000000002</v>
      </c>
      <c r="J85" s="15">
        <f t="shared" si="1"/>
        <v>70</v>
      </c>
      <c r="K85" s="14"/>
      <c r="L85" s="16"/>
      <c r="M85" s="17"/>
      <c r="N85" s="17"/>
      <c r="O85" s="18"/>
    </row>
    <row r="86" spans="2:15" ht="15" customHeight="1" x14ac:dyDescent="0.3">
      <c r="B86" s="11">
        <v>81</v>
      </c>
      <c r="C86" s="11">
        <v>81</v>
      </c>
      <c r="D86" s="20">
        <v>660</v>
      </c>
      <c r="E86" s="20">
        <v>25.242000000000001</v>
      </c>
      <c r="F86" s="19">
        <v>7</v>
      </c>
      <c r="G86" s="19">
        <v>49</v>
      </c>
      <c r="H86" s="18">
        <v>0</v>
      </c>
      <c r="I86" s="18">
        <v>44</v>
      </c>
      <c r="J86" s="15">
        <f t="shared" si="1"/>
        <v>42</v>
      </c>
      <c r="K86" s="14"/>
      <c r="L86" s="16"/>
      <c r="M86" s="17"/>
      <c r="N86" s="17"/>
      <c r="O86" s="18"/>
    </row>
    <row r="87" spans="2:15" ht="15" customHeight="1" x14ac:dyDescent="0.3">
      <c r="B87" s="11">
        <v>82</v>
      </c>
      <c r="C87" s="11">
        <v>82</v>
      </c>
      <c r="D87" s="20">
        <v>440</v>
      </c>
      <c r="E87" s="20">
        <v>23.356999999999999</v>
      </c>
      <c r="F87" s="19">
        <v>10</v>
      </c>
      <c r="G87" s="19">
        <v>57</v>
      </c>
      <c r="H87" s="18">
        <v>14.036</v>
      </c>
      <c r="I87" s="18">
        <v>28.783000000000001</v>
      </c>
      <c r="J87" s="15">
        <f t="shared" si="1"/>
        <v>47</v>
      </c>
      <c r="K87" s="14">
        <f>AVERAGE(J87:J89)</f>
        <v>53.666666666666664</v>
      </c>
      <c r="L87" s="16">
        <f>STDEV(J87:J89)</f>
        <v>22.7449628123093</v>
      </c>
      <c r="M87" s="17">
        <f>TTEST(J6:J8,J87:J89,1,2)</f>
        <v>0.46309122499127692</v>
      </c>
      <c r="N87" s="17">
        <f>K87/K6</f>
        <v>0.97575757575757571</v>
      </c>
      <c r="O87" s="18" t="s">
        <v>27</v>
      </c>
    </row>
    <row r="88" spans="2:15" ht="15" customHeight="1" x14ac:dyDescent="0.3">
      <c r="B88" s="11">
        <v>83</v>
      </c>
      <c r="C88" s="11">
        <v>83</v>
      </c>
      <c r="D88" s="20">
        <v>482</v>
      </c>
      <c r="E88" s="20">
        <v>24.853000000000002</v>
      </c>
      <c r="F88" s="19">
        <v>14</v>
      </c>
      <c r="G88" s="19">
        <v>49</v>
      </c>
      <c r="H88" s="18">
        <v>15.422000000000001</v>
      </c>
      <c r="I88" s="18">
        <v>30.405000000000001</v>
      </c>
      <c r="J88" s="15">
        <f t="shared" si="1"/>
        <v>35</v>
      </c>
      <c r="K88" s="14"/>
      <c r="L88" s="16"/>
      <c r="M88" s="17"/>
      <c r="N88" s="17"/>
      <c r="O88" s="18"/>
    </row>
    <row r="89" spans="2:15" ht="15" customHeight="1" x14ac:dyDescent="0.3">
      <c r="B89" s="11">
        <v>84</v>
      </c>
      <c r="C89" s="11">
        <v>84</v>
      </c>
      <c r="D89" s="20">
        <v>490</v>
      </c>
      <c r="E89" s="20">
        <v>30.036999999999999</v>
      </c>
      <c r="F89" s="19">
        <v>10</v>
      </c>
      <c r="G89" s="19">
        <v>89</v>
      </c>
      <c r="H89" s="18">
        <v>32.734999999999999</v>
      </c>
      <c r="I89" s="18">
        <v>32.930999999999997</v>
      </c>
      <c r="J89" s="15">
        <f t="shared" si="1"/>
        <v>79</v>
      </c>
      <c r="K89" s="14"/>
      <c r="L89" s="16"/>
      <c r="M89" s="17"/>
      <c r="N89" s="17"/>
      <c r="O89" s="18"/>
    </row>
    <row r="90" spans="2:15" ht="15" customHeight="1" x14ac:dyDescent="0.3">
      <c r="B90" s="11">
        <v>85</v>
      </c>
      <c r="C90" s="11">
        <v>85</v>
      </c>
      <c r="D90" s="20">
        <v>600</v>
      </c>
      <c r="E90" s="20">
        <v>19.058</v>
      </c>
      <c r="F90" s="19">
        <v>6</v>
      </c>
      <c r="G90" s="19">
        <v>59</v>
      </c>
      <c r="H90" s="18">
        <v>-126.87</v>
      </c>
      <c r="I90" s="18">
        <v>40</v>
      </c>
      <c r="J90" s="15">
        <f t="shared" si="1"/>
        <v>53</v>
      </c>
      <c r="K90" s="14">
        <f>AVERAGE(J90:J92)</f>
        <v>48.666666666666664</v>
      </c>
      <c r="L90" s="16">
        <f>STDEV(J90:J92)</f>
        <v>13.051181300301268</v>
      </c>
      <c r="M90" s="17">
        <f>TTEST(J6:J8,J90:J92,1,2)</f>
        <v>0.24130495440401822</v>
      </c>
      <c r="N90" s="17">
        <f>K90/K6</f>
        <v>0.88484848484848477</v>
      </c>
      <c r="O90" s="18" t="s">
        <v>28</v>
      </c>
    </row>
    <row r="91" spans="2:15" ht="15" customHeight="1" x14ac:dyDescent="0.3">
      <c r="B91" s="11">
        <v>86</v>
      </c>
      <c r="C91" s="11">
        <v>86</v>
      </c>
      <c r="D91" s="20">
        <v>574</v>
      </c>
      <c r="E91" s="20">
        <v>18.826000000000001</v>
      </c>
      <c r="F91" s="19">
        <v>9</v>
      </c>
      <c r="G91" s="19">
        <v>68</v>
      </c>
      <c r="H91" s="18">
        <v>-79.823999999999998</v>
      </c>
      <c r="I91" s="18">
        <v>39.237000000000002</v>
      </c>
      <c r="J91" s="15">
        <f t="shared" si="1"/>
        <v>59</v>
      </c>
      <c r="K91" s="14"/>
      <c r="L91" s="16"/>
      <c r="M91" s="17"/>
      <c r="N91" s="17"/>
      <c r="O91" s="18"/>
    </row>
    <row r="92" spans="2:15" ht="15" customHeight="1" x14ac:dyDescent="0.3">
      <c r="B92" s="11">
        <v>87</v>
      </c>
      <c r="C92" s="11">
        <v>87</v>
      </c>
      <c r="D92" s="20">
        <v>472</v>
      </c>
      <c r="E92" s="20">
        <v>22.175999999999998</v>
      </c>
      <c r="F92" s="19">
        <v>10</v>
      </c>
      <c r="G92" s="19">
        <v>44</v>
      </c>
      <c r="H92" s="18">
        <v>-104.036</v>
      </c>
      <c r="I92" s="18">
        <v>32.984999999999999</v>
      </c>
      <c r="J92" s="15">
        <f t="shared" si="1"/>
        <v>34</v>
      </c>
      <c r="K92" s="14"/>
      <c r="L92" s="16"/>
      <c r="M92" s="17"/>
      <c r="N92" s="17"/>
      <c r="O92" s="18"/>
    </row>
    <row r="93" spans="2:15" ht="15" customHeight="1" x14ac:dyDescent="0.3">
      <c r="B93" s="11">
        <v>88</v>
      </c>
      <c r="C93" s="11">
        <v>88</v>
      </c>
      <c r="D93" s="20">
        <v>534</v>
      </c>
      <c r="E93" s="20">
        <v>32.295999999999999</v>
      </c>
      <c r="F93" s="19">
        <v>10</v>
      </c>
      <c r="G93" s="19">
        <v>89</v>
      </c>
      <c r="H93" s="18">
        <v>-99.462000000000003</v>
      </c>
      <c r="I93" s="18">
        <v>36.612000000000002</v>
      </c>
      <c r="J93" s="15">
        <f t="shared" si="1"/>
        <v>79</v>
      </c>
      <c r="K93" s="14">
        <f>AVERAGE(J93:J95)</f>
        <v>70.666666666666671</v>
      </c>
      <c r="L93" s="16">
        <f>STDEV(J93:J95)</f>
        <v>9.7125348562222946</v>
      </c>
      <c r="M93" s="17">
        <f>TTEST(J6:J8,J93:J95,1,2)</f>
        <v>3.6230801161576051E-2</v>
      </c>
      <c r="N93" s="17">
        <f>K93/K6</f>
        <v>1.2848484848484849</v>
      </c>
      <c r="O93" s="18" t="s">
        <v>29</v>
      </c>
    </row>
    <row r="94" spans="2:15" ht="15" customHeight="1" x14ac:dyDescent="0.3">
      <c r="B94" s="11">
        <v>89</v>
      </c>
      <c r="C94" s="11">
        <v>89</v>
      </c>
      <c r="D94" s="20">
        <v>556</v>
      </c>
      <c r="E94" s="20">
        <v>34.335999999999999</v>
      </c>
      <c r="F94" s="19">
        <v>14</v>
      </c>
      <c r="G94" s="19">
        <v>87</v>
      </c>
      <c r="H94" s="18">
        <v>-126.87</v>
      </c>
      <c r="I94" s="18">
        <v>35.201000000000001</v>
      </c>
      <c r="J94" s="15">
        <f t="shared" si="1"/>
        <v>73</v>
      </c>
      <c r="K94" s="14"/>
      <c r="L94" s="16"/>
      <c r="M94" s="17"/>
      <c r="N94" s="17"/>
      <c r="O94" s="18"/>
    </row>
    <row r="95" spans="2:15" ht="15" customHeight="1" x14ac:dyDescent="0.3">
      <c r="B95" s="11">
        <v>90</v>
      </c>
      <c r="C95" s="11">
        <v>90</v>
      </c>
      <c r="D95" s="20">
        <v>538</v>
      </c>
      <c r="E95" s="20">
        <v>28.186</v>
      </c>
      <c r="F95" s="19">
        <v>12</v>
      </c>
      <c r="G95" s="19">
        <v>72</v>
      </c>
      <c r="H95" s="18">
        <v>24.567</v>
      </c>
      <c r="I95" s="18">
        <v>38.180999999999997</v>
      </c>
      <c r="J95" s="15">
        <f t="shared" si="1"/>
        <v>60</v>
      </c>
      <c r="K95" s="14"/>
      <c r="L95" s="16"/>
      <c r="M95" s="17"/>
      <c r="N95" s="17"/>
      <c r="O95" s="18"/>
    </row>
    <row r="96" spans="2:15" ht="15" customHeight="1" x14ac:dyDescent="0.3">
      <c r="B96" s="11">
        <v>91</v>
      </c>
      <c r="C96" s="11">
        <v>91</v>
      </c>
      <c r="D96" s="20">
        <v>551</v>
      </c>
      <c r="E96" s="20">
        <v>25.116</v>
      </c>
      <c r="F96" s="19">
        <v>8</v>
      </c>
      <c r="G96" s="19">
        <v>70</v>
      </c>
      <c r="H96" s="18">
        <v>-22.38</v>
      </c>
      <c r="I96" s="18">
        <v>36.417000000000002</v>
      </c>
      <c r="J96" s="15">
        <f t="shared" si="1"/>
        <v>62</v>
      </c>
      <c r="K96" s="14">
        <f>AVERAGE(J96:J98)</f>
        <v>54.333333333333336</v>
      </c>
      <c r="L96" s="16">
        <f>STDEV(J96:J98)</f>
        <v>8.0208062770106245</v>
      </c>
      <c r="M96" s="17">
        <f>TTEST(J6:J8,J96:J98,1,2)</f>
        <v>0.45578031802727981</v>
      </c>
      <c r="N96" s="17">
        <f>K96/K6</f>
        <v>0.98787878787878791</v>
      </c>
      <c r="O96" s="18" t="s">
        <v>30</v>
      </c>
    </row>
    <row r="97" spans="2:15" ht="15" customHeight="1" x14ac:dyDescent="0.3">
      <c r="B97" s="11">
        <v>92</v>
      </c>
      <c r="C97" s="11">
        <v>92</v>
      </c>
      <c r="D97" s="20">
        <v>481</v>
      </c>
      <c r="E97" s="20">
        <v>27.245000000000001</v>
      </c>
      <c r="F97" s="19">
        <v>9</v>
      </c>
      <c r="G97" s="19">
        <v>55</v>
      </c>
      <c r="H97" s="18">
        <v>-77.275999999999996</v>
      </c>
      <c r="I97" s="18">
        <v>31.382999999999999</v>
      </c>
      <c r="J97" s="15">
        <f t="shared" si="1"/>
        <v>46</v>
      </c>
      <c r="K97" s="14"/>
      <c r="L97" s="16"/>
      <c r="M97" s="17"/>
      <c r="N97" s="17"/>
      <c r="O97" s="18"/>
    </row>
    <row r="98" spans="2:15" ht="15" customHeight="1" x14ac:dyDescent="0.3">
      <c r="B98" s="11">
        <v>93</v>
      </c>
      <c r="C98" s="11">
        <v>93</v>
      </c>
      <c r="D98" s="20">
        <v>583</v>
      </c>
      <c r="E98" s="20">
        <v>27.093</v>
      </c>
      <c r="F98" s="19">
        <v>8</v>
      </c>
      <c r="G98" s="19">
        <v>63</v>
      </c>
      <c r="H98" s="18">
        <v>20.725999999999999</v>
      </c>
      <c r="I98" s="18">
        <v>39.643000000000001</v>
      </c>
      <c r="J98" s="15">
        <f t="shared" si="1"/>
        <v>55</v>
      </c>
      <c r="K98" s="14"/>
      <c r="L98" s="16"/>
      <c r="M98" s="17"/>
      <c r="N98" s="17"/>
      <c r="O98" s="18"/>
    </row>
    <row r="99" spans="2:15" ht="15" customHeight="1" x14ac:dyDescent="0.3">
      <c r="B99" s="11">
        <v>94</v>
      </c>
      <c r="C99" s="11">
        <v>94</v>
      </c>
      <c r="D99" s="20">
        <v>580</v>
      </c>
      <c r="E99" s="20">
        <v>22.814</v>
      </c>
      <c r="F99" s="19">
        <v>8</v>
      </c>
      <c r="G99" s="19">
        <v>67</v>
      </c>
      <c r="H99" s="18">
        <v>12.2</v>
      </c>
      <c r="I99" s="18">
        <v>38.180999999999997</v>
      </c>
      <c r="J99" s="15">
        <f t="shared" si="1"/>
        <v>59</v>
      </c>
      <c r="K99" s="14">
        <f>AVERAGE(J99:J101)</f>
        <v>52.666666666666664</v>
      </c>
      <c r="L99" s="16">
        <f>STDEV(J99:J101)</f>
        <v>12.741009902410916</v>
      </c>
      <c r="M99" s="17">
        <f>TTEST(J6:J8,J99:J101,1,2)</f>
        <v>0.39287961827380591</v>
      </c>
      <c r="N99" s="17">
        <f>K99/K6</f>
        <v>0.95757575757575752</v>
      </c>
      <c r="O99" s="18" t="s">
        <v>31</v>
      </c>
    </row>
    <row r="100" spans="2:15" ht="15" customHeight="1" x14ac:dyDescent="0.3">
      <c r="B100" s="11">
        <v>95</v>
      </c>
      <c r="C100" s="11">
        <v>95</v>
      </c>
      <c r="D100" s="20">
        <v>515</v>
      </c>
      <c r="E100" s="20">
        <v>20.030999999999999</v>
      </c>
      <c r="F100" s="19">
        <v>7</v>
      </c>
      <c r="G100" s="19">
        <v>68</v>
      </c>
      <c r="H100" s="18">
        <v>-43.831000000000003</v>
      </c>
      <c r="I100" s="18">
        <v>34.896999999999998</v>
      </c>
      <c r="J100" s="15">
        <f t="shared" si="1"/>
        <v>61</v>
      </c>
      <c r="K100" s="14"/>
      <c r="L100" s="16"/>
      <c r="M100" s="17"/>
      <c r="N100" s="17"/>
      <c r="O100" s="18"/>
    </row>
    <row r="101" spans="2:15" ht="15" customHeight="1" x14ac:dyDescent="0.3">
      <c r="B101" s="11">
        <v>96</v>
      </c>
      <c r="C101" s="11">
        <v>96</v>
      </c>
      <c r="D101" s="20">
        <v>540</v>
      </c>
      <c r="E101" s="20">
        <v>18.37</v>
      </c>
      <c r="F101" s="19">
        <v>9</v>
      </c>
      <c r="G101" s="19">
        <v>47</v>
      </c>
      <c r="H101" s="18">
        <v>0</v>
      </c>
      <c r="I101" s="18">
        <v>36</v>
      </c>
      <c r="J101" s="15">
        <f t="shared" si="1"/>
        <v>38</v>
      </c>
      <c r="K101" s="14"/>
      <c r="L101" s="16"/>
      <c r="M101" s="17"/>
      <c r="N101" s="17"/>
      <c r="O101" s="18"/>
    </row>
    <row r="102" spans="2:15" ht="15" customHeight="1" x14ac:dyDescent="0.3">
      <c r="B102" s="11">
        <v>97</v>
      </c>
      <c r="C102" s="11">
        <v>97</v>
      </c>
      <c r="D102" s="20">
        <v>638</v>
      </c>
      <c r="E102" s="20">
        <v>25.303999999999998</v>
      </c>
      <c r="F102" s="19">
        <v>8</v>
      </c>
      <c r="G102" s="19">
        <v>80</v>
      </c>
      <c r="H102" s="18">
        <v>45</v>
      </c>
      <c r="I102" s="18">
        <v>41.484000000000002</v>
      </c>
      <c r="J102" s="15">
        <f t="shared" si="1"/>
        <v>72</v>
      </c>
      <c r="K102" s="14">
        <f>AVERAGE(J102:J104)</f>
        <v>54.333333333333336</v>
      </c>
      <c r="L102" s="16">
        <f>STDEV(J102:J104)</f>
        <v>15.307950004273369</v>
      </c>
      <c r="M102" s="17">
        <f>TTEST(J6:J8,J102:J104,1,2)</f>
        <v>0.47344474797251934</v>
      </c>
      <c r="N102" s="17">
        <f>K102/K6</f>
        <v>0.98787878787878791</v>
      </c>
      <c r="O102" s="18" t="s">
        <v>32</v>
      </c>
    </row>
    <row r="103" spans="2:15" ht="15" customHeight="1" x14ac:dyDescent="0.3">
      <c r="B103" s="11">
        <v>98</v>
      </c>
      <c r="C103" s="11">
        <v>98</v>
      </c>
      <c r="D103" s="20">
        <v>498</v>
      </c>
      <c r="E103" s="20">
        <v>26.317</v>
      </c>
      <c r="F103" s="19">
        <v>9</v>
      </c>
      <c r="G103" s="19">
        <v>55</v>
      </c>
      <c r="H103" s="18">
        <v>5.194</v>
      </c>
      <c r="I103" s="18">
        <v>33.44</v>
      </c>
      <c r="J103" s="15">
        <f t="shared" si="1"/>
        <v>46</v>
      </c>
      <c r="K103" s="14"/>
      <c r="L103" s="16"/>
      <c r="M103" s="17"/>
      <c r="N103" s="17"/>
      <c r="O103" s="18"/>
    </row>
    <row r="104" spans="2:15" ht="15" customHeight="1" x14ac:dyDescent="0.3">
      <c r="B104" s="11">
        <v>99</v>
      </c>
      <c r="C104" s="11">
        <v>99</v>
      </c>
      <c r="D104" s="20">
        <v>580</v>
      </c>
      <c r="E104" s="20">
        <v>21.655000000000001</v>
      </c>
      <c r="F104" s="19">
        <v>9</v>
      </c>
      <c r="G104" s="19">
        <v>54</v>
      </c>
      <c r="H104" s="18">
        <v>-82.304000000000002</v>
      </c>
      <c r="I104" s="18">
        <v>37.712000000000003</v>
      </c>
      <c r="J104" s="15">
        <f t="shared" si="1"/>
        <v>45</v>
      </c>
      <c r="K104" s="14"/>
      <c r="L104" s="16"/>
      <c r="M104" s="17"/>
      <c r="N104" s="17"/>
      <c r="O104" s="18"/>
    </row>
    <row r="105" spans="2:15" ht="15" customHeight="1" x14ac:dyDescent="0.3">
      <c r="B105" s="11">
        <v>100</v>
      </c>
      <c r="C105" s="11">
        <v>100</v>
      </c>
      <c r="D105" s="20">
        <v>542</v>
      </c>
      <c r="E105" s="20">
        <v>32.497999999999998</v>
      </c>
      <c r="F105" s="19">
        <v>9</v>
      </c>
      <c r="G105" s="19">
        <v>78</v>
      </c>
      <c r="H105" s="18">
        <v>31.504000000000001</v>
      </c>
      <c r="I105" s="18">
        <v>35.901000000000003</v>
      </c>
      <c r="J105" s="15">
        <f t="shared" si="1"/>
        <v>69</v>
      </c>
      <c r="K105" s="14">
        <f>AVERAGE(J105:J107)</f>
        <v>58.666666666666664</v>
      </c>
      <c r="L105" s="16">
        <f>STDEV(J105:J107)</f>
        <v>10.016652800877798</v>
      </c>
      <c r="M105" s="17">
        <f>TTEST(J6:J8,J105:J107,1,2)</f>
        <v>0.30449119595299667</v>
      </c>
      <c r="N105" s="17">
        <f>K105/K6</f>
        <v>1.0666666666666667</v>
      </c>
      <c r="O105" s="18" t="s">
        <v>33</v>
      </c>
    </row>
    <row r="106" spans="2:15" ht="15" customHeight="1" x14ac:dyDescent="0.3">
      <c r="B106" s="11">
        <v>101</v>
      </c>
      <c r="C106" s="11">
        <v>101</v>
      </c>
      <c r="D106" s="20">
        <v>540</v>
      </c>
      <c r="E106" s="20">
        <v>28.824000000000002</v>
      </c>
      <c r="F106" s="19">
        <v>9</v>
      </c>
      <c r="G106" s="19">
        <v>58</v>
      </c>
      <c r="H106" s="18">
        <v>-90</v>
      </c>
      <c r="I106" s="18">
        <v>36</v>
      </c>
      <c r="J106" s="15">
        <f t="shared" si="1"/>
        <v>49</v>
      </c>
      <c r="K106" s="14"/>
      <c r="L106" s="16"/>
      <c r="M106" s="17"/>
      <c r="N106" s="17"/>
      <c r="O106" s="18"/>
    </row>
    <row r="107" spans="2:15" ht="15" customHeight="1" x14ac:dyDescent="0.3">
      <c r="B107" s="11">
        <v>102</v>
      </c>
      <c r="C107" s="11">
        <v>102</v>
      </c>
      <c r="D107" s="20">
        <v>446</v>
      </c>
      <c r="E107" s="20">
        <v>31.978000000000002</v>
      </c>
      <c r="F107" s="19">
        <v>9</v>
      </c>
      <c r="G107" s="19">
        <v>67</v>
      </c>
      <c r="H107" s="18">
        <v>-25.71</v>
      </c>
      <c r="I107" s="18">
        <v>29.814</v>
      </c>
      <c r="J107" s="15">
        <f t="shared" si="1"/>
        <v>58</v>
      </c>
      <c r="K107" s="14"/>
      <c r="L107" s="16"/>
      <c r="M107" s="17"/>
      <c r="N107" s="17"/>
      <c r="O107" s="18"/>
    </row>
    <row r="108" spans="2:15" ht="15" customHeight="1" x14ac:dyDescent="0.3">
      <c r="B108" s="11">
        <v>103</v>
      </c>
      <c r="C108" s="11">
        <v>103</v>
      </c>
      <c r="D108" s="20">
        <v>392</v>
      </c>
      <c r="E108" s="20">
        <v>32.665999999999997</v>
      </c>
      <c r="F108" s="19">
        <v>13</v>
      </c>
      <c r="G108" s="19">
        <v>76</v>
      </c>
      <c r="H108" s="18">
        <v>-57.529000000000003</v>
      </c>
      <c r="I108" s="18">
        <v>25.888999999999999</v>
      </c>
      <c r="J108" s="15">
        <f t="shared" si="1"/>
        <v>63</v>
      </c>
      <c r="K108" s="14">
        <f>AVERAGE(J108:J110)</f>
        <v>57.333333333333336</v>
      </c>
      <c r="L108" s="16">
        <f>STDEV(J108:J110)</f>
        <v>11.59022576714246</v>
      </c>
      <c r="M108" s="17">
        <f>TTEST(J6:J8,J108:J110,1,2)</f>
        <v>0.38449857154051864</v>
      </c>
      <c r="N108" s="17">
        <f>K108/K6</f>
        <v>1.0424242424242425</v>
      </c>
      <c r="O108" s="18" t="s">
        <v>34</v>
      </c>
    </row>
    <row r="109" spans="2:15" ht="15" customHeight="1" x14ac:dyDescent="0.3">
      <c r="B109" s="11">
        <v>104</v>
      </c>
      <c r="C109" s="11">
        <v>104</v>
      </c>
      <c r="D109" s="20">
        <v>346</v>
      </c>
      <c r="E109" s="20">
        <v>32.058</v>
      </c>
      <c r="F109" s="19">
        <v>16</v>
      </c>
      <c r="G109" s="19">
        <v>60</v>
      </c>
      <c r="H109" s="18">
        <v>-74.745000000000005</v>
      </c>
      <c r="I109" s="18">
        <v>23.286000000000001</v>
      </c>
      <c r="J109" s="15">
        <f t="shared" si="1"/>
        <v>44</v>
      </c>
      <c r="K109" s="14"/>
      <c r="L109" s="16"/>
      <c r="M109" s="17"/>
      <c r="N109" s="17"/>
      <c r="O109" s="18"/>
    </row>
    <row r="110" spans="2:15" ht="15" customHeight="1" x14ac:dyDescent="0.3">
      <c r="B110" s="11">
        <v>105</v>
      </c>
      <c r="C110" s="11">
        <v>105</v>
      </c>
      <c r="D110" s="20">
        <v>386</v>
      </c>
      <c r="E110" s="20">
        <v>38.795000000000002</v>
      </c>
      <c r="F110" s="19">
        <v>18</v>
      </c>
      <c r="G110" s="19">
        <v>83</v>
      </c>
      <c r="H110" s="18">
        <v>-6.5819999999999999</v>
      </c>
      <c r="I110" s="18">
        <v>25.472999999999999</v>
      </c>
      <c r="J110" s="15">
        <f t="shared" si="1"/>
        <v>65</v>
      </c>
      <c r="K110" s="14"/>
      <c r="L110" s="16"/>
      <c r="M110" s="17"/>
      <c r="N110" s="17"/>
      <c r="O110" s="18"/>
    </row>
    <row r="111" spans="2:15" ht="15" customHeight="1" x14ac:dyDescent="0.3">
      <c r="B111" s="11">
        <v>106</v>
      </c>
      <c r="C111" s="11">
        <v>106</v>
      </c>
      <c r="D111" s="20">
        <v>288</v>
      </c>
      <c r="E111" s="20">
        <v>33.076000000000001</v>
      </c>
      <c r="F111" s="19">
        <v>21</v>
      </c>
      <c r="G111" s="19">
        <v>52</v>
      </c>
      <c r="H111" s="18">
        <v>-130.601</v>
      </c>
      <c r="I111" s="18">
        <v>18.95</v>
      </c>
      <c r="J111" s="15">
        <f t="shared" si="1"/>
        <v>31</v>
      </c>
      <c r="K111" s="14">
        <f>AVERAGE(J111:J113)</f>
        <v>46</v>
      </c>
      <c r="L111" s="16">
        <f>STDEV(J111:J113)</f>
        <v>13.45362404707371</v>
      </c>
      <c r="M111" s="17">
        <f>TTEST(J6:J8,J111:J113,1,2)</f>
        <v>0.17232097095528251</v>
      </c>
      <c r="N111" s="17">
        <f>K111/K6</f>
        <v>0.83636363636363631</v>
      </c>
      <c r="O111" s="18" t="s">
        <v>35</v>
      </c>
    </row>
    <row r="112" spans="2:15" ht="15" customHeight="1" x14ac:dyDescent="0.3">
      <c r="B112" s="11">
        <v>107</v>
      </c>
      <c r="C112" s="11">
        <v>107</v>
      </c>
      <c r="D112" s="20">
        <v>465</v>
      </c>
      <c r="E112" s="20">
        <v>30.824000000000002</v>
      </c>
      <c r="F112" s="19">
        <v>12</v>
      </c>
      <c r="G112" s="19">
        <v>62</v>
      </c>
      <c r="H112" s="18">
        <v>-90</v>
      </c>
      <c r="I112" s="18">
        <v>30.667000000000002</v>
      </c>
      <c r="J112" s="15">
        <f t="shared" si="1"/>
        <v>50</v>
      </c>
      <c r="K112" s="14"/>
      <c r="L112" s="16"/>
      <c r="M112" s="17"/>
      <c r="N112" s="17"/>
      <c r="O112" s="18"/>
    </row>
    <row r="113" spans="2:15" ht="15" customHeight="1" x14ac:dyDescent="0.3">
      <c r="B113" s="11">
        <v>108</v>
      </c>
      <c r="C113" s="11">
        <v>108</v>
      </c>
      <c r="D113" s="20">
        <v>393</v>
      </c>
      <c r="E113" s="20">
        <v>36.084000000000003</v>
      </c>
      <c r="F113" s="19">
        <v>14</v>
      </c>
      <c r="G113" s="19">
        <v>71</v>
      </c>
      <c r="H113" s="18">
        <v>-17.745000000000001</v>
      </c>
      <c r="I113" s="18">
        <v>26.565999999999999</v>
      </c>
      <c r="J113" s="15">
        <f t="shared" si="1"/>
        <v>57</v>
      </c>
      <c r="K113" s="14"/>
      <c r="L113" s="16"/>
      <c r="M113" s="17"/>
      <c r="N113" s="17"/>
      <c r="O113" s="18"/>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O113"/>
  <sheetViews>
    <sheetView topLeftCell="E97" workbookViewId="0">
      <selection activeCell="K111" sqref="K111:O111"/>
    </sheetView>
  </sheetViews>
  <sheetFormatPr defaultColWidth="5.125" defaultRowHeight="13.5" x14ac:dyDescent="0.3"/>
  <cols>
    <col min="1" max="5" width="5.125" style="5"/>
    <col min="6" max="7" width="5.125" style="7"/>
    <col min="8" max="14" width="5.125" style="8"/>
    <col min="15" max="15" width="6.75" style="8" bestFit="1" customWidth="1"/>
    <col min="16" max="16384" width="5.125" style="5"/>
  </cols>
  <sheetData>
    <row r="1" spans="2:15" ht="15" customHeight="1" x14ac:dyDescent="0.3">
      <c r="C1" s="6" t="s">
        <v>54</v>
      </c>
      <c r="O1" s="6"/>
    </row>
    <row r="2" spans="2:15" ht="15" customHeight="1" x14ac:dyDescent="0.3">
      <c r="C2" s="9" t="s">
        <v>55</v>
      </c>
      <c r="J2" s="6"/>
      <c r="O2" s="6"/>
    </row>
    <row r="3" spans="2:15" ht="15" customHeight="1" x14ac:dyDescent="0.3">
      <c r="C3" s="9" t="s">
        <v>56</v>
      </c>
      <c r="J3" s="6"/>
      <c r="O3" s="6"/>
    </row>
    <row r="5" spans="2:15" ht="33.75" customHeight="1" x14ac:dyDescent="0.3">
      <c r="B5" s="2" t="s">
        <v>57</v>
      </c>
      <c r="C5" s="2" t="s">
        <v>58</v>
      </c>
      <c r="D5" s="2" t="s">
        <v>59</v>
      </c>
      <c r="E5" s="2" t="s">
        <v>60</v>
      </c>
      <c r="F5" s="2" t="s">
        <v>61</v>
      </c>
      <c r="G5" s="2" t="s">
        <v>62</v>
      </c>
      <c r="H5" s="2" t="s">
        <v>63</v>
      </c>
      <c r="I5" s="2" t="s">
        <v>64</v>
      </c>
      <c r="J5" s="10" t="s">
        <v>65</v>
      </c>
      <c r="K5" s="2" t="s">
        <v>60</v>
      </c>
      <c r="L5" s="3" t="s">
        <v>66</v>
      </c>
      <c r="M5" s="3" t="s">
        <v>67</v>
      </c>
      <c r="N5" s="3" t="s">
        <v>68</v>
      </c>
      <c r="O5" s="4" t="s">
        <v>2</v>
      </c>
    </row>
    <row r="6" spans="2:15" ht="15" customHeight="1" x14ac:dyDescent="0.3">
      <c r="B6" s="11">
        <v>1</v>
      </c>
      <c r="C6" s="12">
        <v>1</v>
      </c>
      <c r="D6" s="13">
        <v>529</v>
      </c>
      <c r="E6" s="13">
        <v>30.856000000000002</v>
      </c>
      <c r="F6" s="14">
        <v>10</v>
      </c>
      <c r="G6" s="14">
        <v>71</v>
      </c>
      <c r="H6" s="14">
        <v>-153.435</v>
      </c>
      <c r="I6" s="14">
        <v>35.777000000000001</v>
      </c>
      <c r="J6" s="15">
        <f t="shared" ref="J6:J69" si="0">G6-F6</f>
        <v>61</v>
      </c>
      <c r="K6" s="14">
        <f>AVERAGE(J6:J8)</f>
        <v>61</v>
      </c>
      <c r="L6" s="16">
        <f>STDEV(J6:J8)</f>
        <v>1</v>
      </c>
      <c r="M6" s="17">
        <f>TTEST(J6:J8,J6:J8,2,2)</f>
        <v>1</v>
      </c>
      <c r="N6" s="17">
        <f>K6/K6</f>
        <v>1</v>
      </c>
      <c r="O6" s="18" t="s">
        <v>69</v>
      </c>
    </row>
    <row r="7" spans="2:15" ht="15" customHeight="1" x14ac:dyDescent="0.3">
      <c r="B7" s="11">
        <v>2</v>
      </c>
      <c r="C7" s="12">
        <v>2</v>
      </c>
      <c r="D7" s="20">
        <v>462</v>
      </c>
      <c r="E7" s="20">
        <v>32.152000000000001</v>
      </c>
      <c r="F7" s="19">
        <v>16</v>
      </c>
      <c r="G7" s="19">
        <v>76</v>
      </c>
      <c r="H7" s="18">
        <v>-135</v>
      </c>
      <c r="I7" s="18">
        <v>30.17</v>
      </c>
      <c r="J7" s="15">
        <f t="shared" si="0"/>
        <v>60</v>
      </c>
      <c r="K7" s="14"/>
      <c r="L7" s="16"/>
      <c r="M7" s="17"/>
      <c r="N7" s="17"/>
      <c r="O7" s="18"/>
    </row>
    <row r="8" spans="2:15" ht="15" customHeight="1" x14ac:dyDescent="0.3">
      <c r="B8" s="11">
        <v>3</v>
      </c>
      <c r="C8" s="12">
        <v>3</v>
      </c>
      <c r="D8" s="13">
        <v>450</v>
      </c>
      <c r="E8" s="13">
        <v>35.890999999999998</v>
      </c>
      <c r="F8" s="14">
        <v>16</v>
      </c>
      <c r="G8" s="14">
        <v>78</v>
      </c>
      <c r="H8" s="14">
        <v>0</v>
      </c>
      <c r="I8" s="14">
        <v>29.332999999999998</v>
      </c>
      <c r="J8" s="15">
        <f t="shared" si="0"/>
        <v>62</v>
      </c>
      <c r="K8" s="14"/>
      <c r="L8" s="16"/>
      <c r="M8" s="17"/>
      <c r="N8" s="17"/>
      <c r="O8" s="18"/>
    </row>
    <row r="9" spans="2:15" ht="15" customHeight="1" x14ac:dyDescent="0.3">
      <c r="B9" s="11">
        <v>4</v>
      </c>
      <c r="C9" s="12">
        <v>4</v>
      </c>
      <c r="D9" s="13">
        <v>516</v>
      </c>
      <c r="E9" s="13">
        <v>26.681999999999999</v>
      </c>
      <c r="F9" s="14">
        <v>8</v>
      </c>
      <c r="G9" s="14">
        <v>87</v>
      </c>
      <c r="H9" s="14">
        <v>-124.16</v>
      </c>
      <c r="I9" s="14">
        <v>33.652000000000001</v>
      </c>
      <c r="J9" s="15">
        <f t="shared" si="0"/>
        <v>79</v>
      </c>
      <c r="K9" s="14">
        <f>AVERAGE(J9:J11)</f>
        <v>85.666666666666671</v>
      </c>
      <c r="L9" s="16">
        <f>STDEV(J9:J11)</f>
        <v>6.5064070986477116</v>
      </c>
      <c r="M9" s="17">
        <f>TTEST(J6:J8,J9:J11,2,2)</f>
        <v>2.9061822571147195E-3</v>
      </c>
      <c r="N9" s="17">
        <f>K9/K6</f>
        <v>1.4043715846994536</v>
      </c>
      <c r="O9" s="18" t="s">
        <v>70</v>
      </c>
    </row>
    <row r="10" spans="2:15" ht="15" customHeight="1" x14ac:dyDescent="0.3">
      <c r="B10" s="11">
        <v>5</v>
      </c>
      <c r="C10" s="12">
        <v>5</v>
      </c>
      <c r="D10" s="13">
        <v>535</v>
      </c>
      <c r="E10" s="13">
        <v>30.091999999999999</v>
      </c>
      <c r="F10" s="14">
        <v>8</v>
      </c>
      <c r="G10" s="14">
        <v>100</v>
      </c>
      <c r="H10" s="14">
        <v>-109.983</v>
      </c>
      <c r="I10" s="14">
        <v>35.427999999999997</v>
      </c>
      <c r="J10" s="15">
        <f t="shared" si="0"/>
        <v>92</v>
      </c>
      <c r="K10" s="14"/>
      <c r="L10" s="16"/>
      <c r="M10" s="17"/>
      <c r="N10" s="17"/>
      <c r="O10" s="18"/>
    </row>
    <row r="11" spans="2:15" ht="15" customHeight="1" x14ac:dyDescent="0.3">
      <c r="B11" s="11">
        <v>6</v>
      </c>
      <c r="C11" s="12">
        <v>6</v>
      </c>
      <c r="D11" s="13">
        <v>561</v>
      </c>
      <c r="E11" s="13">
        <v>25.350999999999999</v>
      </c>
      <c r="F11" s="14">
        <v>8</v>
      </c>
      <c r="G11" s="14">
        <v>94</v>
      </c>
      <c r="H11" s="14">
        <v>-82.304000000000002</v>
      </c>
      <c r="I11" s="14">
        <v>37.712000000000003</v>
      </c>
      <c r="J11" s="15">
        <f t="shared" si="0"/>
        <v>86</v>
      </c>
      <c r="K11" s="14"/>
      <c r="L11" s="16"/>
      <c r="M11" s="17"/>
      <c r="N11" s="17"/>
      <c r="O11" s="18"/>
    </row>
    <row r="12" spans="2:15" ht="15" customHeight="1" x14ac:dyDescent="0.3">
      <c r="B12" s="11">
        <v>7</v>
      </c>
      <c r="C12" s="11">
        <v>7</v>
      </c>
      <c r="D12" s="20">
        <v>437</v>
      </c>
      <c r="E12" s="20">
        <v>36.819000000000003</v>
      </c>
      <c r="F12" s="19">
        <v>9</v>
      </c>
      <c r="G12" s="19">
        <v>102</v>
      </c>
      <c r="H12" s="18">
        <v>19.654</v>
      </c>
      <c r="I12" s="18">
        <v>29.515000000000001</v>
      </c>
      <c r="J12" s="15">
        <f t="shared" si="0"/>
        <v>93</v>
      </c>
      <c r="K12" s="14">
        <f>AVERAGE(J12:J14)</f>
        <v>94</v>
      </c>
      <c r="L12" s="16">
        <f>STDEV(J12:J14)</f>
        <v>26.514147167125703</v>
      </c>
      <c r="M12" s="17">
        <f>TTEST(J6:J8,J12:J14,1,2)</f>
        <v>4.8759944518760603E-2</v>
      </c>
      <c r="N12" s="17">
        <f>K12/K6</f>
        <v>1.540983606557377</v>
      </c>
      <c r="O12" s="18" t="s">
        <v>71</v>
      </c>
    </row>
    <row r="13" spans="2:15" ht="15" customHeight="1" x14ac:dyDescent="0.3">
      <c r="B13" s="11">
        <v>8</v>
      </c>
      <c r="C13" s="11">
        <v>8</v>
      </c>
      <c r="D13" s="13">
        <v>427</v>
      </c>
      <c r="E13" s="13">
        <v>39.438000000000002</v>
      </c>
      <c r="F13" s="14">
        <v>12</v>
      </c>
      <c r="G13" s="14">
        <v>133</v>
      </c>
      <c r="H13" s="14">
        <v>-77.905000000000001</v>
      </c>
      <c r="I13" s="14">
        <v>28.783000000000001</v>
      </c>
      <c r="J13" s="15">
        <f t="shared" si="0"/>
        <v>121</v>
      </c>
      <c r="K13" s="14"/>
      <c r="L13" s="16"/>
      <c r="M13" s="17"/>
      <c r="N13" s="17"/>
      <c r="O13" s="18"/>
    </row>
    <row r="14" spans="2:15" ht="15" customHeight="1" x14ac:dyDescent="0.3">
      <c r="B14" s="11">
        <v>9</v>
      </c>
      <c r="C14" s="11">
        <v>9</v>
      </c>
      <c r="D14" s="13">
        <v>545</v>
      </c>
      <c r="E14" s="13">
        <v>31.321000000000002</v>
      </c>
      <c r="F14" s="14">
        <v>10</v>
      </c>
      <c r="G14" s="14">
        <v>78</v>
      </c>
      <c r="H14" s="14">
        <v>-107.928</v>
      </c>
      <c r="I14" s="14">
        <v>36.271000000000001</v>
      </c>
      <c r="J14" s="15">
        <f t="shared" si="0"/>
        <v>68</v>
      </c>
      <c r="K14" s="14"/>
      <c r="L14" s="16"/>
      <c r="M14" s="17"/>
      <c r="N14" s="17"/>
      <c r="O14" s="18"/>
    </row>
    <row r="15" spans="2:15" ht="15" customHeight="1" x14ac:dyDescent="0.3">
      <c r="B15" s="11">
        <v>10</v>
      </c>
      <c r="C15" s="11">
        <v>10</v>
      </c>
      <c r="D15" s="13">
        <v>446</v>
      </c>
      <c r="E15" s="13">
        <v>33.179000000000002</v>
      </c>
      <c r="F15" s="14">
        <v>10</v>
      </c>
      <c r="G15" s="14">
        <v>70</v>
      </c>
      <c r="H15" s="14">
        <v>-27.408000000000001</v>
      </c>
      <c r="I15" s="14">
        <v>29.814</v>
      </c>
      <c r="J15" s="15">
        <f t="shared" si="0"/>
        <v>60</v>
      </c>
      <c r="K15" s="14">
        <f>AVERAGE(J15:J17)</f>
        <v>66</v>
      </c>
      <c r="L15" s="16">
        <f>STDEV(J15:J17)</f>
        <v>16.822603841260722</v>
      </c>
      <c r="M15" s="17">
        <f>TTEST(J6:J8,J15:J17,1,2)</f>
        <v>0.31720665955570326</v>
      </c>
      <c r="N15" s="17">
        <f>K15/K6</f>
        <v>1.0819672131147542</v>
      </c>
      <c r="O15" s="18" t="s">
        <v>3</v>
      </c>
    </row>
    <row r="16" spans="2:15" ht="15" customHeight="1" x14ac:dyDescent="0.3">
      <c r="B16" s="11">
        <v>11</v>
      </c>
      <c r="C16" s="12">
        <v>11</v>
      </c>
      <c r="D16" s="13">
        <v>544</v>
      </c>
      <c r="E16" s="13">
        <v>29.132000000000001</v>
      </c>
      <c r="F16" s="14">
        <v>9</v>
      </c>
      <c r="G16" s="14">
        <v>62</v>
      </c>
      <c r="H16" s="14">
        <v>35.362000000000002</v>
      </c>
      <c r="I16" s="14">
        <v>37.356999999999999</v>
      </c>
      <c r="J16" s="15">
        <f t="shared" si="0"/>
        <v>53</v>
      </c>
      <c r="K16" s="14"/>
      <c r="L16" s="16"/>
      <c r="M16" s="17"/>
      <c r="N16" s="17"/>
      <c r="O16" s="18"/>
    </row>
    <row r="17" spans="2:15" ht="15" customHeight="1" x14ac:dyDescent="0.3">
      <c r="B17" s="11">
        <v>12</v>
      </c>
      <c r="C17" s="12">
        <v>12</v>
      </c>
      <c r="D17" s="13">
        <v>515</v>
      </c>
      <c r="E17" s="13">
        <v>28.963000000000001</v>
      </c>
      <c r="F17" s="14">
        <v>9</v>
      </c>
      <c r="G17" s="14">
        <v>94</v>
      </c>
      <c r="H17" s="14">
        <v>-46.168999999999997</v>
      </c>
      <c r="I17" s="14">
        <v>34.896999999999998</v>
      </c>
      <c r="J17" s="15">
        <f t="shared" si="0"/>
        <v>85</v>
      </c>
      <c r="K17" s="14"/>
      <c r="L17" s="16"/>
      <c r="M17" s="17"/>
      <c r="N17" s="17"/>
      <c r="O17" s="18"/>
    </row>
    <row r="18" spans="2:15" ht="15" customHeight="1" x14ac:dyDescent="0.3">
      <c r="B18" s="11">
        <v>13</v>
      </c>
      <c r="C18" s="11">
        <v>13</v>
      </c>
      <c r="D18" s="13">
        <v>459</v>
      </c>
      <c r="E18" s="13">
        <v>27.913</v>
      </c>
      <c r="F18" s="14">
        <v>8</v>
      </c>
      <c r="G18" s="14">
        <v>83</v>
      </c>
      <c r="H18" s="14">
        <v>-53.841999999999999</v>
      </c>
      <c r="I18" s="14">
        <v>31.468</v>
      </c>
      <c r="J18" s="15">
        <f t="shared" si="0"/>
        <v>75</v>
      </c>
      <c r="K18" s="14">
        <f>AVERAGE(J18:J20)</f>
        <v>65.666666666666671</v>
      </c>
      <c r="L18" s="16">
        <f>STDEV(J18:J20)</f>
        <v>8.0829037686547611</v>
      </c>
      <c r="M18" s="17">
        <f>TTEST(J6:J8,J18:J20,1,2)</f>
        <v>0.18858083777423018</v>
      </c>
      <c r="N18" s="17">
        <f>K18/K6</f>
        <v>1.0765027322404372</v>
      </c>
      <c r="O18" s="18" t="s">
        <v>4</v>
      </c>
    </row>
    <row r="19" spans="2:15" ht="15" customHeight="1" x14ac:dyDescent="0.3">
      <c r="B19" s="11">
        <v>14</v>
      </c>
      <c r="C19" s="11">
        <v>14</v>
      </c>
      <c r="D19" s="13">
        <v>508</v>
      </c>
      <c r="E19" s="13">
        <v>27.951000000000001</v>
      </c>
      <c r="F19" s="14">
        <v>10</v>
      </c>
      <c r="G19" s="14">
        <v>71</v>
      </c>
      <c r="H19" s="14">
        <v>20.556000000000001</v>
      </c>
      <c r="I19" s="14">
        <v>34.176000000000002</v>
      </c>
      <c r="J19" s="15">
        <f t="shared" si="0"/>
        <v>61</v>
      </c>
      <c r="K19" s="14"/>
      <c r="L19" s="16"/>
      <c r="M19" s="17"/>
      <c r="N19" s="17"/>
      <c r="O19" s="18"/>
    </row>
    <row r="20" spans="2:15" ht="15" customHeight="1" x14ac:dyDescent="0.3">
      <c r="B20" s="11">
        <v>15</v>
      </c>
      <c r="C20" s="11">
        <v>15</v>
      </c>
      <c r="D20" s="13">
        <v>534</v>
      </c>
      <c r="E20" s="13">
        <v>23.481000000000002</v>
      </c>
      <c r="F20" s="14">
        <v>7</v>
      </c>
      <c r="G20" s="14">
        <v>68</v>
      </c>
      <c r="H20" s="14">
        <v>-135</v>
      </c>
      <c r="I20" s="14">
        <v>36.781999999999996</v>
      </c>
      <c r="J20" s="15">
        <f t="shared" si="0"/>
        <v>61</v>
      </c>
      <c r="K20" s="14"/>
      <c r="L20" s="16"/>
      <c r="M20" s="17"/>
      <c r="N20" s="17"/>
      <c r="O20" s="18"/>
    </row>
    <row r="21" spans="2:15" ht="15" customHeight="1" x14ac:dyDescent="0.3">
      <c r="B21" s="11">
        <v>16</v>
      </c>
      <c r="C21" s="11">
        <v>16</v>
      </c>
      <c r="D21" s="13">
        <v>456</v>
      </c>
      <c r="E21" s="13">
        <v>23.643000000000001</v>
      </c>
      <c r="F21" s="14">
        <v>6</v>
      </c>
      <c r="G21" s="14">
        <v>47</v>
      </c>
      <c r="H21" s="14">
        <v>-72.759</v>
      </c>
      <c r="I21" s="14">
        <v>30.782</v>
      </c>
      <c r="J21" s="15">
        <f t="shared" si="0"/>
        <v>41</v>
      </c>
      <c r="K21" s="14">
        <f>AVERAGE(J21:J23)</f>
        <v>44.666666666666664</v>
      </c>
      <c r="L21" s="16">
        <f>STDEV(J21:J23)</f>
        <v>10.01665280087782</v>
      </c>
      <c r="M21" s="17">
        <f>TTEST(J6:J8,J21:J23,1,2)</f>
        <v>2.4150042884745294E-2</v>
      </c>
      <c r="N21" s="17">
        <f>K21/K6</f>
        <v>0.73224043715846987</v>
      </c>
      <c r="O21" s="18" t="s">
        <v>5</v>
      </c>
    </row>
    <row r="22" spans="2:15" ht="15" customHeight="1" x14ac:dyDescent="0.3">
      <c r="B22" s="11">
        <v>17</v>
      </c>
      <c r="C22" s="11">
        <v>17</v>
      </c>
      <c r="D22" s="13">
        <v>524</v>
      </c>
      <c r="E22" s="13">
        <v>27.716000000000001</v>
      </c>
      <c r="F22" s="14">
        <v>5</v>
      </c>
      <c r="G22" s="14">
        <v>61</v>
      </c>
      <c r="H22" s="14">
        <v>-55.408000000000001</v>
      </c>
      <c r="I22" s="14">
        <v>35.503</v>
      </c>
      <c r="J22" s="15">
        <f t="shared" si="0"/>
        <v>56</v>
      </c>
      <c r="K22" s="14"/>
      <c r="L22" s="16"/>
      <c r="M22" s="17"/>
      <c r="N22" s="17"/>
      <c r="O22" s="18"/>
    </row>
    <row r="23" spans="2:15" ht="15" customHeight="1" x14ac:dyDescent="0.3">
      <c r="B23" s="11">
        <v>18</v>
      </c>
      <c r="C23" s="11">
        <v>18</v>
      </c>
      <c r="D23" s="13">
        <v>410</v>
      </c>
      <c r="E23" s="13">
        <v>26.956</v>
      </c>
      <c r="F23" s="14">
        <v>9</v>
      </c>
      <c r="G23" s="14">
        <v>46</v>
      </c>
      <c r="H23" s="14">
        <v>-64.358999999999995</v>
      </c>
      <c r="I23" s="14">
        <v>28.032</v>
      </c>
      <c r="J23" s="15">
        <f t="shared" si="0"/>
        <v>37</v>
      </c>
      <c r="K23" s="14"/>
      <c r="L23" s="16"/>
      <c r="M23" s="17"/>
      <c r="N23" s="17"/>
      <c r="O23" s="18"/>
    </row>
    <row r="24" spans="2:15" ht="15" customHeight="1" x14ac:dyDescent="0.3">
      <c r="B24" s="11">
        <v>19</v>
      </c>
      <c r="C24" s="11">
        <v>19</v>
      </c>
      <c r="D24" s="13">
        <v>420</v>
      </c>
      <c r="E24" s="13">
        <v>33.398000000000003</v>
      </c>
      <c r="F24" s="14">
        <v>14</v>
      </c>
      <c r="G24" s="14">
        <v>90</v>
      </c>
      <c r="H24" s="14">
        <v>0</v>
      </c>
      <c r="I24" s="14">
        <v>28</v>
      </c>
      <c r="J24" s="15">
        <f t="shared" si="0"/>
        <v>76</v>
      </c>
      <c r="K24" s="14">
        <f>AVERAGE(J24:J26)</f>
        <v>80.666666666666671</v>
      </c>
      <c r="L24" s="16">
        <f>STDEV(J24:J26)</f>
        <v>24.337899115029092</v>
      </c>
      <c r="M24" s="17">
        <f>TTEST(J6:J8,J24:J26,1,2)</f>
        <v>0.11726719614881879</v>
      </c>
      <c r="N24" s="17">
        <f>K24/K6</f>
        <v>1.3224043715846996</v>
      </c>
      <c r="O24" s="18" t="s">
        <v>6</v>
      </c>
    </row>
    <row r="25" spans="2:15" ht="15" customHeight="1" x14ac:dyDescent="0.3">
      <c r="B25" s="11">
        <v>20</v>
      </c>
      <c r="C25" s="11">
        <v>20</v>
      </c>
      <c r="D25" s="13">
        <v>524</v>
      </c>
      <c r="E25" s="13">
        <v>30.890999999999998</v>
      </c>
      <c r="F25" s="14">
        <v>11</v>
      </c>
      <c r="G25" s="14">
        <v>70</v>
      </c>
      <c r="H25" s="14">
        <v>-88.409000000000006</v>
      </c>
      <c r="I25" s="14">
        <v>36.024999999999999</v>
      </c>
      <c r="J25" s="15">
        <f t="shared" si="0"/>
        <v>59</v>
      </c>
      <c r="K25" s="14"/>
      <c r="L25" s="16"/>
      <c r="M25" s="17"/>
      <c r="N25" s="17"/>
      <c r="O25" s="18"/>
    </row>
    <row r="26" spans="2:15" ht="15" customHeight="1" x14ac:dyDescent="0.3">
      <c r="B26" s="11">
        <v>21</v>
      </c>
      <c r="C26" s="11">
        <v>21</v>
      </c>
      <c r="D26" s="13">
        <v>497</v>
      </c>
      <c r="E26" s="13">
        <v>31.791</v>
      </c>
      <c r="F26" s="14">
        <v>6</v>
      </c>
      <c r="G26" s="14">
        <v>113</v>
      </c>
      <c r="H26" s="14">
        <v>-75.53</v>
      </c>
      <c r="I26" s="14">
        <v>31.693000000000001</v>
      </c>
      <c r="J26" s="15">
        <f t="shared" si="0"/>
        <v>107</v>
      </c>
      <c r="K26" s="14"/>
      <c r="L26" s="16"/>
      <c r="M26" s="17"/>
      <c r="N26" s="17"/>
      <c r="O26" s="18"/>
    </row>
    <row r="27" spans="2:15" ht="15" customHeight="1" x14ac:dyDescent="0.3">
      <c r="B27" s="11">
        <v>22</v>
      </c>
      <c r="C27" s="11">
        <v>22</v>
      </c>
      <c r="D27" s="13">
        <v>660</v>
      </c>
      <c r="E27" s="13">
        <v>28.209</v>
      </c>
      <c r="F27" s="14">
        <v>8</v>
      </c>
      <c r="G27" s="14">
        <v>142</v>
      </c>
      <c r="H27" s="14">
        <v>0</v>
      </c>
      <c r="I27" s="14">
        <v>44</v>
      </c>
      <c r="J27" s="15">
        <f t="shared" si="0"/>
        <v>134</v>
      </c>
      <c r="K27" s="14">
        <f>AVERAGE(J27:J29)</f>
        <v>93.333333333333329</v>
      </c>
      <c r="L27" s="16">
        <f>STDEV(J27:J29)</f>
        <v>38.279672586548251</v>
      </c>
      <c r="M27" s="17">
        <f>TTEST(J6:J8,J27:J29,1,2)</f>
        <v>0.10871348164562898</v>
      </c>
      <c r="N27" s="17">
        <f>K27/K6</f>
        <v>1.5300546448087431</v>
      </c>
      <c r="O27" s="18" t="s">
        <v>7</v>
      </c>
    </row>
    <row r="28" spans="2:15" ht="15" customHeight="1" x14ac:dyDescent="0.3">
      <c r="B28" s="11">
        <v>23</v>
      </c>
      <c r="C28" s="11">
        <v>23</v>
      </c>
      <c r="D28" s="13">
        <v>666</v>
      </c>
      <c r="E28" s="13">
        <v>30.384</v>
      </c>
      <c r="F28" s="14">
        <v>8</v>
      </c>
      <c r="G28" s="14">
        <v>96</v>
      </c>
      <c r="H28" s="14">
        <v>-60.945</v>
      </c>
      <c r="I28" s="14">
        <v>41.183</v>
      </c>
      <c r="J28" s="15">
        <f t="shared" si="0"/>
        <v>88</v>
      </c>
      <c r="K28" s="14"/>
      <c r="L28" s="16"/>
      <c r="M28" s="17"/>
      <c r="N28" s="17"/>
      <c r="O28" s="18"/>
    </row>
    <row r="29" spans="2:15" ht="15" customHeight="1" x14ac:dyDescent="0.3">
      <c r="B29" s="11">
        <v>24</v>
      </c>
      <c r="C29" s="11">
        <v>24</v>
      </c>
      <c r="D29" s="13">
        <v>467</v>
      </c>
      <c r="E29" s="13">
        <v>37.557000000000002</v>
      </c>
      <c r="F29" s="14">
        <v>14</v>
      </c>
      <c r="G29" s="14">
        <v>72</v>
      </c>
      <c r="H29" s="14">
        <v>27.408000000000001</v>
      </c>
      <c r="I29" s="14">
        <v>30.434000000000001</v>
      </c>
      <c r="J29" s="15">
        <f t="shared" si="0"/>
        <v>58</v>
      </c>
      <c r="K29" s="14"/>
      <c r="L29" s="16"/>
      <c r="M29" s="17"/>
      <c r="N29" s="17"/>
      <c r="O29" s="18"/>
    </row>
    <row r="30" spans="2:15" ht="15" customHeight="1" x14ac:dyDescent="0.3">
      <c r="B30" s="11">
        <v>25</v>
      </c>
      <c r="C30" s="11">
        <v>25</v>
      </c>
      <c r="D30" s="13">
        <v>524</v>
      </c>
      <c r="E30" s="13">
        <v>28.04</v>
      </c>
      <c r="F30" s="14">
        <v>9</v>
      </c>
      <c r="G30" s="14">
        <v>79</v>
      </c>
      <c r="H30" s="14">
        <v>16.39</v>
      </c>
      <c r="I30" s="14">
        <v>34.997999999999998</v>
      </c>
      <c r="J30" s="15">
        <f t="shared" si="0"/>
        <v>70</v>
      </c>
      <c r="K30" s="14">
        <f>AVERAGE(J30:J32)</f>
        <v>53.666666666666664</v>
      </c>
      <c r="L30" s="16">
        <f>STDEV(J30:J32)</f>
        <v>16.010413278030427</v>
      </c>
      <c r="M30" s="17">
        <f>TTEST(J6:J8,J30:J32,1,2)</f>
        <v>0.23639354202237195</v>
      </c>
      <c r="N30" s="17">
        <f>K30/K6</f>
        <v>0.8797814207650273</v>
      </c>
      <c r="O30" s="18" t="s">
        <v>8</v>
      </c>
    </row>
    <row r="31" spans="2:15" ht="15" customHeight="1" x14ac:dyDescent="0.3">
      <c r="B31" s="11">
        <v>26</v>
      </c>
      <c r="C31" s="11">
        <v>26</v>
      </c>
      <c r="D31" s="13">
        <v>535</v>
      </c>
      <c r="E31" s="13">
        <v>29.943999999999999</v>
      </c>
      <c r="F31" s="14">
        <v>11</v>
      </c>
      <c r="G31" s="14">
        <v>64</v>
      </c>
      <c r="H31" s="14">
        <v>49.764000000000003</v>
      </c>
      <c r="I31" s="14">
        <v>34.997999999999998</v>
      </c>
      <c r="J31" s="15">
        <f t="shared" si="0"/>
        <v>53</v>
      </c>
      <c r="K31" s="14"/>
      <c r="L31" s="16"/>
      <c r="M31" s="17"/>
      <c r="N31" s="17"/>
      <c r="O31" s="18"/>
    </row>
    <row r="32" spans="2:15" ht="15" customHeight="1" x14ac:dyDescent="0.3">
      <c r="B32" s="11">
        <v>27</v>
      </c>
      <c r="C32" s="11">
        <v>27</v>
      </c>
      <c r="D32" s="13">
        <v>644</v>
      </c>
      <c r="E32" s="13">
        <v>20.905000000000001</v>
      </c>
      <c r="F32" s="14">
        <v>7</v>
      </c>
      <c r="G32" s="14">
        <v>45</v>
      </c>
      <c r="H32" s="14">
        <v>37.999000000000002</v>
      </c>
      <c r="I32" s="14">
        <v>40.814</v>
      </c>
      <c r="J32" s="15">
        <f t="shared" si="0"/>
        <v>38</v>
      </c>
      <c r="K32" s="14"/>
      <c r="L32" s="16"/>
      <c r="M32" s="17"/>
      <c r="N32" s="17"/>
      <c r="O32" s="18"/>
    </row>
    <row r="33" spans="2:15" ht="15" customHeight="1" x14ac:dyDescent="0.3">
      <c r="B33" s="11">
        <v>28</v>
      </c>
      <c r="C33" s="11">
        <v>28</v>
      </c>
      <c r="D33" s="13">
        <v>545</v>
      </c>
      <c r="E33" s="13">
        <v>29.04</v>
      </c>
      <c r="F33" s="14">
        <v>9</v>
      </c>
      <c r="G33" s="14">
        <v>67</v>
      </c>
      <c r="H33" s="14">
        <v>-63.435000000000002</v>
      </c>
      <c r="I33" s="14">
        <v>35.777000000000001</v>
      </c>
      <c r="J33" s="15">
        <f t="shared" si="0"/>
        <v>58</v>
      </c>
      <c r="K33" s="14">
        <f>AVERAGE(J33:J35)</f>
        <v>78.333333333333329</v>
      </c>
      <c r="L33" s="16">
        <f>STDEV(J33:J35)</f>
        <v>18.770544300401465</v>
      </c>
      <c r="M33" s="17">
        <f>TTEST(J6:J8,J33:J35,1,2)</f>
        <v>9.27335110426281E-2</v>
      </c>
      <c r="N33" s="17">
        <f>K33/K6</f>
        <v>1.2841530054644807</v>
      </c>
      <c r="O33" s="18" t="s">
        <v>9</v>
      </c>
    </row>
    <row r="34" spans="2:15" ht="15" customHeight="1" x14ac:dyDescent="0.3">
      <c r="B34" s="11">
        <v>29</v>
      </c>
      <c r="C34" s="11">
        <v>29</v>
      </c>
      <c r="D34" s="13">
        <v>512</v>
      </c>
      <c r="E34" s="13">
        <v>27.25</v>
      </c>
      <c r="F34" s="14">
        <v>9</v>
      </c>
      <c r="G34" s="14">
        <v>91</v>
      </c>
      <c r="H34" s="14">
        <v>-149.62100000000001</v>
      </c>
      <c r="I34" s="14">
        <v>34.072000000000003</v>
      </c>
      <c r="J34" s="15">
        <f t="shared" si="0"/>
        <v>82</v>
      </c>
      <c r="K34" s="14"/>
      <c r="L34" s="16"/>
      <c r="M34" s="17"/>
      <c r="N34" s="17"/>
      <c r="O34" s="18"/>
    </row>
    <row r="35" spans="2:15" ht="15" customHeight="1" x14ac:dyDescent="0.3">
      <c r="B35" s="11">
        <v>30</v>
      </c>
      <c r="C35" s="11">
        <v>30</v>
      </c>
      <c r="D35" s="13">
        <v>532</v>
      </c>
      <c r="E35" s="13">
        <v>30.574999999999999</v>
      </c>
      <c r="F35" s="14">
        <v>9</v>
      </c>
      <c r="G35" s="14">
        <v>104</v>
      </c>
      <c r="H35" s="14">
        <v>-76.373000000000005</v>
      </c>
      <c r="I35" s="14">
        <v>34.28</v>
      </c>
      <c r="J35" s="15">
        <f t="shared" si="0"/>
        <v>95</v>
      </c>
      <c r="K35" s="14"/>
      <c r="L35" s="16"/>
      <c r="M35" s="17"/>
      <c r="N35" s="17"/>
      <c r="O35" s="18"/>
    </row>
    <row r="36" spans="2:15" ht="15" customHeight="1" x14ac:dyDescent="0.3">
      <c r="B36" s="11">
        <v>31</v>
      </c>
      <c r="C36" s="11">
        <v>31</v>
      </c>
      <c r="D36" s="13">
        <v>579</v>
      </c>
      <c r="E36" s="13">
        <v>27.33</v>
      </c>
      <c r="F36" s="14">
        <v>10</v>
      </c>
      <c r="G36" s="14">
        <v>72</v>
      </c>
      <c r="H36" s="14">
        <v>-22.38</v>
      </c>
      <c r="I36" s="14">
        <v>37.642000000000003</v>
      </c>
      <c r="J36" s="15">
        <f t="shared" si="0"/>
        <v>62</v>
      </c>
      <c r="K36" s="14">
        <f>AVERAGE(J36:J38)</f>
        <v>71</v>
      </c>
      <c r="L36" s="16">
        <f>STDEV(J36:J38)</f>
        <v>8.1853527718724504</v>
      </c>
      <c r="M36" s="17">
        <f>TTEST(J6:J8,J36:J38,1,2)</f>
        <v>5.1802070227662429E-2</v>
      </c>
      <c r="N36" s="17">
        <f>K36/K6</f>
        <v>1.1639344262295082</v>
      </c>
      <c r="O36" s="18" t="s">
        <v>10</v>
      </c>
    </row>
    <row r="37" spans="2:15" ht="15" customHeight="1" x14ac:dyDescent="0.3">
      <c r="B37" s="11">
        <v>32</v>
      </c>
      <c r="C37" s="11">
        <v>32</v>
      </c>
      <c r="D37" s="20">
        <v>617</v>
      </c>
      <c r="E37" s="20">
        <v>31.353000000000002</v>
      </c>
      <c r="F37" s="19">
        <v>8</v>
      </c>
      <c r="G37" s="19">
        <v>86</v>
      </c>
      <c r="H37" s="18">
        <v>-87.337000000000003</v>
      </c>
      <c r="I37" s="18">
        <v>42.75</v>
      </c>
      <c r="J37" s="15">
        <f t="shared" si="0"/>
        <v>78</v>
      </c>
      <c r="K37" s="14"/>
      <c r="L37" s="16"/>
      <c r="M37" s="17"/>
      <c r="N37" s="17"/>
      <c r="O37" s="18"/>
    </row>
    <row r="38" spans="2:15" ht="15" customHeight="1" x14ac:dyDescent="0.3">
      <c r="B38" s="11">
        <v>33</v>
      </c>
      <c r="C38" s="11">
        <v>33</v>
      </c>
      <c r="D38" s="13">
        <v>519</v>
      </c>
      <c r="E38" s="13">
        <v>39.347000000000001</v>
      </c>
      <c r="F38" s="14">
        <v>14</v>
      </c>
      <c r="G38" s="14">
        <v>87</v>
      </c>
      <c r="H38" s="14">
        <v>-49.764000000000003</v>
      </c>
      <c r="I38" s="14">
        <v>34.15</v>
      </c>
      <c r="J38" s="15">
        <f t="shared" si="0"/>
        <v>73</v>
      </c>
      <c r="K38" s="14"/>
      <c r="L38" s="16"/>
      <c r="M38" s="17"/>
      <c r="N38" s="17"/>
      <c r="O38" s="18"/>
    </row>
    <row r="39" spans="2:15" ht="15" customHeight="1" x14ac:dyDescent="0.3">
      <c r="B39" s="11">
        <v>34</v>
      </c>
      <c r="C39" s="11">
        <v>34</v>
      </c>
      <c r="D39" s="13">
        <v>482</v>
      </c>
      <c r="E39" s="13">
        <v>33.994</v>
      </c>
      <c r="F39" s="14">
        <v>12</v>
      </c>
      <c r="G39" s="14">
        <v>57</v>
      </c>
      <c r="H39" s="14">
        <v>-10.62</v>
      </c>
      <c r="I39" s="14">
        <v>32.686999999999998</v>
      </c>
      <c r="J39" s="15">
        <f t="shared" si="0"/>
        <v>45</v>
      </c>
      <c r="K39" s="14">
        <f>AVERAGE(J39:J41)</f>
        <v>53</v>
      </c>
      <c r="L39" s="16">
        <f>STDEV(J39:J41)</f>
        <v>7.5498344352707498</v>
      </c>
      <c r="M39" s="17">
        <f>TTEST(J6:J8,J39:J41,1,2)</f>
        <v>7.1485429420230326E-2</v>
      </c>
      <c r="N39" s="17">
        <f>K39/K6</f>
        <v>0.86885245901639341</v>
      </c>
      <c r="O39" s="18" t="s">
        <v>11</v>
      </c>
    </row>
    <row r="40" spans="2:15" ht="15" customHeight="1" x14ac:dyDescent="0.3">
      <c r="B40" s="11">
        <v>35</v>
      </c>
      <c r="C40" s="11">
        <v>35</v>
      </c>
      <c r="D40" s="20">
        <v>429</v>
      </c>
      <c r="E40" s="20">
        <v>31.198</v>
      </c>
      <c r="F40" s="19">
        <v>10</v>
      </c>
      <c r="G40" s="19">
        <v>70</v>
      </c>
      <c r="H40" s="18">
        <v>-1.9750000000000001</v>
      </c>
      <c r="I40" s="18">
        <v>29.364000000000001</v>
      </c>
      <c r="J40" s="15">
        <f t="shared" si="0"/>
        <v>60</v>
      </c>
      <c r="K40" s="14"/>
      <c r="L40" s="16"/>
      <c r="M40" s="17"/>
      <c r="N40" s="17"/>
      <c r="O40" s="18"/>
    </row>
    <row r="41" spans="2:15" ht="15" customHeight="1" x14ac:dyDescent="0.3">
      <c r="B41" s="11">
        <v>36</v>
      </c>
      <c r="C41" s="11">
        <v>36</v>
      </c>
      <c r="D41" s="13">
        <v>480</v>
      </c>
      <c r="E41" s="13">
        <v>32.470999999999997</v>
      </c>
      <c r="F41" s="14">
        <v>13</v>
      </c>
      <c r="G41" s="14">
        <v>67</v>
      </c>
      <c r="H41" s="14">
        <v>-90</v>
      </c>
      <c r="I41" s="14">
        <v>32</v>
      </c>
      <c r="J41" s="15">
        <f t="shared" si="0"/>
        <v>54</v>
      </c>
      <c r="K41" s="14"/>
      <c r="L41" s="16"/>
      <c r="M41" s="17"/>
      <c r="N41" s="17"/>
      <c r="O41" s="18"/>
    </row>
    <row r="42" spans="2:15" ht="15" customHeight="1" x14ac:dyDescent="0.3">
      <c r="B42" s="11">
        <v>37</v>
      </c>
      <c r="C42" s="11">
        <v>37</v>
      </c>
      <c r="D42" s="13">
        <v>569</v>
      </c>
      <c r="E42" s="13">
        <v>23.747</v>
      </c>
      <c r="F42" s="14">
        <v>9</v>
      </c>
      <c r="G42" s="14">
        <v>60</v>
      </c>
      <c r="H42" s="14">
        <v>19.855</v>
      </c>
      <c r="I42" s="14">
        <v>38.39</v>
      </c>
      <c r="J42" s="15">
        <f t="shared" si="0"/>
        <v>51</v>
      </c>
      <c r="K42" s="14">
        <f>AVERAGE(J42:J44)</f>
        <v>41.333333333333336</v>
      </c>
      <c r="L42" s="16">
        <f>STDEV(J42:J44)</f>
        <v>11.239810200058251</v>
      </c>
      <c r="M42" s="17">
        <f>TTEST(J6:J8,J42:J44,1,2)</f>
        <v>1.9606606825346182E-2</v>
      </c>
      <c r="N42" s="17">
        <f>K42/K6</f>
        <v>0.67759562841530063</v>
      </c>
      <c r="O42" s="18" t="s">
        <v>12</v>
      </c>
    </row>
    <row r="43" spans="2:15" ht="15" customHeight="1" x14ac:dyDescent="0.3">
      <c r="B43" s="11">
        <v>38</v>
      </c>
      <c r="C43" s="11">
        <v>38</v>
      </c>
      <c r="D43" s="13">
        <v>639</v>
      </c>
      <c r="E43" s="13">
        <v>23.393999999999998</v>
      </c>
      <c r="F43" s="14">
        <v>12</v>
      </c>
      <c r="G43" s="14">
        <v>41</v>
      </c>
      <c r="H43" s="14">
        <v>-101.041</v>
      </c>
      <c r="I43" s="14">
        <v>42.1</v>
      </c>
      <c r="J43" s="15">
        <f t="shared" si="0"/>
        <v>29</v>
      </c>
      <c r="K43" s="14"/>
      <c r="L43" s="16"/>
      <c r="M43" s="17"/>
      <c r="N43" s="17"/>
      <c r="O43" s="18"/>
    </row>
    <row r="44" spans="2:15" ht="15" customHeight="1" x14ac:dyDescent="0.3">
      <c r="B44" s="11">
        <v>39</v>
      </c>
      <c r="C44" s="11">
        <v>39</v>
      </c>
      <c r="D44" s="13">
        <v>616</v>
      </c>
      <c r="E44" s="13">
        <v>26.847000000000001</v>
      </c>
      <c r="F44" s="14">
        <v>13</v>
      </c>
      <c r="G44" s="14">
        <v>57</v>
      </c>
      <c r="H44" s="14">
        <v>-135</v>
      </c>
      <c r="I44" s="14">
        <v>39.597999999999999</v>
      </c>
      <c r="J44" s="15">
        <f t="shared" si="0"/>
        <v>44</v>
      </c>
      <c r="K44" s="14"/>
      <c r="L44" s="16"/>
      <c r="M44" s="17"/>
      <c r="N44" s="17"/>
      <c r="O44" s="18"/>
    </row>
    <row r="45" spans="2:15" ht="15" customHeight="1" x14ac:dyDescent="0.3">
      <c r="B45" s="11">
        <v>40</v>
      </c>
      <c r="C45" s="11">
        <v>40</v>
      </c>
      <c r="D45" s="13">
        <v>513</v>
      </c>
      <c r="E45" s="13">
        <v>28.135999999999999</v>
      </c>
      <c r="F45" s="14">
        <v>7</v>
      </c>
      <c r="G45" s="14">
        <v>68</v>
      </c>
      <c r="H45" s="14">
        <v>-50.826000000000001</v>
      </c>
      <c r="I45" s="14">
        <v>34.15</v>
      </c>
      <c r="J45" s="15">
        <f t="shared" si="0"/>
        <v>61</v>
      </c>
      <c r="K45" s="14">
        <f>AVERAGE(J45:J47)</f>
        <v>60</v>
      </c>
      <c r="L45" s="16">
        <f>STDEV(J45:J47)</f>
        <v>1</v>
      </c>
      <c r="M45" s="17">
        <f>TTEST(J6:J8,J45:J47,1,2)</f>
        <v>0.14393206736334535</v>
      </c>
      <c r="N45" s="17">
        <f>K45/K6</f>
        <v>0.98360655737704916</v>
      </c>
      <c r="O45" s="18" t="s">
        <v>13</v>
      </c>
    </row>
    <row r="46" spans="2:15" ht="15" customHeight="1" x14ac:dyDescent="0.3">
      <c r="B46" s="11">
        <v>41</v>
      </c>
      <c r="C46" s="11">
        <v>41</v>
      </c>
      <c r="D46" s="13">
        <v>510</v>
      </c>
      <c r="E46" s="13">
        <v>26.341000000000001</v>
      </c>
      <c r="F46" s="14">
        <v>10</v>
      </c>
      <c r="G46" s="14">
        <v>69</v>
      </c>
      <c r="H46" s="14">
        <v>-90</v>
      </c>
      <c r="I46" s="14">
        <v>33.332999999999998</v>
      </c>
      <c r="J46" s="15">
        <f t="shared" si="0"/>
        <v>59</v>
      </c>
      <c r="K46" s="14"/>
      <c r="L46" s="16"/>
      <c r="M46" s="17"/>
      <c r="N46" s="17"/>
      <c r="O46" s="18"/>
    </row>
    <row r="47" spans="2:15" ht="15" customHeight="1" x14ac:dyDescent="0.3">
      <c r="B47" s="11">
        <v>42</v>
      </c>
      <c r="C47" s="11">
        <v>42</v>
      </c>
      <c r="D47" s="13">
        <v>510</v>
      </c>
      <c r="E47" s="13">
        <v>33.984000000000002</v>
      </c>
      <c r="F47" s="14">
        <v>8</v>
      </c>
      <c r="G47" s="14">
        <v>68</v>
      </c>
      <c r="H47" s="14">
        <v>0</v>
      </c>
      <c r="I47" s="14">
        <v>33.332999999999998</v>
      </c>
      <c r="J47" s="15">
        <f t="shared" si="0"/>
        <v>60</v>
      </c>
      <c r="K47" s="14"/>
      <c r="L47" s="16"/>
      <c r="M47" s="17"/>
      <c r="N47" s="17"/>
      <c r="O47" s="18"/>
    </row>
    <row r="48" spans="2:15" ht="15" customHeight="1" x14ac:dyDescent="0.3">
      <c r="B48" s="11">
        <v>43</v>
      </c>
      <c r="C48" s="11">
        <v>43</v>
      </c>
      <c r="D48" s="13">
        <v>641</v>
      </c>
      <c r="E48" s="13">
        <v>22.091999999999999</v>
      </c>
      <c r="F48" s="14">
        <v>7</v>
      </c>
      <c r="G48" s="14">
        <v>67</v>
      </c>
      <c r="H48" s="14">
        <v>-112.834</v>
      </c>
      <c r="I48" s="14">
        <v>41.845999999999997</v>
      </c>
      <c r="J48" s="15">
        <f t="shared" si="0"/>
        <v>60</v>
      </c>
      <c r="K48" s="14">
        <f>AVERAGE(J48:J50)</f>
        <v>59</v>
      </c>
      <c r="L48" s="16">
        <f>STDEV(J48:J50)</f>
        <v>4.5825756949558398</v>
      </c>
      <c r="M48" s="17">
        <f>TTEST(J6:J8,J48:J50,1,2)</f>
        <v>0.25058468371008186</v>
      </c>
      <c r="N48" s="17">
        <f>K48/K6</f>
        <v>0.96721311475409832</v>
      </c>
      <c r="O48" s="18" t="s">
        <v>14</v>
      </c>
    </row>
    <row r="49" spans="2:15" ht="15" customHeight="1" x14ac:dyDescent="0.3">
      <c r="B49" s="11">
        <v>44</v>
      </c>
      <c r="C49" s="11">
        <v>44</v>
      </c>
      <c r="D49" s="13">
        <v>546</v>
      </c>
      <c r="E49" s="13">
        <v>27.17</v>
      </c>
      <c r="F49" s="14">
        <v>8</v>
      </c>
      <c r="G49" s="14">
        <v>62</v>
      </c>
      <c r="H49" s="14">
        <v>15.945</v>
      </c>
      <c r="I49" s="14">
        <v>35.901000000000003</v>
      </c>
      <c r="J49" s="15">
        <f t="shared" si="0"/>
        <v>54</v>
      </c>
      <c r="K49" s="14"/>
      <c r="L49" s="16"/>
      <c r="M49" s="17"/>
      <c r="N49" s="17"/>
      <c r="O49" s="18"/>
    </row>
    <row r="50" spans="2:15" ht="15" customHeight="1" x14ac:dyDescent="0.3">
      <c r="B50" s="11">
        <v>45</v>
      </c>
      <c r="C50" s="11">
        <v>45</v>
      </c>
      <c r="D50" s="13">
        <v>538</v>
      </c>
      <c r="E50" s="13">
        <v>28.34</v>
      </c>
      <c r="F50" s="14">
        <v>7</v>
      </c>
      <c r="G50" s="14">
        <v>70</v>
      </c>
      <c r="H50" s="14">
        <v>24.567</v>
      </c>
      <c r="I50" s="14">
        <v>38.180999999999997</v>
      </c>
      <c r="J50" s="15">
        <f t="shared" si="0"/>
        <v>63</v>
      </c>
      <c r="K50" s="14"/>
      <c r="L50" s="16"/>
      <c r="M50" s="17"/>
      <c r="N50" s="17"/>
      <c r="O50" s="18"/>
    </row>
    <row r="51" spans="2:15" ht="15" customHeight="1" x14ac:dyDescent="0.3">
      <c r="B51" s="11">
        <v>46</v>
      </c>
      <c r="C51" s="11">
        <v>46</v>
      </c>
      <c r="D51" s="13">
        <v>604</v>
      </c>
      <c r="E51" s="13">
        <v>26.818000000000001</v>
      </c>
      <c r="F51" s="14">
        <v>9</v>
      </c>
      <c r="G51" s="14">
        <v>79</v>
      </c>
      <c r="H51" s="14">
        <v>-11.888999999999999</v>
      </c>
      <c r="I51" s="14">
        <v>39.485999999999997</v>
      </c>
      <c r="J51" s="15">
        <f t="shared" si="0"/>
        <v>70</v>
      </c>
      <c r="K51" s="14">
        <f>AVERAGE(J51:J53)</f>
        <v>69.666666666666671</v>
      </c>
      <c r="L51" s="16">
        <f>STDEV(J51:J53)</f>
        <v>2.5166114784235836</v>
      </c>
      <c r="M51" s="17">
        <f>TTEST(J6:J8,J51:J53,1,2)</f>
        <v>2.5898132204452227E-3</v>
      </c>
      <c r="N51" s="17">
        <f>K51/K6</f>
        <v>1.1420765027322406</v>
      </c>
      <c r="O51" s="18" t="s">
        <v>15</v>
      </c>
    </row>
    <row r="52" spans="2:15" ht="15" customHeight="1" x14ac:dyDescent="0.3">
      <c r="B52" s="11">
        <v>47</v>
      </c>
      <c r="C52" s="11">
        <v>47</v>
      </c>
      <c r="D52" s="13">
        <v>428</v>
      </c>
      <c r="E52" s="13">
        <v>26.411000000000001</v>
      </c>
      <c r="F52" s="14">
        <v>7</v>
      </c>
      <c r="G52" s="14">
        <v>74</v>
      </c>
      <c r="H52" s="14">
        <v>-129.56</v>
      </c>
      <c r="I52" s="14">
        <v>29.364000000000001</v>
      </c>
      <c r="J52" s="15">
        <f t="shared" si="0"/>
        <v>67</v>
      </c>
      <c r="K52" s="14"/>
      <c r="L52" s="16"/>
      <c r="M52" s="17"/>
      <c r="N52" s="17"/>
      <c r="O52" s="18"/>
    </row>
    <row r="53" spans="2:15" ht="15" customHeight="1" x14ac:dyDescent="0.3">
      <c r="B53" s="11">
        <v>48</v>
      </c>
      <c r="C53" s="11">
        <v>48</v>
      </c>
      <c r="D53" s="13">
        <v>453</v>
      </c>
      <c r="E53" s="13">
        <v>35.642000000000003</v>
      </c>
      <c r="F53" s="14">
        <v>10</v>
      </c>
      <c r="G53" s="14">
        <v>82</v>
      </c>
      <c r="H53" s="14">
        <v>-58.392000000000003</v>
      </c>
      <c r="I53" s="14">
        <v>29.963000000000001</v>
      </c>
      <c r="J53" s="15">
        <f t="shared" si="0"/>
        <v>72</v>
      </c>
      <c r="K53" s="14"/>
      <c r="L53" s="16"/>
      <c r="M53" s="17"/>
      <c r="N53" s="17"/>
      <c r="O53" s="18"/>
    </row>
    <row r="54" spans="2:15" ht="15" customHeight="1" x14ac:dyDescent="0.3">
      <c r="B54" s="11">
        <v>49</v>
      </c>
      <c r="C54" s="11">
        <v>49</v>
      </c>
      <c r="D54" s="13">
        <v>624</v>
      </c>
      <c r="E54" s="13">
        <v>21.748000000000001</v>
      </c>
      <c r="F54" s="14">
        <v>5</v>
      </c>
      <c r="G54" s="14">
        <v>65</v>
      </c>
      <c r="H54" s="14">
        <v>-146.31</v>
      </c>
      <c r="I54" s="14">
        <v>43.267000000000003</v>
      </c>
      <c r="J54" s="15">
        <f t="shared" si="0"/>
        <v>60</v>
      </c>
      <c r="K54" s="14">
        <f>AVERAGE(J54:J56)</f>
        <v>47</v>
      </c>
      <c r="L54" s="16">
        <f>STDEV(J54:J56)</f>
        <v>18.357559750685819</v>
      </c>
      <c r="M54" s="17">
        <f>TTEST(J6:J8,J54:J56,1,2)</f>
        <v>0.12881209871400465</v>
      </c>
      <c r="N54" s="17">
        <f>K54/K6</f>
        <v>0.77049180327868849</v>
      </c>
      <c r="O54" s="18" t="s">
        <v>16</v>
      </c>
    </row>
    <row r="55" spans="2:15" ht="15" customHeight="1" x14ac:dyDescent="0.3">
      <c r="B55" s="11">
        <v>50</v>
      </c>
      <c r="C55" s="11">
        <v>50</v>
      </c>
      <c r="D55" s="13">
        <v>467</v>
      </c>
      <c r="E55" s="13">
        <v>16.251000000000001</v>
      </c>
      <c r="F55" s="14">
        <v>6</v>
      </c>
      <c r="G55" s="14">
        <v>32</v>
      </c>
      <c r="H55" s="14">
        <v>-102.724</v>
      </c>
      <c r="I55" s="14">
        <v>31.382999999999999</v>
      </c>
      <c r="J55" s="15">
        <f t="shared" si="0"/>
        <v>26</v>
      </c>
      <c r="K55" s="14"/>
      <c r="L55" s="16"/>
      <c r="M55" s="17"/>
      <c r="N55" s="17"/>
      <c r="O55" s="18"/>
    </row>
    <row r="56" spans="2:15" ht="15" customHeight="1" x14ac:dyDescent="0.3">
      <c r="B56" s="11">
        <v>51</v>
      </c>
      <c r="C56" s="11">
        <v>51</v>
      </c>
      <c r="D56" s="13">
        <v>431</v>
      </c>
      <c r="E56" s="13">
        <v>22.431999999999999</v>
      </c>
      <c r="F56" s="14">
        <v>8</v>
      </c>
      <c r="G56" s="14">
        <v>63</v>
      </c>
      <c r="H56" s="14">
        <v>3.9449999999999998</v>
      </c>
      <c r="I56" s="14">
        <v>29.454000000000001</v>
      </c>
      <c r="J56" s="15">
        <f t="shared" si="0"/>
        <v>55</v>
      </c>
      <c r="K56" s="14"/>
      <c r="L56" s="16"/>
      <c r="M56" s="17"/>
      <c r="N56" s="17"/>
      <c r="O56" s="18"/>
    </row>
    <row r="57" spans="2:15" ht="15" customHeight="1" x14ac:dyDescent="0.3">
      <c r="B57" s="11">
        <v>52</v>
      </c>
      <c r="C57" s="11">
        <v>52</v>
      </c>
      <c r="D57" s="13">
        <v>597</v>
      </c>
      <c r="E57" s="13">
        <v>27.308</v>
      </c>
      <c r="F57" s="14">
        <v>8</v>
      </c>
      <c r="G57" s="14">
        <v>69</v>
      </c>
      <c r="H57" s="14">
        <v>-79.563000000000002</v>
      </c>
      <c r="I57" s="14">
        <v>39.237000000000002</v>
      </c>
      <c r="J57" s="15">
        <f t="shared" si="0"/>
        <v>61</v>
      </c>
      <c r="K57" s="14">
        <f>AVERAGE(J57:J59)</f>
        <v>60.333333333333336</v>
      </c>
      <c r="L57" s="16">
        <f>STDEV(J57:J59)</f>
        <v>10.016652800877798</v>
      </c>
      <c r="M57" s="17">
        <f>TTEST(J6:J8,J57:J59,1,2)</f>
        <v>0.45710205921615876</v>
      </c>
      <c r="N57" s="17">
        <f>K57/K6</f>
        <v>0.98907103825136611</v>
      </c>
      <c r="O57" s="18" t="s">
        <v>17</v>
      </c>
    </row>
    <row r="58" spans="2:15" ht="15" customHeight="1" x14ac:dyDescent="0.3">
      <c r="B58" s="11">
        <v>53</v>
      </c>
      <c r="C58" s="11">
        <v>53</v>
      </c>
      <c r="D58" s="20">
        <v>731</v>
      </c>
      <c r="E58" s="20">
        <v>25.824000000000002</v>
      </c>
      <c r="F58" s="19">
        <v>7</v>
      </c>
      <c r="G58" s="19">
        <v>77</v>
      </c>
      <c r="H58" s="18">
        <v>43.314999999999998</v>
      </c>
      <c r="I58" s="18">
        <v>48.093000000000004</v>
      </c>
      <c r="J58" s="15">
        <f t="shared" si="0"/>
        <v>70</v>
      </c>
      <c r="K58" s="14"/>
      <c r="L58" s="16"/>
      <c r="M58" s="17"/>
      <c r="N58" s="17"/>
      <c r="O58" s="18"/>
    </row>
    <row r="59" spans="2:15" ht="15" customHeight="1" x14ac:dyDescent="0.3">
      <c r="B59" s="11">
        <v>54</v>
      </c>
      <c r="C59" s="11">
        <v>54</v>
      </c>
      <c r="D59" s="20">
        <v>442</v>
      </c>
      <c r="E59" s="20">
        <v>35.17</v>
      </c>
      <c r="F59" s="19">
        <v>15</v>
      </c>
      <c r="G59" s="19">
        <v>65</v>
      </c>
      <c r="H59" s="18">
        <v>-138.99100000000001</v>
      </c>
      <c r="I59" s="18">
        <v>30.228999999999999</v>
      </c>
      <c r="J59" s="15">
        <f t="shared" si="0"/>
        <v>50</v>
      </c>
      <c r="K59" s="14"/>
      <c r="L59" s="16"/>
      <c r="M59" s="17"/>
      <c r="N59" s="17"/>
      <c r="O59" s="18"/>
    </row>
    <row r="60" spans="2:15" ht="15" customHeight="1" x14ac:dyDescent="0.3">
      <c r="B60" s="11">
        <v>55</v>
      </c>
      <c r="C60" s="11">
        <v>55</v>
      </c>
      <c r="D60" s="20">
        <v>492</v>
      </c>
      <c r="E60" s="20">
        <v>16.736000000000001</v>
      </c>
      <c r="F60" s="19">
        <v>7</v>
      </c>
      <c r="G60" s="19">
        <v>35</v>
      </c>
      <c r="H60" s="18">
        <v>-21.161000000000001</v>
      </c>
      <c r="I60" s="18">
        <v>32.930999999999997</v>
      </c>
      <c r="J60" s="15">
        <f t="shared" si="0"/>
        <v>28</v>
      </c>
      <c r="K60" s="14">
        <f>AVERAGE(J60:J62)</f>
        <v>36</v>
      </c>
      <c r="L60" s="16">
        <f>STDEV(J60:J62)</f>
        <v>8</v>
      </c>
      <c r="M60" s="17">
        <f>TTEST(J6:J8,J60:J62,1,2)</f>
        <v>2.9019864340432537E-3</v>
      </c>
      <c r="N60" s="17">
        <f>K60/K6</f>
        <v>0.5901639344262295</v>
      </c>
      <c r="O60" s="18" t="s">
        <v>18</v>
      </c>
    </row>
    <row r="61" spans="2:15" ht="15" customHeight="1" x14ac:dyDescent="0.3">
      <c r="B61" s="11">
        <v>56</v>
      </c>
      <c r="C61" s="11">
        <v>56</v>
      </c>
      <c r="D61" s="20">
        <v>640</v>
      </c>
      <c r="E61" s="20">
        <v>14.564</v>
      </c>
      <c r="F61" s="19">
        <v>7</v>
      </c>
      <c r="G61" s="19">
        <v>51</v>
      </c>
      <c r="H61" s="18">
        <v>-135.93899999999999</v>
      </c>
      <c r="I61" s="18">
        <v>43.369</v>
      </c>
      <c r="J61" s="15">
        <f t="shared" si="0"/>
        <v>44</v>
      </c>
      <c r="K61" s="14"/>
      <c r="L61" s="16"/>
      <c r="M61" s="17"/>
      <c r="N61" s="17"/>
      <c r="O61" s="18"/>
    </row>
    <row r="62" spans="2:15" ht="15" customHeight="1" x14ac:dyDescent="0.3">
      <c r="B62" s="11">
        <v>57</v>
      </c>
      <c r="C62" s="11">
        <v>57</v>
      </c>
      <c r="D62" s="20">
        <v>689</v>
      </c>
      <c r="E62" s="20">
        <v>17.667999999999999</v>
      </c>
      <c r="F62" s="19">
        <v>10</v>
      </c>
      <c r="G62" s="19">
        <v>46</v>
      </c>
      <c r="H62" s="18">
        <v>-66.801000000000002</v>
      </c>
      <c r="I62" s="18">
        <v>45.353000000000002</v>
      </c>
      <c r="J62" s="15">
        <f t="shared" si="0"/>
        <v>36</v>
      </c>
      <c r="K62" s="14"/>
      <c r="L62" s="16"/>
      <c r="M62" s="17"/>
      <c r="N62" s="17"/>
      <c r="O62" s="18"/>
    </row>
    <row r="63" spans="2:15" ht="15" customHeight="1" x14ac:dyDescent="0.3">
      <c r="B63" s="11">
        <v>58</v>
      </c>
      <c r="C63" s="11">
        <v>58</v>
      </c>
      <c r="D63" s="20">
        <v>616</v>
      </c>
      <c r="E63" s="20">
        <v>22.794</v>
      </c>
      <c r="F63" s="19">
        <v>9</v>
      </c>
      <c r="G63" s="19">
        <v>65</v>
      </c>
      <c r="H63" s="18">
        <v>-11.31</v>
      </c>
      <c r="I63" s="18">
        <v>40.792000000000002</v>
      </c>
      <c r="J63" s="15">
        <f t="shared" si="0"/>
        <v>56</v>
      </c>
      <c r="K63" s="14">
        <f>AVERAGE(J63:J65)</f>
        <v>51</v>
      </c>
      <c r="L63" s="16">
        <f>STDEV(J63:J65)</f>
        <v>7</v>
      </c>
      <c r="M63" s="17">
        <f>TTEST(J6:J8,J63:J65,1,2)</f>
        <v>3.5241998455109995E-2</v>
      </c>
      <c r="N63" s="17">
        <f>K63/K6</f>
        <v>0.83606557377049184</v>
      </c>
      <c r="O63" s="18" t="s">
        <v>19</v>
      </c>
    </row>
    <row r="64" spans="2:15" ht="15" customHeight="1" x14ac:dyDescent="0.3">
      <c r="B64" s="11">
        <v>59</v>
      </c>
      <c r="C64" s="11">
        <v>59</v>
      </c>
      <c r="D64" s="20">
        <v>648</v>
      </c>
      <c r="E64" s="20">
        <v>20.605</v>
      </c>
      <c r="F64" s="19">
        <v>9</v>
      </c>
      <c r="G64" s="19">
        <v>52</v>
      </c>
      <c r="H64" s="18">
        <v>-121.608</v>
      </c>
      <c r="I64" s="18">
        <v>45.509</v>
      </c>
      <c r="J64" s="15">
        <f t="shared" si="0"/>
        <v>43</v>
      </c>
      <c r="K64" s="14"/>
      <c r="L64" s="16"/>
      <c r="M64" s="17"/>
      <c r="N64" s="17"/>
      <c r="O64" s="18"/>
    </row>
    <row r="65" spans="2:15" ht="15" customHeight="1" x14ac:dyDescent="0.3">
      <c r="B65" s="11">
        <v>60</v>
      </c>
      <c r="C65" s="11">
        <v>60</v>
      </c>
      <c r="D65" s="20">
        <v>630</v>
      </c>
      <c r="E65" s="20">
        <v>19.181000000000001</v>
      </c>
      <c r="F65" s="19">
        <v>7</v>
      </c>
      <c r="G65" s="19">
        <v>61</v>
      </c>
      <c r="H65" s="18">
        <v>-27.759</v>
      </c>
      <c r="I65" s="18">
        <v>43.533000000000001</v>
      </c>
      <c r="J65" s="15">
        <f t="shared" si="0"/>
        <v>54</v>
      </c>
      <c r="K65" s="14"/>
      <c r="L65" s="16"/>
      <c r="M65" s="17"/>
      <c r="N65" s="17"/>
      <c r="O65" s="18"/>
    </row>
    <row r="66" spans="2:15" ht="15" customHeight="1" x14ac:dyDescent="0.3">
      <c r="B66" s="11">
        <v>61</v>
      </c>
      <c r="C66" s="11">
        <v>61</v>
      </c>
      <c r="D66" s="20">
        <v>764</v>
      </c>
      <c r="E66" s="20">
        <v>20.882000000000001</v>
      </c>
      <c r="F66" s="19">
        <v>7</v>
      </c>
      <c r="G66" s="19">
        <v>82</v>
      </c>
      <c r="H66" s="18">
        <v>28.61</v>
      </c>
      <c r="I66" s="18">
        <v>50.12</v>
      </c>
      <c r="J66" s="15">
        <f t="shared" si="0"/>
        <v>75</v>
      </c>
      <c r="K66" s="14">
        <f>AVERAGE(J66:J68)</f>
        <v>66</v>
      </c>
      <c r="L66" s="16">
        <f>STDEV(J66:J68)</f>
        <v>12.288205727444508</v>
      </c>
      <c r="M66" s="17">
        <f>TTEST(J6:J8,J66:J68,1,2)</f>
        <v>0.26056549706669524</v>
      </c>
      <c r="N66" s="17">
        <f>K66/K6</f>
        <v>1.0819672131147542</v>
      </c>
      <c r="O66" s="18" t="s">
        <v>20</v>
      </c>
    </row>
    <row r="67" spans="2:15" ht="15" customHeight="1" x14ac:dyDescent="0.3">
      <c r="B67" s="11">
        <v>62</v>
      </c>
      <c r="C67" s="11">
        <v>62</v>
      </c>
      <c r="D67" s="20">
        <v>492</v>
      </c>
      <c r="E67" s="20">
        <v>26.170999999999999</v>
      </c>
      <c r="F67" s="19">
        <v>7</v>
      </c>
      <c r="G67" s="19">
        <v>59</v>
      </c>
      <c r="H67" s="18">
        <v>-119.745</v>
      </c>
      <c r="I67" s="18">
        <v>32.249000000000002</v>
      </c>
      <c r="J67" s="15">
        <f t="shared" si="0"/>
        <v>52</v>
      </c>
      <c r="K67" s="14"/>
      <c r="L67" s="16"/>
      <c r="M67" s="17"/>
      <c r="N67" s="17"/>
      <c r="O67" s="18"/>
    </row>
    <row r="68" spans="2:15" ht="15" customHeight="1" x14ac:dyDescent="0.3">
      <c r="B68" s="11">
        <v>63</v>
      </c>
      <c r="C68" s="11">
        <v>63</v>
      </c>
      <c r="D68" s="20">
        <v>498</v>
      </c>
      <c r="E68" s="20">
        <v>26.785</v>
      </c>
      <c r="F68" s="19">
        <v>9</v>
      </c>
      <c r="G68" s="19">
        <v>80</v>
      </c>
      <c r="H68" s="18">
        <v>-124.16</v>
      </c>
      <c r="I68" s="18">
        <v>33.652000000000001</v>
      </c>
      <c r="J68" s="15">
        <f t="shared" si="0"/>
        <v>71</v>
      </c>
      <c r="K68" s="14"/>
      <c r="L68" s="16"/>
      <c r="M68" s="17"/>
      <c r="N68" s="17"/>
      <c r="O68" s="18"/>
    </row>
    <row r="69" spans="2:15" ht="15" customHeight="1" x14ac:dyDescent="0.3">
      <c r="B69" s="11">
        <v>64</v>
      </c>
      <c r="C69" s="11">
        <v>64</v>
      </c>
      <c r="D69" s="20">
        <v>452</v>
      </c>
      <c r="E69" s="20">
        <v>17.957999999999998</v>
      </c>
      <c r="F69" s="19">
        <v>8</v>
      </c>
      <c r="G69" s="19">
        <v>37</v>
      </c>
      <c r="H69" s="18">
        <v>-58.392000000000003</v>
      </c>
      <c r="I69" s="18">
        <v>31.097999999999999</v>
      </c>
      <c r="J69" s="15">
        <f t="shared" si="0"/>
        <v>29</v>
      </c>
      <c r="K69" s="14">
        <f>AVERAGE(J69:J71)</f>
        <v>37.666666666666664</v>
      </c>
      <c r="L69" s="16">
        <f>STDEV(J69:J71)</f>
        <v>9.0184995056457975</v>
      </c>
      <c r="M69" s="17">
        <f>TTEST(J6:J8,J69:J71,1,2)</f>
        <v>5.6060560894107755E-3</v>
      </c>
      <c r="N69" s="17">
        <f>K69/K6</f>
        <v>0.61748633879781412</v>
      </c>
      <c r="O69" s="18" t="s">
        <v>21</v>
      </c>
    </row>
    <row r="70" spans="2:15" ht="15" customHeight="1" x14ac:dyDescent="0.3">
      <c r="B70" s="11">
        <v>65</v>
      </c>
      <c r="C70" s="11">
        <v>65</v>
      </c>
      <c r="D70" s="20">
        <v>507</v>
      </c>
      <c r="E70" s="20">
        <v>16.462</v>
      </c>
      <c r="F70" s="19">
        <v>7</v>
      </c>
      <c r="G70" s="19">
        <v>44</v>
      </c>
      <c r="H70" s="18">
        <v>-25.821000000000002</v>
      </c>
      <c r="I70" s="18">
        <v>33.993000000000002</v>
      </c>
      <c r="J70" s="15">
        <f t="shared" ref="J70:J113" si="1">G70-F70</f>
        <v>37</v>
      </c>
      <c r="K70" s="14"/>
      <c r="L70" s="16"/>
      <c r="M70" s="17"/>
      <c r="N70" s="17"/>
      <c r="O70" s="18"/>
    </row>
    <row r="71" spans="2:15" ht="15" customHeight="1" x14ac:dyDescent="0.3">
      <c r="B71" s="11">
        <v>66</v>
      </c>
      <c r="C71" s="11">
        <v>66</v>
      </c>
      <c r="D71" s="20">
        <v>458</v>
      </c>
      <c r="E71" s="20">
        <v>19.658999999999999</v>
      </c>
      <c r="F71" s="19">
        <v>6</v>
      </c>
      <c r="G71" s="19">
        <v>53</v>
      </c>
      <c r="H71" s="18">
        <v>7.3520000000000003</v>
      </c>
      <c r="I71" s="18">
        <v>30.925999999999998</v>
      </c>
      <c r="J71" s="15">
        <f t="shared" si="1"/>
        <v>47</v>
      </c>
      <c r="K71" s="14"/>
      <c r="L71" s="16"/>
      <c r="M71" s="17"/>
      <c r="N71" s="17"/>
      <c r="O71" s="18"/>
    </row>
    <row r="72" spans="2:15" ht="15" customHeight="1" x14ac:dyDescent="0.3">
      <c r="B72" s="11">
        <v>67</v>
      </c>
      <c r="C72" s="11">
        <v>67</v>
      </c>
      <c r="D72" s="20">
        <v>583</v>
      </c>
      <c r="E72" s="20">
        <v>33.280999999999999</v>
      </c>
      <c r="F72" s="19">
        <v>8</v>
      </c>
      <c r="G72" s="19">
        <v>79</v>
      </c>
      <c r="H72" s="18">
        <v>-45</v>
      </c>
      <c r="I72" s="18">
        <v>37.712000000000003</v>
      </c>
      <c r="J72" s="15">
        <f t="shared" si="1"/>
        <v>71</v>
      </c>
      <c r="K72" s="14">
        <f>AVERAGE(J72:J74)</f>
        <v>77</v>
      </c>
      <c r="L72" s="16">
        <f>STDEV(J72:J74)</f>
        <v>10.392304845413264</v>
      </c>
      <c r="M72" s="17">
        <f>TTEST(J6:J8,J72:J74,1,2)</f>
        <v>2.8360163259293473E-2</v>
      </c>
      <c r="N72" s="17">
        <f>K72/K6</f>
        <v>1.2622950819672132</v>
      </c>
      <c r="O72" s="18" t="s">
        <v>22</v>
      </c>
    </row>
    <row r="73" spans="2:15" ht="15" customHeight="1" x14ac:dyDescent="0.3">
      <c r="B73" s="11">
        <v>68</v>
      </c>
      <c r="C73" s="11">
        <v>68</v>
      </c>
      <c r="D73" s="20">
        <v>525</v>
      </c>
      <c r="E73" s="20">
        <v>29.312000000000001</v>
      </c>
      <c r="F73" s="19">
        <v>8</v>
      </c>
      <c r="G73" s="19">
        <v>97</v>
      </c>
      <c r="H73" s="18">
        <v>-90</v>
      </c>
      <c r="I73" s="18">
        <v>34.667000000000002</v>
      </c>
      <c r="J73" s="15">
        <f t="shared" si="1"/>
        <v>89</v>
      </c>
      <c r="K73" s="14"/>
      <c r="L73" s="16"/>
      <c r="M73" s="17"/>
      <c r="N73" s="17"/>
      <c r="O73" s="18"/>
    </row>
    <row r="74" spans="2:15" ht="15" customHeight="1" x14ac:dyDescent="0.3">
      <c r="B74" s="11">
        <v>69</v>
      </c>
      <c r="C74" s="11">
        <v>69</v>
      </c>
      <c r="D74" s="20">
        <v>601</v>
      </c>
      <c r="E74" s="20">
        <v>30.312999999999999</v>
      </c>
      <c r="F74" s="19">
        <v>10</v>
      </c>
      <c r="G74" s="19">
        <v>81</v>
      </c>
      <c r="H74" s="18">
        <v>-66.037999999999997</v>
      </c>
      <c r="I74" s="18">
        <v>39.395000000000003</v>
      </c>
      <c r="J74" s="15">
        <f t="shared" si="1"/>
        <v>71</v>
      </c>
      <c r="K74" s="14"/>
      <c r="L74" s="16"/>
      <c r="M74" s="17"/>
      <c r="N74" s="17"/>
      <c r="O74" s="18"/>
    </row>
    <row r="75" spans="2:15" ht="15" customHeight="1" x14ac:dyDescent="0.3">
      <c r="B75" s="11">
        <v>70</v>
      </c>
      <c r="C75" s="11">
        <v>70</v>
      </c>
      <c r="D75" s="20">
        <v>645</v>
      </c>
      <c r="E75" s="20">
        <v>30.606000000000002</v>
      </c>
      <c r="F75" s="19">
        <v>12</v>
      </c>
      <c r="G75" s="19">
        <v>65</v>
      </c>
      <c r="H75" s="18">
        <v>-90</v>
      </c>
      <c r="I75" s="18">
        <v>42.667000000000002</v>
      </c>
      <c r="J75" s="15">
        <f t="shared" si="1"/>
        <v>53</v>
      </c>
      <c r="K75" s="14">
        <f>AVERAGE(J75:J77)</f>
        <v>68</v>
      </c>
      <c r="L75" s="16">
        <f>STDEV(J75:J77)</f>
        <v>18.027756377319946</v>
      </c>
      <c r="M75" s="17">
        <f>TTEST(J6:J8,J75:J77,1,2)</f>
        <v>0.26934290090257795</v>
      </c>
      <c r="N75" s="17">
        <f>K75/K6</f>
        <v>1.1147540983606556</v>
      </c>
      <c r="O75" s="18" t="s">
        <v>23</v>
      </c>
    </row>
    <row r="76" spans="2:15" ht="15" customHeight="1" x14ac:dyDescent="0.3">
      <c r="B76" s="11">
        <v>71</v>
      </c>
      <c r="C76" s="11">
        <v>71</v>
      </c>
      <c r="D76" s="20">
        <v>710</v>
      </c>
      <c r="E76" s="20">
        <v>32.118000000000002</v>
      </c>
      <c r="F76" s="19">
        <v>11</v>
      </c>
      <c r="G76" s="19">
        <v>99</v>
      </c>
      <c r="H76" s="18">
        <v>15.255000000000001</v>
      </c>
      <c r="I76" s="18">
        <v>45.606999999999999</v>
      </c>
      <c r="J76" s="15">
        <f t="shared" si="1"/>
        <v>88</v>
      </c>
      <c r="K76" s="14"/>
      <c r="L76" s="16"/>
      <c r="M76" s="17"/>
      <c r="N76" s="17"/>
      <c r="O76" s="18"/>
    </row>
    <row r="77" spans="2:15" ht="15" customHeight="1" x14ac:dyDescent="0.3">
      <c r="B77" s="11">
        <v>72</v>
      </c>
      <c r="C77" s="11">
        <v>72</v>
      </c>
      <c r="D77" s="20">
        <v>645</v>
      </c>
      <c r="E77" s="20">
        <v>26.268000000000001</v>
      </c>
      <c r="F77" s="19">
        <v>10</v>
      </c>
      <c r="G77" s="19">
        <v>73</v>
      </c>
      <c r="H77" s="18">
        <v>-90</v>
      </c>
      <c r="I77" s="18">
        <v>42.667000000000002</v>
      </c>
      <c r="J77" s="15">
        <f t="shared" si="1"/>
        <v>63</v>
      </c>
      <c r="K77" s="14"/>
      <c r="L77" s="16"/>
      <c r="M77" s="17"/>
      <c r="N77" s="17"/>
      <c r="O77" s="18"/>
    </row>
    <row r="78" spans="2:15" ht="15" customHeight="1" x14ac:dyDescent="0.3">
      <c r="B78" s="11">
        <v>73</v>
      </c>
      <c r="C78" s="11">
        <v>73</v>
      </c>
      <c r="D78" s="20">
        <v>700</v>
      </c>
      <c r="E78" s="20">
        <v>28.094000000000001</v>
      </c>
      <c r="F78" s="19">
        <v>11</v>
      </c>
      <c r="G78" s="19">
        <v>67</v>
      </c>
      <c r="H78" s="18">
        <v>33.341000000000001</v>
      </c>
      <c r="I78" s="18">
        <v>45.116999999999997</v>
      </c>
      <c r="J78" s="15">
        <f t="shared" si="1"/>
        <v>56</v>
      </c>
      <c r="K78" s="14">
        <f>AVERAGE(J78:J80)</f>
        <v>52.333333333333336</v>
      </c>
      <c r="L78" s="16">
        <f>STDEV(J78:J80)</f>
        <v>3.5118845842842461</v>
      </c>
      <c r="M78" s="17">
        <f>TTEST(J6:J8,J78:J80,1,2)</f>
        <v>7.3602969068650116E-3</v>
      </c>
      <c r="N78" s="17">
        <f>K78/K6</f>
        <v>0.85792349726775963</v>
      </c>
      <c r="O78" s="18" t="s">
        <v>24</v>
      </c>
    </row>
    <row r="79" spans="2:15" ht="15" customHeight="1" x14ac:dyDescent="0.3">
      <c r="B79" s="11">
        <v>74</v>
      </c>
      <c r="C79" s="11">
        <v>74</v>
      </c>
      <c r="D79" s="20">
        <v>622</v>
      </c>
      <c r="E79" s="20">
        <v>21.867000000000001</v>
      </c>
      <c r="F79" s="19">
        <v>7</v>
      </c>
      <c r="G79" s="19">
        <v>59</v>
      </c>
      <c r="H79" s="18">
        <v>-139.84399999999999</v>
      </c>
      <c r="I79" s="18">
        <v>41.655000000000001</v>
      </c>
      <c r="J79" s="15">
        <f t="shared" si="1"/>
        <v>52</v>
      </c>
      <c r="K79" s="14"/>
      <c r="L79" s="16"/>
      <c r="M79" s="17"/>
      <c r="N79" s="17"/>
      <c r="O79" s="18"/>
    </row>
    <row r="80" spans="2:15" ht="15" customHeight="1" x14ac:dyDescent="0.3">
      <c r="B80" s="11">
        <v>75</v>
      </c>
      <c r="C80" s="11">
        <v>75</v>
      </c>
      <c r="D80" s="20">
        <v>603</v>
      </c>
      <c r="E80" s="20">
        <v>26.58</v>
      </c>
      <c r="F80" s="19">
        <v>12</v>
      </c>
      <c r="G80" s="19">
        <v>61</v>
      </c>
      <c r="H80" s="18">
        <v>-27.216000000000001</v>
      </c>
      <c r="I80" s="18">
        <v>39.372999999999998</v>
      </c>
      <c r="J80" s="15">
        <f t="shared" si="1"/>
        <v>49</v>
      </c>
      <c r="K80" s="14"/>
      <c r="L80" s="16"/>
      <c r="M80" s="17"/>
      <c r="N80" s="17"/>
      <c r="O80" s="18"/>
    </row>
    <row r="81" spans="2:15" ht="15" customHeight="1" x14ac:dyDescent="0.3">
      <c r="B81" s="11">
        <v>76</v>
      </c>
      <c r="C81" s="11">
        <v>76</v>
      </c>
      <c r="D81" s="20">
        <v>609</v>
      </c>
      <c r="E81" s="20">
        <v>24.423999999999999</v>
      </c>
      <c r="F81" s="19">
        <v>8</v>
      </c>
      <c r="G81" s="19">
        <v>47</v>
      </c>
      <c r="H81" s="18">
        <v>21.541</v>
      </c>
      <c r="I81" s="18">
        <v>40.110999999999997</v>
      </c>
      <c r="J81" s="15">
        <f t="shared" si="1"/>
        <v>39</v>
      </c>
      <c r="K81" s="14">
        <f>AVERAGE(J81:J83)</f>
        <v>61.333333333333336</v>
      </c>
      <c r="L81" s="16">
        <f>STDEV(J81:J83)</f>
        <v>21.126602503321092</v>
      </c>
      <c r="M81" s="17">
        <f>TTEST(J6:J8,J81:J83,1,2)</f>
        <v>0.48976500588030569</v>
      </c>
      <c r="N81" s="17">
        <f>K81/K6</f>
        <v>1.0054644808743169</v>
      </c>
      <c r="O81" s="18" t="s">
        <v>25</v>
      </c>
    </row>
    <row r="82" spans="2:15" ht="15" customHeight="1" x14ac:dyDescent="0.3">
      <c r="B82" s="11">
        <v>77</v>
      </c>
      <c r="C82" s="11">
        <v>77</v>
      </c>
      <c r="D82" s="20">
        <v>563</v>
      </c>
      <c r="E82" s="20">
        <v>29.693999999999999</v>
      </c>
      <c r="F82" s="19">
        <v>8</v>
      </c>
      <c r="G82" s="19">
        <v>72</v>
      </c>
      <c r="H82" s="18">
        <v>-57.170999999999999</v>
      </c>
      <c r="I82" s="18">
        <v>36.612000000000002</v>
      </c>
      <c r="J82" s="15">
        <f t="shared" si="1"/>
        <v>64</v>
      </c>
      <c r="K82" s="14"/>
      <c r="L82" s="16"/>
      <c r="M82" s="17"/>
      <c r="N82" s="17"/>
      <c r="O82" s="18"/>
    </row>
    <row r="83" spans="2:15" ht="15" customHeight="1" x14ac:dyDescent="0.3">
      <c r="B83" s="11">
        <v>78</v>
      </c>
      <c r="C83" s="11">
        <v>78</v>
      </c>
      <c r="D83" s="20">
        <v>657</v>
      </c>
      <c r="E83" s="20">
        <v>26.14</v>
      </c>
      <c r="F83" s="19">
        <v>10</v>
      </c>
      <c r="G83" s="19">
        <v>91</v>
      </c>
      <c r="H83" s="18">
        <v>-145.22200000000001</v>
      </c>
      <c r="I83" s="18">
        <v>44.02</v>
      </c>
      <c r="J83" s="15">
        <f t="shared" si="1"/>
        <v>81</v>
      </c>
      <c r="K83" s="14"/>
      <c r="L83" s="16"/>
      <c r="M83" s="17"/>
      <c r="N83" s="17"/>
      <c r="O83" s="18"/>
    </row>
    <row r="84" spans="2:15" ht="15" customHeight="1" x14ac:dyDescent="0.3">
      <c r="B84" s="11">
        <v>79</v>
      </c>
      <c r="C84" s="11">
        <v>79</v>
      </c>
      <c r="D84" s="20">
        <v>752</v>
      </c>
      <c r="E84" s="20">
        <v>20.905999999999999</v>
      </c>
      <c r="F84" s="19">
        <v>6</v>
      </c>
      <c r="G84" s="19">
        <v>58</v>
      </c>
      <c r="H84" s="18">
        <v>-48.366</v>
      </c>
      <c r="I84" s="18">
        <v>48.165999999999997</v>
      </c>
      <c r="J84" s="15">
        <f t="shared" si="1"/>
        <v>52</v>
      </c>
      <c r="K84" s="14">
        <f>AVERAGE(J84:J86)</f>
        <v>52.333333333333336</v>
      </c>
      <c r="L84" s="16">
        <f>STDEV(J84:J86)</f>
        <v>12.503332889007355</v>
      </c>
      <c r="M84" s="17">
        <f>TTEST(J6:J8,J84:J86,1,2)</f>
        <v>0.1487422575824538</v>
      </c>
      <c r="N84" s="17">
        <f>K84/K6</f>
        <v>0.85792349726775963</v>
      </c>
      <c r="O84" s="18" t="s">
        <v>26</v>
      </c>
    </row>
    <row r="85" spans="2:15" ht="15" customHeight="1" x14ac:dyDescent="0.3">
      <c r="B85" s="11">
        <v>80</v>
      </c>
      <c r="C85" s="11">
        <v>80</v>
      </c>
      <c r="D85" s="20">
        <v>699</v>
      </c>
      <c r="E85" s="20">
        <v>15.385999999999999</v>
      </c>
      <c r="F85" s="19">
        <v>6</v>
      </c>
      <c r="G85" s="19">
        <v>71</v>
      </c>
      <c r="H85" s="18">
        <v>-129.958</v>
      </c>
      <c r="I85" s="18">
        <v>48.314</v>
      </c>
      <c r="J85" s="15">
        <f t="shared" si="1"/>
        <v>65</v>
      </c>
      <c r="K85" s="14"/>
      <c r="L85" s="16"/>
      <c r="M85" s="17"/>
      <c r="N85" s="17"/>
      <c r="O85" s="18"/>
    </row>
    <row r="86" spans="2:15" ht="15" customHeight="1" x14ac:dyDescent="0.3">
      <c r="B86" s="11">
        <v>81</v>
      </c>
      <c r="C86" s="11">
        <v>81</v>
      </c>
      <c r="D86" s="20">
        <v>570</v>
      </c>
      <c r="E86" s="20">
        <v>18.518000000000001</v>
      </c>
      <c r="F86" s="19">
        <v>7</v>
      </c>
      <c r="G86" s="19">
        <v>47</v>
      </c>
      <c r="H86" s="18">
        <v>-115.27800000000001</v>
      </c>
      <c r="I86" s="18">
        <v>39.956000000000003</v>
      </c>
      <c r="J86" s="15">
        <f t="shared" si="1"/>
        <v>40</v>
      </c>
      <c r="K86" s="14"/>
      <c r="L86" s="16"/>
      <c r="M86" s="17"/>
      <c r="N86" s="17"/>
      <c r="O86" s="18"/>
    </row>
    <row r="87" spans="2:15" ht="15" customHeight="1" x14ac:dyDescent="0.3">
      <c r="B87" s="11">
        <v>82</v>
      </c>
      <c r="C87" s="11">
        <v>82</v>
      </c>
      <c r="D87" s="20">
        <v>630</v>
      </c>
      <c r="E87" s="20">
        <v>27.658999999999999</v>
      </c>
      <c r="F87" s="19">
        <v>7</v>
      </c>
      <c r="G87" s="19">
        <v>104</v>
      </c>
      <c r="H87" s="18">
        <v>-140.71100000000001</v>
      </c>
      <c r="I87" s="18">
        <v>42.686999999999998</v>
      </c>
      <c r="J87" s="15">
        <f t="shared" si="1"/>
        <v>97</v>
      </c>
      <c r="K87" s="14">
        <f>AVERAGE(J87:J89)</f>
        <v>72.666666666666671</v>
      </c>
      <c r="L87" s="16">
        <f>STDEV(J87:J89)</f>
        <v>21.221058723195998</v>
      </c>
      <c r="M87" s="17">
        <f>TTEST(J6:J8,J87:J89,1,2)</f>
        <v>0.19768966947479477</v>
      </c>
      <c r="N87" s="17">
        <f>K87/K6</f>
        <v>1.1912568306010929</v>
      </c>
      <c r="O87" s="18" t="s">
        <v>27</v>
      </c>
    </row>
    <row r="88" spans="2:15" ht="15" customHeight="1" x14ac:dyDescent="0.3">
      <c r="B88" s="11">
        <v>83</v>
      </c>
      <c r="C88" s="11">
        <v>83</v>
      </c>
      <c r="D88" s="20">
        <v>675</v>
      </c>
      <c r="E88" s="20">
        <v>24.773</v>
      </c>
      <c r="F88" s="19">
        <v>7</v>
      </c>
      <c r="G88" s="19">
        <v>70</v>
      </c>
      <c r="H88" s="18">
        <v>-90</v>
      </c>
      <c r="I88" s="18">
        <v>45.332999999999998</v>
      </c>
      <c r="J88" s="15">
        <f t="shared" si="1"/>
        <v>63</v>
      </c>
      <c r="K88" s="14"/>
      <c r="L88" s="16"/>
      <c r="M88" s="17"/>
      <c r="N88" s="17"/>
      <c r="O88" s="18"/>
    </row>
    <row r="89" spans="2:15" ht="15" customHeight="1" x14ac:dyDescent="0.3">
      <c r="B89" s="11">
        <v>84</v>
      </c>
      <c r="C89" s="11">
        <v>84</v>
      </c>
      <c r="D89" s="20">
        <v>788</v>
      </c>
      <c r="E89" s="20">
        <v>22.459</v>
      </c>
      <c r="F89" s="19">
        <v>6</v>
      </c>
      <c r="G89" s="19">
        <v>64</v>
      </c>
      <c r="H89" s="18">
        <v>-129.14400000000001</v>
      </c>
      <c r="I89" s="18">
        <v>54.975000000000001</v>
      </c>
      <c r="J89" s="15">
        <f t="shared" si="1"/>
        <v>58</v>
      </c>
      <c r="K89" s="14"/>
      <c r="L89" s="16"/>
      <c r="M89" s="17"/>
      <c r="N89" s="17"/>
      <c r="O89" s="18"/>
    </row>
    <row r="90" spans="2:15" ht="15" customHeight="1" x14ac:dyDescent="0.3">
      <c r="B90" s="11">
        <v>85</v>
      </c>
      <c r="C90" s="11">
        <v>85</v>
      </c>
      <c r="D90" s="20">
        <v>566</v>
      </c>
      <c r="E90" s="20">
        <v>19.588000000000001</v>
      </c>
      <c r="F90" s="19">
        <v>5</v>
      </c>
      <c r="G90" s="19">
        <v>50</v>
      </c>
      <c r="H90" s="18">
        <v>38.884</v>
      </c>
      <c r="I90" s="18">
        <v>39.777000000000001</v>
      </c>
      <c r="J90" s="15">
        <f t="shared" si="1"/>
        <v>45</v>
      </c>
      <c r="K90" s="14">
        <f>AVERAGE(J90:J92)</f>
        <v>48.333333333333336</v>
      </c>
      <c r="L90" s="16">
        <f>STDEV(J90:J92)</f>
        <v>4.1633319989322661</v>
      </c>
      <c r="M90" s="17">
        <f>TTEST(J6:J8,J90:J92,1,2)</f>
        <v>3.4337101136094547E-3</v>
      </c>
      <c r="N90" s="17">
        <f>K90/K6</f>
        <v>0.79234972677595628</v>
      </c>
      <c r="O90" s="18" t="s">
        <v>28</v>
      </c>
    </row>
    <row r="91" spans="2:15" ht="15" customHeight="1" x14ac:dyDescent="0.3">
      <c r="B91" s="11">
        <v>86</v>
      </c>
      <c r="C91" s="11">
        <v>86</v>
      </c>
      <c r="D91" s="20">
        <v>570</v>
      </c>
      <c r="E91" s="20">
        <v>18.071999999999999</v>
      </c>
      <c r="F91" s="19">
        <v>5</v>
      </c>
      <c r="G91" s="19">
        <v>52</v>
      </c>
      <c r="H91" s="18">
        <v>-90</v>
      </c>
      <c r="I91" s="18">
        <v>37.332999999999998</v>
      </c>
      <c r="J91" s="15">
        <f t="shared" si="1"/>
        <v>47</v>
      </c>
      <c r="K91" s="14"/>
      <c r="L91" s="16"/>
      <c r="M91" s="17"/>
      <c r="N91" s="17"/>
      <c r="O91" s="18"/>
    </row>
    <row r="92" spans="2:15" ht="15" customHeight="1" x14ac:dyDescent="0.3">
      <c r="B92" s="11">
        <v>87</v>
      </c>
      <c r="C92" s="11">
        <v>87</v>
      </c>
      <c r="D92" s="20">
        <v>873</v>
      </c>
      <c r="E92" s="20">
        <v>16.145</v>
      </c>
      <c r="F92" s="19">
        <v>5</v>
      </c>
      <c r="G92" s="19">
        <v>58</v>
      </c>
      <c r="H92" s="18">
        <v>-133.60300000000001</v>
      </c>
      <c r="I92" s="18">
        <v>58.484999999999999</v>
      </c>
      <c r="J92" s="15">
        <f t="shared" si="1"/>
        <v>53</v>
      </c>
      <c r="K92" s="14"/>
      <c r="L92" s="16"/>
      <c r="M92" s="17"/>
      <c r="N92" s="17"/>
      <c r="O92" s="18"/>
    </row>
    <row r="93" spans="2:15" ht="15" customHeight="1" x14ac:dyDescent="0.3">
      <c r="B93" s="11">
        <v>88</v>
      </c>
      <c r="C93" s="11">
        <v>88</v>
      </c>
      <c r="D93" s="20">
        <v>719</v>
      </c>
      <c r="E93" s="20">
        <v>26.298999999999999</v>
      </c>
      <c r="F93" s="19">
        <v>10</v>
      </c>
      <c r="G93" s="19">
        <v>87</v>
      </c>
      <c r="H93" s="18">
        <v>-140.19399999999999</v>
      </c>
      <c r="I93" s="18">
        <v>47.290999999999997</v>
      </c>
      <c r="J93" s="15">
        <f t="shared" si="1"/>
        <v>77</v>
      </c>
      <c r="K93" s="14">
        <f>AVERAGE(J93:J95)</f>
        <v>60</v>
      </c>
      <c r="L93" s="16">
        <f>STDEV(J93:J95)</f>
        <v>15.394804318340652</v>
      </c>
      <c r="M93" s="17">
        <f>TTEST(J6:J8,J93:J95,1,2)</f>
        <v>0.4580081306939503</v>
      </c>
      <c r="N93" s="17">
        <f>K93/K6</f>
        <v>0.98360655737704916</v>
      </c>
      <c r="O93" s="18" t="s">
        <v>29</v>
      </c>
    </row>
    <row r="94" spans="2:15" ht="15" customHeight="1" x14ac:dyDescent="0.3">
      <c r="B94" s="11">
        <v>89</v>
      </c>
      <c r="C94" s="11">
        <v>89</v>
      </c>
      <c r="D94" s="20">
        <v>585</v>
      </c>
      <c r="E94" s="20">
        <v>27.312999999999999</v>
      </c>
      <c r="F94" s="19">
        <v>12</v>
      </c>
      <c r="G94" s="19">
        <v>59</v>
      </c>
      <c r="H94" s="18">
        <v>-90</v>
      </c>
      <c r="I94" s="18">
        <v>38.667000000000002</v>
      </c>
      <c r="J94" s="15">
        <f t="shared" si="1"/>
        <v>47</v>
      </c>
      <c r="K94" s="14"/>
      <c r="L94" s="16"/>
      <c r="M94" s="17"/>
      <c r="N94" s="17"/>
      <c r="O94" s="18"/>
    </row>
    <row r="95" spans="2:15" ht="15" customHeight="1" x14ac:dyDescent="0.3">
      <c r="B95" s="11">
        <v>90</v>
      </c>
      <c r="C95" s="11">
        <v>90</v>
      </c>
      <c r="D95" s="20">
        <v>534</v>
      </c>
      <c r="E95" s="20">
        <v>28.242000000000001</v>
      </c>
      <c r="F95" s="19">
        <v>9</v>
      </c>
      <c r="G95" s="19">
        <v>65</v>
      </c>
      <c r="H95" s="18">
        <v>-80.537999999999997</v>
      </c>
      <c r="I95" s="18">
        <v>36.612000000000002</v>
      </c>
      <c r="J95" s="15">
        <f t="shared" si="1"/>
        <v>56</v>
      </c>
      <c r="K95" s="14"/>
      <c r="L95" s="16"/>
      <c r="M95" s="17"/>
      <c r="N95" s="17"/>
      <c r="O95" s="18"/>
    </row>
    <row r="96" spans="2:15" ht="15" customHeight="1" x14ac:dyDescent="0.3">
      <c r="B96" s="11">
        <v>91</v>
      </c>
      <c r="C96" s="11">
        <v>91</v>
      </c>
      <c r="D96" s="20">
        <v>798</v>
      </c>
      <c r="E96" s="20">
        <v>16.687000000000001</v>
      </c>
      <c r="F96" s="19">
        <v>7</v>
      </c>
      <c r="G96" s="19">
        <v>56</v>
      </c>
      <c r="H96" s="18">
        <v>-27.512</v>
      </c>
      <c r="I96" s="18">
        <v>54.274999999999999</v>
      </c>
      <c r="J96" s="15">
        <f t="shared" si="1"/>
        <v>49</v>
      </c>
      <c r="K96" s="14">
        <f>AVERAGE(J96:J98)</f>
        <v>45</v>
      </c>
      <c r="L96" s="16">
        <f>STDEV(J96:J98)</f>
        <v>4.5825756949558398</v>
      </c>
      <c r="M96" s="17">
        <f>TTEST(J6:J8,J96:J98,1,2)</f>
        <v>2.0537377330799847E-3</v>
      </c>
      <c r="N96" s="17">
        <f>K96/K6</f>
        <v>0.73770491803278693</v>
      </c>
      <c r="O96" s="18" t="s">
        <v>30</v>
      </c>
    </row>
    <row r="97" spans="2:15" ht="15" customHeight="1" x14ac:dyDescent="0.3">
      <c r="B97" s="11">
        <v>92</v>
      </c>
      <c r="C97" s="11">
        <v>92</v>
      </c>
      <c r="D97" s="20">
        <v>678</v>
      </c>
      <c r="E97" s="20">
        <v>16.890999999999998</v>
      </c>
      <c r="F97" s="19">
        <v>6</v>
      </c>
      <c r="G97" s="19">
        <v>52</v>
      </c>
      <c r="H97" s="18">
        <v>-104.349</v>
      </c>
      <c r="I97" s="18">
        <v>43.98</v>
      </c>
      <c r="J97" s="15">
        <f t="shared" si="1"/>
        <v>46</v>
      </c>
      <c r="K97" s="14"/>
      <c r="L97" s="16"/>
      <c r="M97" s="17"/>
      <c r="N97" s="17"/>
      <c r="O97" s="18"/>
    </row>
    <row r="98" spans="2:15" ht="15" customHeight="1" x14ac:dyDescent="0.3">
      <c r="B98" s="11">
        <v>93</v>
      </c>
      <c r="C98" s="11">
        <v>93</v>
      </c>
      <c r="D98" s="20">
        <v>762</v>
      </c>
      <c r="E98" s="20">
        <v>15.14</v>
      </c>
      <c r="F98" s="19">
        <v>5</v>
      </c>
      <c r="G98" s="19">
        <v>45</v>
      </c>
      <c r="H98" s="18">
        <v>-129.523</v>
      </c>
      <c r="I98" s="18">
        <v>52.067999999999998</v>
      </c>
      <c r="J98" s="15">
        <f t="shared" si="1"/>
        <v>40</v>
      </c>
      <c r="K98" s="14"/>
      <c r="L98" s="16"/>
      <c r="M98" s="17"/>
      <c r="N98" s="17"/>
      <c r="O98" s="18"/>
    </row>
    <row r="99" spans="2:15" ht="15" customHeight="1" x14ac:dyDescent="0.3">
      <c r="B99" s="11">
        <v>94</v>
      </c>
      <c r="C99" s="11">
        <v>94</v>
      </c>
      <c r="D99" s="20">
        <v>459</v>
      </c>
      <c r="E99" s="20">
        <v>28.030999999999999</v>
      </c>
      <c r="F99" s="19">
        <v>13</v>
      </c>
      <c r="G99" s="19">
        <v>55</v>
      </c>
      <c r="H99" s="18">
        <v>-26.565000000000001</v>
      </c>
      <c r="I99" s="18">
        <v>31.013000000000002</v>
      </c>
      <c r="J99" s="15">
        <f t="shared" si="1"/>
        <v>42</v>
      </c>
      <c r="K99" s="14">
        <f>AVERAGE(J99:J101)</f>
        <v>55.666666666666664</v>
      </c>
      <c r="L99" s="16">
        <f>STDEV(J99:J101)</f>
        <v>15.17673658377627</v>
      </c>
      <c r="M99" s="17">
        <f>TTEST(J6:J8,J99:J101,1,2)</f>
        <v>0.28820365512326551</v>
      </c>
      <c r="N99" s="17">
        <f>K99/K6</f>
        <v>0.91256830601092898</v>
      </c>
      <c r="O99" s="18" t="s">
        <v>31</v>
      </c>
    </row>
    <row r="100" spans="2:15" ht="15" customHeight="1" x14ac:dyDescent="0.3">
      <c r="B100" s="11">
        <v>95</v>
      </c>
      <c r="C100" s="11">
        <v>95</v>
      </c>
      <c r="D100" s="20">
        <v>579</v>
      </c>
      <c r="E100" s="20">
        <v>29.292000000000002</v>
      </c>
      <c r="F100" s="19">
        <v>8</v>
      </c>
      <c r="G100" s="19">
        <v>80</v>
      </c>
      <c r="H100" s="18">
        <v>-54.637999999999998</v>
      </c>
      <c r="I100" s="18">
        <v>38.134</v>
      </c>
      <c r="J100" s="15">
        <f t="shared" si="1"/>
        <v>72</v>
      </c>
      <c r="K100" s="14"/>
      <c r="L100" s="16"/>
      <c r="M100" s="17"/>
      <c r="N100" s="17"/>
      <c r="O100" s="18"/>
    </row>
    <row r="101" spans="2:15" ht="15" customHeight="1" x14ac:dyDescent="0.3">
      <c r="B101" s="11">
        <v>96</v>
      </c>
      <c r="C101" s="11">
        <v>96</v>
      </c>
      <c r="D101" s="20">
        <v>533</v>
      </c>
      <c r="E101" s="20">
        <v>20.893000000000001</v>
      </c>
      <c r="F101" s="19">
        <v>8</v>
      </c>
      <c r="G101" s="19">
        <v>61</v>
      </c>
      <c r="H101" s="18">
        <v>-42.796999999999997</v>
      </c>
      <c r="I101" s="18">
        <v>36.781999999999996</v>
      </c>
      <c r="J101" s="15">
        <f t="shared" si="1"/>
        <v>53</v>
      </c>
      <c r="K101" s="14"/>
      <c r="L101" s="16"/>
      <c r="M101" s="17"/>
      <c r="N101" s="17"/>
      <c r="O101" s="18"/>
    </row>
    <row r="102" spans="2:15" ht="15" customHeight="1" x14ac:dyDescent="0.3">
      <c r="B102" s="11">
        <v>97</v>
      </c>
      <c r="C102" s="11">
        <v>97</v>
      </c>
      <c r="D102" s="20">
        <v>534</v>
      </c>
      <c r="E102" s="20">
        <v>26.353999999999999</v>
      </c>
      <c r="F102" s="19">
        <v>8</v>
      </c>
      <c r="G102" s="19">
        <v>77</v>
      </c>
      <c r="H102" s="18">
        <v>-36.869999999999997</v>
      </c>
      <c r="I102" s="18">
        <v>35.201000000000001</v>
      </c>
      <c r="J102" s="15">
        <f t="shared" si="1"/>
        <v>69</v>
      </c>
      <c r="K102" s="14">
        <f>AVERAGE(J102:J104)</f>
        <v>66.666666666666671</v>
      </c>
      <c r="L102" s="16">
        <f>STDEV(J102:J104)</f>
        <v>3.214550253664318</v>
      </c>
      <c r="M102" s="17">
        <f>TTEST(J6:J8,J102:J104,1,2)</f>
        <v>2.1719747428351314E-2</v>
      </c>
      <c r="N102" s="17">
        <f>K102/K6</f>
        <v>1.0928961748633881</v>
      </c>
      <c r="O102" s="18" t="s">
        <v>32</v>
      </c>
    </row>
    <row r="103" spans="2:15" ht="15" customHeight="1" x14ac:dyDescent="0.3">
      <c r="B103" s="11">
        <v>98</v>
      </c>
      <c r="C103" s="11">
        <v>98</v>
      </c>
      <c r="D103" s="20">
        <v>510</v>
      </c>
      <c r="E103" s="20">
        <v>30.356999999999999</v>
      </c>
      <c r="F103" s="19">
        <v>11</v>
      </c>
      <c r="G103" s="19">
        <v>74</v>
      </c>
      <c r="H103" s="18">
        <v>31.827000000000002</v>
      </c>
      <c r="I103" s="18">
        <v>34.768999999999998</v>
      </c>
      <c r="J103" s="15">
        <f t="shared" si="1"/>
        <v>63</v>
      </c>
      <c r="K103" s="14"/>
      <c r="L103" s="16"/>
      <c r="M103" s="17"/>
      <c r="N103" s="17"/>
      <c r="O103" s="18"/>
    </row>
    <row r="104" spans="2:15" ht="15" customHeight="1" x14ac:dyDescent="0.3">
      <c r="B104" s="11">
        <v>99</v>
      </c>
      <c r="C104" s="11">
        <v>99</v>
      </c>
      <c r="D104" s="20">
        <v>648</v>
      </c>
      <c r="E104" s="20">
        <v>31.67</v>
      </c>
      <c r="F104" s="19">
        <v>13</v>
      </c>
      <c r="G104" s="19">
        <v>81</v>
      </c>
      <c r="H104" s="18">
        <v>-106.699</v>
      </c>
      <c r="I104" s="18">
        <v>41.761000000000003</v>
      </c>
      <c r="J104" s="15">
        <f t="shared" si="1"/>
        <v>68</v>
      </c>
      <c r="K104" s="14"/>
      <c r="L104" s="16"/>
      <c r="M104" s="17"/>
      <c r="N104" s="17"/>
      <c r="O104" s="18"/>
    </row>
    <row r="105" spans="2:15" ht="15" customHeight="1" x14ac:dyDescent="0.3">
      <c r="B105" s="11">
        <v>100</v>
      </c>
      <c r="C105" s="11">
        <v>100</v>
      </c>
      <c r="D105" s="20">
        <v>584</v>
      </c>
      <c r="E105" s="20">
        <v>16.853000000000002</v>
      </c>
      <c r="F105" s="19">
        <v>6</v>
      </c>
      <c r="G105" s="19">
        <v>59</v>
      </c>
      <c r="H105" s="18">
        <v>-16.991</v>
      </c>
      <c r="I105" s="18">
        <v>37.546999999999997</v>
      </c>
      <c r="J105" s="15">
        <f t="shared" si="1"/>
        <v>53</v>
      </c>
      <c r="K105" s="14">
        <f>AVERAGE(J105:J107)</f>
        <v>56.333333333333336</v>
      </c>
      <c r="L105" s="16">
        <f>STDEV(J105:J107)</f>
        <v>5.7735026918962582</v>
      </c>
      <c r="M105" s="17">
        <f>TTEST(J6:J8,J105:J107,1,2)</f>
        <v>0.11992694999873163</v>
      </c>
      <c r="N105" s="17">
        <f>K105/K6</f>
        <v>0.92349726775956287</v>
      </c>
      <c r="O105" s="18" t="s">
        <v>33</v>
      </c>
    </row>
    <row r="106" spans="2:15" ht="15" customHeight="1" x14ac:dyDescent="0.3">
      <c r="B106" s="11">
        <v>101</v>
      </c>
      <c r="C106" s="11">
        <v>101</v>
      </c>
      <c r="D106" s="20">
        <v>577</v>
      </c>
      <c r="E106" s="20">
        <v>26.042999999999999</v>
      </c>
      <c r="F106" s="19">
        <v>11</v>
      </c>
      <c r="G106" s="19">
        <v>64</v>
      </c>
      <c r="H106" s="18">
        <v>47.121000000000002</v>
      </c>
      <c r="I106" s="18">
        <v>37.759</v>
      </c>
      <c r="J106" s="15">
        <f t="shared" si="1"/>
        <v>53</v>
      </c>
      <c r="K106" s="14"/>
      <c r="L106" s="16"/>
      <c r="M106" s="17"/>
      <c r="N106" s="17"/>
      <c r="O106" s="18"/>
    </row>
    <row r="107" spans="2:15" ht="15" customHeight="1" x14ac:dyDescent="0.3">
      <c r="B107" s="11">
        <v>102</v>
      </c>
      <c r="C107" s="11">
        <v>102</v>
      </c>
      <c r="D107" s="20">
        <v>712</v>
      </c>
      <c r="E107" s="20">
        <v>24.954999999999998</v>
      </c>
      <c r="F107" s="19">
        <v>9</v>
      </c>
      <c r="G107" s="19">
        <v>72</v>
      </c>
      <c r="H107" s="18">
        <v>-142.125</v>
      </c>
      <c r="I107" s="18">
        <v>45.606999999999999</v>
      </c>
      <c r="J107" s="15">
        <f t="shared" si="1"/>
        <v>63</v>
      </c>
      <c r="K107" s="14"/>
      <c r="L107" s="16"/>
      <c r="M107" s="17"/>
      <c r="N107" s="17"/>
      <c r="O107" s="18"/>
    </row>
    <row r="108" spans="2:15" ht="15" customHeight="1" x14ac:dyDescent="0.3">
      <c r="B108" s="11">
        <v>103</v>
      </c>
      <c r="C108" s="11">
        <v>103</v>
      </c>
      <c r="D108" s="20">
        <v>600</v>
      </c>
      <c r="E108" s="20">
        <v>22.727</v>
      </c>
      <c r="F108" s="19">
        <v>8</v>
      </c>
      <c r="G108" s="19">
        <v>44</v>
      </c>
      <c r="H108" s="18">
        <v>23.962</v>
      </c>
      <c r="I108" s="18">
        <v>39.395000000000003</v>
      </c>
      <c r="J108" s="15">
        <f t="shared" si="1"/>
        <v>36</v>
      </c>
      <c r="K108" s="14">
        <f>AVERAGE(J108:J110)</f>
        <v>44</v>
      </c>
      <c r="L108" s="16">
        <f>STDEV(J108:J110)</f>
        <v>8.5440037453175304</v>
      </c>
      <c r="M108" s="17">
        <f>TTEST(J6:J8,J108:J110,1,2)</f>
        <v>1.3354543866012732E-2</v>
      </c>
      <c r="N108" s="17">
        <f>K108/K6</f>
        <v>0.72131147540983609</v>
      </c>
      <c r="O108" s="18" t="s">
        <v>34</v>
      </c>
    </row>
    <row r="109" spans="2:15" ht="15" customHeight="1" x14ac:dyDescent="0.3">
      <c r="B109" s="11">
        <v>104</v>
      </c>
      <c r="C109" s="11">
        <v>104</v>
      </c>
      <c r="D109" s="20">
        <v>479</v>
      </c>
      <c r="E109" s="20">
        <v>25.521999999999998</v>
      </c>
      <c r="F109" s="19">
        <v>11</v>
      </c>
      <c r="G109" s="19">
        <v>54</v>
      </c>
      <c r="H109" s="18">
        <v>-31.608000000000001</v>
      </c>
      <c r="I109" s="18">
        <v>31.097999999999999</v>
      </c>
      <c r="J109" s="15">
        <f t="shared" si="1"/>
        <v>43</v>
      </c>
      <c r="K109" s="14"/>
      <c r="L109" s="16"/>
      <c r="M109" s="17"/>
      <c r="N109" s="17"/>
      <c r="O109" s="18"/>
    </row>
    <row r="110" spans="2:15" ht="15" customHeight="1" x14ac:dyDescent="0.3">
      <c r="B110" s="11">
        <v>105</v>
      </c>
      <c r="C110" s="11">
        <v>105</v>
      </c>
      <c r="D110" s="20">
        <v>582</v>
      </c>
      <c r="E110" s="20">
        <v>24.507000000000001</v>
      </c>
      <c r="F110" s="19">
        <v>9</v>
      </c>
      <c r="G110" s="19">
        <v>62</v>
      </c>
      <c r="H110" s="18">
        <v>-35.707000000000001</v>
      </c>
      <c r="I110" s="18">
        <v>39.215000000000003</v>
      </c>
      <c r="J110" s="15">
        <f t="shared" si="1"/>
        <v>53</v>
      </c>
      <c r="K110" s="14"/>
      <c r="L110" s="16"/>
      <c r="M110" s="17"/>
      <c r="N110" s="17"/>
      <c r="O110" s="18"/>
    </row>
    <row r="111" spans="2:15" ht="15" customHeight="1" x14ac:dyDescent="0.3">
      <c r="B111" s="11">
        <v>106</v>
      </c>
      <c r="C111" s="11">
        <v>106</v>
      </c>
      <c r="D111" s="20">
        <v>666</v>
      </c>
      <c r="E111" s="20">
        <v>35.433999999999997</v>
      </c>
      <c r="F111" s="19">
        <v>10</v>
      </c>
      <c r="G111" s="19">
        <v>95</v>
      </c>
      <c r="H111" s="18">
        <v>7.5949999999999998</v>
      </c>
      <c r="I111" s="18">
        <v>45.820999999999998</v>
      </c>
      <c r="J111" s="15">
        <f t="shared" si="1"/>
        <v>85</v>
      </c>
      <c r="K111" s="14">
        <f>AVERAGE(J111:J113)</f>
        <v>81</v>
      </c>
      <c r="L111" s="16">
        <f>STDEV(J111:J113)</f>
        <v>5.2915026221291814</v>
      </c>
      <c r="M111" s="17">
        <f>TTEST(J6:J8,J111:J113,1,2)</f>
        <v>1.5018784128823341E-3</v>
      </c>
      <c r="N111" s="17">
        <f>K111/K6</f>
        <v>1.3278688524590163</v>
      </c>
      <c r="O111" s="18" t="s">
        <v>35</v>
      </c>
    </row>
    <row r="112" spans="2:15" ht="15" customHeight="1" x14ac:dyDescent="0.3">
      <c r="B112" s="11">
        <v>107</v>
      </c>
      <c r="C112" s="11">
        <v>107</v>
      </c>
      <c r="D112" s="20">
        <v>696</v>
      </c>
      <c r="E112" s="20">
        <v>27.812999999999999</v>
      </c>
      <c r="F112" s="19">
        <v>9</v>
      </c>
      <c r="G112" s="19">
        <v>84</v>
      </c>
      <c r="H112" s="18">
        <v>-127.117</v>
      </c>
      <c r="I112" s="18">
        <v>46.667000000000002</v>
      </c>
      <c r="J112" s="15">
        <f t="shared" si="1"/>
        <v>75</v>
      </c>
      <c r="K112" s="14"/>
      <c r="L112" s="16"/>
      <c r="M112" s="17"/>
      <c r="N112" s="17"/>
      <c r="O112" s="18"/>
    </row>
    <row r="113" spans="2:15" ht="15" customHeight="1" x14ac:dyDescent="0.3">
      <c r="B113" s="11">
        <v>108</v>
      </c>
      <c r="C113" s="11">
        <v>108</v>
      </c>
      <c r="D113" s="20">
        <v>701</v>
      </c>
      <c r="E113" s="20">
        <v>27.297000000000001</v>
      </c>
      <c r="F113" s="19">
        <v>8</v>
      </c>
      <c r="G113" s="19">
        <v>91</v>
      </c>
      <c r="H113" s="18">
        <v>-67.751000000000005</v>
      </c>
      <c r="I113" s="18">
        <v>47.290999999999997</v>
      </c>
      <c r="J113" s="15">
        <f t="shared" si="1"/>
        <v>83</v>
      </c>
      <c r="K113" s="14"/>
      <c r="L113" s="16"/>
      <c r="M113" s="17"/>
      <c r="N113" s="17"/>
      <c r="O113" s="1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O113"/>
  <sheetViews>
    <sheetView topLeftCell="E97" workbookViewId="0">
      <selection activeCell="K111" sqref="K111:O111"/>
    </sheetView>
  </sheetViews>
  <sheetFormatPr defaultColWidth="5.125" defaultRowHeight="13.5" x14ac:dyDescent="0.3"/>
  <cols>
    <col min="1" max="5" width="5.125" style="5"/>
    <col min="6" max="7" width="5.125" style="7"/>
    <col min="8" max="14" width="5.125" style="8"/>
    <col min="15" max="15" width="6.75" style="8" bestFit="1" customWidth="1"/>
    <col min="16" max="16384" width="5.125" style="5"/>
  </cols>
  <sheetData>
    <row r="1" spans="2:15" ht="15" customHeight="1" x14ac:dyDescent="0.3">
      <c r="C1" s="6" t="s">
        <v>72</v>
      </c>
      <c r="O1" s="6"/>
    </row>
    <row r="2" spans="2:15" ht="15" customHeight="1" x14ac:dyDescent="0.3">
      <c r="C2" s="9" t="s">
        <v>73</v>
      </c>
      <c r="J2" s="6"/>
      <c r="O2" s="6"/>
    </row>
    <row r="3" spans="2:15" ht="15" customHeight="1" x14ac:dyDescent="0.3">
      <c r="C3" s="9" t="s">
        <v>74</v>
      </c>
      <c r="J3" s="6"/>
      <c r="O3" s="6"/>
    </row>
    <row r="5" spans="2:15" ht="33.75" customHeight="1" x14ac:dyDescent="0.3">
      <c r="B5" s="2" t="s">
        <v>75</v>
      </c>
      <c r="C5" s="2" t="s">
        <v>76</v>
      </c>
      <c r="D5" s="2" t="s">
        <v>77</v>
      </c>
      <c r="E5" s="2" t="s">
        <v>78</v>
      </c>
      <c r="F5" s="2" t="s">
        <v>79</v>
      </c>
      <c r="G5" s="2" t="s">
        <v>80</v>
      </c>
      <c r="H5" s="2" t="s">
        <v>81</v>
      </c>
      <c r="I5" s="2" t="s">
        <v>82</v>
      </c>
      <c r="J5" s="10" t="s">
        <v>83</v>
      </c>
      <c r="K5" s="2" t="s">
        <v>84</v>
      </c>
      <c r="L5" s="3" t="s">
        <v>85</v>
      </c>
      <c r="M5" s="3" t="s">
        <v>86</v>
      </c>
      <c r="N5" s="3" t="s">
        <v>87</v>
      </c>
      <c r="O5" s="4" t="s">
        <v>88</v>
      </c>
    </row>
    <row r="6" spans="2:15" ht="15" customHeight="1" x14ac:dyDescent="0.3">
      <c r="B6" s="11">
        <v>1</v>
      </c>
      <c r="C6" s="12">
        <v>1</v>
      </c>
      <c r="D6" s="13">
        <v>525</v>
      </c>
      <c r="E6" s="13">
        <v>34.448</v>
      </c>
      <c r="F6" s="14">
        <v>15</v>
      </c>
      <c r="G6" s="14">
        <v>90</v>
      </c>
      <c r="H6" s="14">
        <v>-50.826000000000001</v>
      </c>
      <c r="I6" s="14">
        <v>34.997999999999998</v>
      </c>
      <c r="J6" s="15">
        <f t="shared" ref="J6:J69" si="0">G6-F6</f>
        <v>75</v>
      </c>
      <c r="K6" s="14">
        <f>AVERAGE(J6:J8)</f>
        <v>62</v>
      </c>
      <c r="L6" s="16">
        <f>STDEV(J6:J8)</f>
        <v>12.124355652982141</v>
      </c>
      <c r="M6" s="17">
        <f>TTEST(J6:J8,J6:J8,2,2)</f>
        <v>1</v>
      </c>
      <c r="N6" s="17">
        <f>K6/K6</f>
        <v>1</v>
      </c>
      <c r="O6" s="18" t="s">
        <v>89</v>
      </c>
    </row>
    <row r="7" spans="2:15" ht="15" customHeight="1" x14ac:dyDescent="0.3">
      <c r="B7" s="11">
        <v>2</v>
      </c>
      <c r="C7" s="12">
        <v>2</v>
      </c>
      <c r="D7" s="20">
        <v>504</v>
      </c>
      <c r="E7" s="20">
        <v>32.399000000000001</v>
      </c>
      <c r="F7" s="19">
        <v>15</v>
      </c>
      <c r="G7" s="19">
        <v>75</v>
      </c>
      <c r="H7" s="18">
        <v>28.887</v>
      </c>
      <c r="I7" s="18">
        <v>33.412999999999997</v>
      </c>
      <c r="J7" s="15">
        <f t="shared" si="0"/>
        <v>60</v>
      </c>
      <c r="K7" s="14"/>
      <c r="L7" s="16"/>
      <c r="M7" s="17"/>
      <c r="N7" s="17"/>
      <c r="O7" s="18"/>
    </row>
    <row r="8" spans="2:15" ht="15" customHeight="1" x14ac:dyDescent="0.3">
      <c r="B8" s="11">
        <v>3</v>
      </c>
      <c r="C8" s="12">
        <v>3</v>
      </c>
      <c r="D8" s="13">
        <v>481</v>
      </c>
      <c r="E8" s="13">
        <v>30.068999999999999</v>
      </c>
      <c r="F8" s="14">
        <v>13</v>
      </c>
      <c r="G8" s="14">
        <v>64</v>
      </c>
      <c r="H8" s="14">
        <v>3.468</v>
      </c>
      <c r="I8" s="14">
        <v>33.36</v>
      </c>
      <c r="J8" s="15">
        <f t="shared" si="0"/>
        <v>51</v>
      </c>
      <c r="K8" s="14"/>
      <c r="L8" s="16"/>
      <c r="M8" s="17"/>
      <c r="N8" s="17"/>
      <c r="O8" s="18"/>
    </row>
    <row r="9" spans="2:15" ht="15" customHeight="1" x14ac:dyDescent="0.3">
      <c r="B9" s="11">
        <v>4</v>
      </c>
      <c r="C9" s="12">
        <v>4</v>
      </c>
      <c r="D9" s="13">
        <v>663</v>
      </c>
      <c r="E9" s="13">
        <v>21.4</v>
      </c>
      <c r="F9" s="14">
        <v>7</v>
      </c>
      <c r="G9" s="14">
        <v>50</v>
      </c>
      <c r="H9" s="14">
        <v>-53.393000000000001</v>
      </c>
      <c r="I9" s="14">
        <v>43.737000000000002</v>
      </c>
      <c r="J9" s="15">
        <f t="shared" si="0"/>
        <v>43</v>
      </c>
      <c r="K9" s="14">
        <f>AVERAGE(J9:J11)</f>
        <v>47.666666666666664</v>
      </c>
      <c r="L9" s="16">
        <f>STDEV(J9:J11)</f>
        <v>7.2341781380702459</v>
      </c>
      <c r="M9" s="17">
        <f>TTEST(J6:J8,J9:J11,2,2)</f>
        <v>0.15350308460944531</v>
      </c>
      <c r="N9" s="17">
        <f>K9/K6</f>
        <v>0.76881720430107525</v>
      </c>
      <c r="O9" s="18" t="s">
        <v>90</v>
      </c>
    </row>
    <row r="10" spans="2:15" ht="15" customHeight="1" x14ac:dyDescent="0.3">
      <c r="B10" s="11">
        <v>5</v>
      </c>
      <c r="C10" s="12">
        <v>5</v>
      </c>
      <c r="D10" s="13">
        <v>609</v>
      </c>
      <c r="E10" s="13">
        <v>15.183999999999999</v>
      </c>
      <c r="F10" s="14">
        <v>6</v>
      </c>
      <c r="G10" s="14">
        <v>50</v>
      </c>
      <c r="H10" s="14">
        <v>-78.69</v>
      </c>
      <c r="I10" s="14">
        <v>40.792000000000002</v>
      </c>
      <c r="J10" s="15">
        <f t="shared" si="0"/>
        <v>44</v>
      </c>
      <c r="K10" s="14"/>
      <c r="L10" s="16"/>
      <c r="M10" s="17"/>
      <c r="N10" s="17"/>
      <c r="O10" s="18"/>
    </row>
    <row r="11" spans="2:15" ht="15" customHeight="1" x14ac:dyDescent="0.3">
      <c r="B11" s="11">
        <v>6</v>
      </c>
      <c r="C11" s="12">
        <v>6</v>
      </c>
      <c r="D11" s="13">
        <v>541</v>
      </c>
      <c r="E11" s="13">
        <v>23.702000000000002</v>
      </c>
      <c r="F11" s="14">
        <v>7</v>
      </c>
      <c r="G11" s="14">
        <v>63</v>
      </c>
      <c r="H11" s="14">
        <v>-115.866</v>
      </c>
      <c r="I11" s="14">
        <v>36.973999999999997</v>
      </c>
      <c r="J11" s="15">
        <f t="shared" si="0"/>
        <v>56</v>
      </c>
      <c r="K11" s="14"/>
      <c r="L11" s="16"/>
      <c r="M11" s="17"/>
      <c r="N11" s="17"/>
      <c r="O11" s="18"/>
    </row>
    <row r="12" spans="2:15" ht="15" customHeight="1" x14ac:dyDescent="0.3">
      <c r="B12" s="11">
        <v>7</v>
      </c>
      <c r="C12" s="11">
        <v>7</v>
      </c>
      <c r="D12" s="20">
        <v>601</v>
      </c>
      <c r="E12" s="20">
        <v>27.216000000000001</v>
      </c>
      <c r="F12" s="19">
        <v>9</v>
      </c>
      <c r="G12" s="19">
        <v>62</v>
      </c>
      <c r="H12" s="18">
        <v>-98.531000000000006</v>
      </c>
      <c r="I12" s="18">
        <v>40.552</v>
      </c>
      <c r="J12" s="15">
        <f t="shared" si="0"/>
        <v>53</v>
      </c>
      <c r="K12" s="14">
        <f>AVERAGE(J12:J14)</f>
        <v>54</v>
      </c>
      <c r="L12" s="16">
        <f>STDEV(J12:J14)</f>
        <v>9.5393920141694561</v>
      </c>
      <c r="M12" s="17">
        <f>TTEST(J6:J8,J12:J14,1,2)</f>
        <v>0.20993415331164811</v>
      </c>
      <c r="N12" s="17">
        <f>K12/K6</f>
        <v>0.87096774193548387</v>
      </c>
      <c r="O12" s="18" t="s">
        <v>91</v>
      </c>
    </row>
    <row r="13" spans="2:15" ht="15" customHeight="1" x14ac:dyDescent="0.3">
      <c r="B13" s="11">
        <v>8</v>
      </c>
      <c r="C13" s="11">
        <v>8</v>
      </c>
      <c r="D13" s="13">
        <v>593</v>
      </c>
      <c r="E13" s="13">
        <v>24.085999999999999</v>
      </c>
      <c r="F13" s="14">
        <v>7</v>
      </c>
      <c r="G13" s="14">
        <v>52</v>
      </c>
      <c r="H13" s="14">
        <v>-20.725999999999999</v>
      </c>
      <c r="I13" s="14">
        <v>40.110999999999997</v>
      </c>
      <c r="J13" s="15">
        <f t="shared" si="0"/>
        <v>45</v>
      </c>
      <c r="K13" s="14"/>
      <c r="L13" s="16"/>
      <c r="M13" s="17"/>
      <c r="N13" s="17"/>
      <c r="O13" s="18"/>
    </row>
    <row r="14" spans="2:15" ht="15" customHeight="1" x14ac:dyDescent="0.3">
      <c r="B14" s="11">
        <v>9</v>
      </c>
      <c r="C14" s="11">
        <v>9</v>
      </c>
      <c r="D14" s="13">
        <v>485</v>
      </c>
      <c r="E14" s="13">
        <v>28.99</v>
      </c>
      <c r="F14" s="14">
        <v>10</v>
      </c>
      <c r="G14" s="14">
        <v>74</v>
      </c>
      <c r="H14" s="14">
        <v>12.339</v>
      </c>
      <c r="I14" s="14">
        <v>32.686999999999998</v>
      </c>
      <c r="J14" s="15">
        <f t="shared" si="0"/>
        <v>64</v>
      </c>
      <c r="K14" s="14"/>
      <c r="L14" s="16"/>
      <c r="M14" s="17"/>
      <c r="N14" s="17"/>
      <c r="O14" s="18"/>
    </row>
    <row r="15" spans="2:15" ht="15" customHeight="1" x14ac:dyDescent="0.3">
      <c r="B15" s="11">
        <v>10</v>
      </c>
      <c r="C15" s="11">
        <v>10</v>
      </c>
      <c r="D15" s="13">
        <v>608</v>
      </c>
      <c r="E15" s="13">
        <v>26.349</v>
      </c>
      <c r="F15" s="14">
        <v>8</v>
      </c>
      <c r="G15" s="14">
        <v>58</v>
      </c>
      <c r="H15" s="14">
        <v>-163.30099999999999</v>
      </c>
      <c r="I15" s="14">
        <v>41.761000000000003</v>
      </c>
      <c r="J15" s="15">
        <f t="shared" si="0"/>
        <v>50</v>
      </c>
      <c r="K15" s="14">
        <f>AVERAGE(J15:J17)</f>
        <v>47</v>
      </c>
      <c r="L15" s="16">
        <f>STDEV(J15:J17)</f>
        <v>3.6055512754639891</v>
      </c>
      <c r="M15" s="17">
        <f>TTEST(J6:J8,J15:J17,1,2)</f>
        <v>5.459917358236191E-2</v>
      </c>
      <c r="N15" s="17">
        <f>K15/K6</f>
        <v>0.75806451612903225</v>
      </c>
      <c r="O15" s="18" t="s">
        <v>3</v>
      </c>
    </row>
    <row r="16" spans="2:15" ht="15" customHeight="1" x14ac:dyDescent="0.3">
      <c r="B16" s="11">
        <v>11</v>
      </c>
      <c r="C16" s="12">
        <v>11</v>
      </c>
      <c r="D16" s="13">
        <v>573</v>
      </c>
      <c r="E16" s="13">
        <v>26.856999999999999</v>
      </c>
      <c r="F16" s="14">
        <v>8</v>
      </c>
      <c r="G16" s="14">
        <v>56</v>
      </c>
      <c r="H16" s="14">
        <v>-140.19399999999999</v>
      </c>
      <c r="I16" s="14">
        <v>39.777000000000001</v>
      </c>
      <c r="J16" s="15">
        <f t="shared" si="0"/>
        <v>48</v>
      </c>
      <c r="K16" s="14"/>
      <c r="L16" s="16"/>
      <c r="M16" s="17"/>
      <c r="N16" s="17"/>
      <c r="O16" s="18"/>
    </row>
    <row r="17" spans="2:15" ht="15" customHeight="1" x14ac:dyDescent="0.3">
      <c r="B17" s="11">
        <v>12</v>
      </c>
      <c r="C17" s="12">
        <v>12</v>
      </c>
      <c r="D17" s="13">
        <v>444</v>
      </c>
      <c r="E17" s="13">
        <v>33.470999999999997</v>
      </c>
      <c r="F17" s="14">
        <v>15</v>
      </c>
      <c r="G17" s="14">
        <v>58</v>
      </c>
      <c r="H17" s="14">
        <v>-11.31</v>
      </c>
      <c r="I17" s="14">
        <v>29.814</v>
      </c>
      <c r="J17" s="15">
        <f t="shared" si="0"/>
        <v>43</v>
      </c>
      <c r="K17" s="14"/>
      <c r="L17" s="16"/>
      <c r="M17" s="17"/>
      <c r="N17" s="17"/>
      <c r="O17" s="18"/>
    </row>
    <row r="18" spans="2:15" ht="15" customHeight="1" x14ac:dyDescent="0.3">
      <c r="B18" s="11">
        <v>13</v>
      </c>
      <c r="C18" s="11">
        <v>13</v>
      </c>
      <c r="D18" s="13">
        <v>510</v>
      </c>
      <c r="E18" s="13">
        <v>19.602</v>
      </c>
      <c r="F18" s="14">
        <v>6</v>
      </c>
      <c r="G18" s="14">
        <v>51</v>
      </c>
      <c r="H18" s="14">
        <v>0</v>
      </c>
      <c r="I18" s="14">
        <v>33.332999999999998</v>
      </c>
      <c r="J18" s="15">
        <f t="shared" si="0"/>
        <v>45</v>
      </c>
      <c r="K18" s="14">
        <f>AVERAGE(J18:J20)</f>
        <v>43</v>
      </c>
      <c r="L18" s="16">
        <f>STDEV(J18:J20)</f>
        <v>5.2915026221291814</v>
      </c>
      <c r="M18" s="17">
        <f>TTEST(J6:J8,J18:J20,1,2)</f>
        <v>3.382597267817148E-2</v>
      </c>
      <c r="N18" s="17">
        <f>K18/K6</f>
        <v>0.69354838709677424</v>
      </c>
      <c r="O18" s="18" t="s">
        <v>4</v>
      </c>
    </row>
    <row r="19" spans="2:15" ht="15" customHeight="1" x14ac:dyDescent="0.3">
      <c r="B19" s="11">
        <v>14</v>
      </c>
      <c r="C19" s="11">
        <v>14</v>
      </c>
      <c r="D19" s="13">
        <v>567</v>
      </c>
      <c r="E19" s="13">
        <v>21.577999999999999</v>
      </c>
      <c r="F19" s="14">
        <v>7</v>
      </c>
      <c r="G19" s="14">
        <v>54</v>
      </c>
      <c r="H19" s="14">
        <v>-94.635000000000005</v>
      </c>
      <c r="I19" s="14">
        <v>37.427999999999997</v>
      </c>
      <c r="J19" s="15">
        <f t="shared" si="0"/>
        <v>47</v>
      </c>
      <c r="K19" s="14"/>
      <c r="L19" s="16"/>
      <c r="M19" s="17"/>
      <c r="N19" s="17"/>
      <c r="O19" s="18"/>
    </row>
    <row r="20" spans="2:15" ht="15" customHeight="1" x14ac:dyDescent="0.3">
      <c r="B20" s="11">
        <v>15</v>
      </c>
      <c r="C20" s="11">
        <v>15</v>
      </c>
      <c r="D20" s="13">
        <v>586</v>
      </c>
      <c r="E20" s="13">
        <v>17.376999999999999</v>
      </c>
      <c r="F20" s="14">
        <v>6</v>
      </c>
      <c r="G20" s="14">
        <v>43</v>
      </c>
      <c r="H20" s="14">
        <v>-128.88399999999999</v>
      </c>
      <c r="I20" s="14">
        <v>39.777000000000001</v>
      </c>
      <c r="J20" s="15">
        <f t="shared" si="0"/>
        <v>37</v>
      </c>
      <c r="K20" s="14"/>
      <c r="L20" s="16"/>
      <c r="M20" s="17"/>
      <c r="N20" s="17"/>
      <c r="O20" s="18"/>
    </row>
    <row r="21" spans="2:15" ht="15" customHeight="1" x14ac:dyDescent="0.3">
      <c r="B21" s="11">
        <v>16</v>
      </c>
      <c r="C21" s="11">
        <v>16</v>
      </c>
      <c r="D21" s="13">
        <v>392</v>
      </c>
      <c r="E21" s="13">
        <v>20.260000000000002</v>
      </c>
      <c r="F21" s="14">
        <v>8</v>
      </c>
      <c r="G21" s="14">
        <v>44</v>
      </c>
      <c r="H21" s="14">
        <v>8.7460000000000004</v>
      </c>
      <c r="I21" s="14">
        <v>25.646999999999998</v>
      </c>
      <c r="J21" s="15">
        <f t="shared" si="0"/>
        <v>36</v>
      </c>
      <c r="K21" s="14">
        <f>AVERAGE(J21:J23)</f>
        <v>41.666666666666664</v>
      </c>
      <c r="L21" s="16">
        <f>STDEV(J21:J23)</f>
        <v>8.1445278152470877</v>
      </c>
      <c r="M21" s="17">
        <f>TTEST(J6:J8,J21:J23,1,2)</f>
        <v>3.6728176099605769E-2</v>
      </c>
      <c r="N21" s="17">
        <f>K21/K6</f>
        <v>0.67204301075268813</v>
      </c>
      <c r="O21" s="18" t="s">
        <v>5</v>
      </c>
    </row>
    <row r="22" spans="2:15" ht="15" customHeight="1" x14ac:dyDescent="0.3">
      <c r="B22" s="11">
        <v>17</v>
      </c>
      <c r="C22" s="11">
        <v>17</v>
      </c>
      <c r="D22" s="13">
        <v>461</v>
      </c>
      <c r="E22" s="13">
        <v>18.228000000000002</v>
      </c>
      <c r="F22" s="14">
        <v>6</v>
      </c>
      <c r="G22" s="14">
        <v>44</v>
      </c>
      <c r="H22" s="14">
        <v>-70.974000000000004</v>
      </c>
      <c r="I22" s="14">
        <v>31.213000000000001</v>
      </c>
      <c r="J22" s="15">
        <f t="shared" si="0"/>
        <v>38</v>
      </c>
      <c r="K22" s="14"/>
      <c r="L22" s="16"/>
      <c r="M22" s="17"/>
      <c r="N22" s="17"/>
      <c r="O22" s="18"/>
    </row>
    <row r="23" spans="2:15" ht="15" customHeight="1" x14ac:dyDescent="0.3">
      <c r="B23" s="11">
        <v>18</v>
      </c>
      <c r="C23" s="11">
        <v>18</v>
      </c>
      <c r="D23" s="13">
        <v>543</v>
      </c>
      <c r="E23" s="13">
        <v>24.463999999999999</v>
      </c>
      <c r="F23" s="14">
        <v>9</v>
      </c>
      <c r="G23" s="14">
        <v>60</v>
      </c>
      <c r="H23" s="14">
        <v>-118.74</v>
      </c>
      <c r="I23" s="14">
        <v>35.225999999999999</v>
      </c>
      <c r="J23" s="15">
        <f t="shared" si="0"/>
        <v>51</v>
      </c>
      <c r="K23" s="14"/>
      <c r="L23" s="16"/>
      <c r="M23" s="17"/>
      <c r="N23" s="17"/>
      <c r="O23" s="18"/>
    </row>
    <row r="24" spans="2:15" ht="15" customHeight="1" x14ac:dyDescent="0.3">
      <c r="B24" s="11">
        <v>19</v>
      </c>
      <c r="C24" s="11">
        <v>19</v>
      </c>
      <c r="D24" s="13">
        <v>600</v>
      </c>
      <c r="E24" s="13">
        <v>26.603000000000002</v>
      </c>
      <c r="F24" s="14">
        <v>7</v>
      </c>
      <c r="G24" s="14">
        <v>76</v>
      </c>
      <c r="H24" s="14">
        <v>-27.824000000000002</v>
      </c>
      <c r="I24" s="14">
        <v>40.552</v>
      </c>
      <c r="J24" s="15">
        <f t="shared" si="0"/>
        <v>69</v>
      </c>
      <c r="K24" s="14">
        <f>AVERAGE(J24:J26)</f>
        <v>67</v>
      </c>
      <c r="L24" s="16">
        <f>STDEV(J24:J26)</f>
        <v>5.2915026221291814</v>
      </c>
      <c r="M24" s="17">
        <f>TTEST(J6:J8,J24:J26,1,2)</f>
        <v>0.27421213098611708</v>
      </c>
      <c r="N24" s="17">
        <f>K24/K6</f>
        <v>1.0806451612903225</v>
      </c>
      <c r="O24" s="18" t="s">
        <v>6</v>
      </c>
    </row>
    <row r="25" spans="2:15" ht="15" customHeight="1" x14ac:dyDescent="0.3">
      <c r="B25" s="11">
        <v>20</v>
      </c>
      <c r="C25" s="11">
        <v>20</v>
      </c>
      <c r="D25" s="13">
        <v>450</v>
      </c>
      <c r="E25" s="13">
        <v>32.286999999999999</v>
      </c>
      <c r="F25" s="14">
        <v>8</v>
      </c>
      <c r="G25" s="14">
        <v>79</v>
      </c>
      <c r="H25" s="14">
        <v>-90</v>
      </c>
      <c r="I25" s="14">
        <v>30.667000000000002</v>
      </c>
      <c r="J25" s="15">
        <f t="shared" si="0"/>
        <v>71</v>
      </c>
      <c r="K25" s="14"/>
      <c r="L25" s="16"/>
      <c r="M25" s="17"/>
      <c r="N25" s="17"/>
      <c r="O25" s="18"/>
    </row>
    <row r="26" spans="2:15" ht="15" customHeight="1" x14ac:dyDescent="0.3">
      <c r="B26" s="11">
        <v>21</v>
      </c>
      <c r="C26" s="11">
        <v>21</v>
      </c>
      <c r="D26" s="13">
        <v>510</v>
      </c>
      <c r="E26" s="13">
        <v>32.970999999999997</v>
      </c>
      <c r="F26" s="14">
        <v>10</v>
      </c>
      <c r="G26" s="14">
        <v>71</v>
      </c>
      <c r="H26" s="14">
        <v>-90</v>
      </c>
      <c r="I26" s="14">
        <v>33.332999999999998</v>
      </c>
      <c r="J26" s="15">
        <f t="shared" si="0"/>
        <v>61</v>
      </c>
      <c r="K26" s="14"/>
      <c r="L26" s="16"/>
      <c r="M26" s="17"/>
      <c r="N26" s="17"/>
      <c r="O26" s="18"/>
    </row>
    <row r="27" spans="2:15" ht="15" customHeight="1" x14ac:dyDescent="0.3">
      <c r="B27" s="11">
        <v>22</v>
      </c>
      <c r="C27" s="11">
        <v>22</v>
      </c>
      <c r="D27" s="13">
        <v>663</v>
      </c>
      <c r="E27" s="13">
        <v>27.498999999999999</v>
      </c>
      <c r="F27" s="14">
        <v>10</v>
      </c>
      <c r="G27" s="14">
        <v>85</v>
      </c>
      <c r="H27" s="14">
        <v>-137.816</v>
      </c>
      <c r="I27" s="14">
        <v>43.41</v>
      </c>
      <c r="J27" s="15">
        <f t="shared" si="0"/>
        <v>75</v>
      </c>
      <c r="K27" s="14">
        <f>AVERAGE(J27:J29)</f>
        <v>53</v>
      </c>
      <c r="L27" s="16">
        <f>STDEV(J27:J29)</f>
        <v>19.28730152198591</v>
      </c>
      <c r="M27" s="17">
        <f>TTEST(J6:J8,J27:J29,1,2)</f>
        <v>0.2656994222915291</v>
      </c>
      <c r="N27" s="17">
        <f>K27/K6</f>
        <v>0.85483870967741937</v>
      </c>
      <c r="O27" s="18" t="s">
        <v>7</v>
      </c>
    </row>
    <row r="28" spans="2:15" ht="15" customHeight="1" x14ac:dyDescent="0.3">
      <c r="B28" s="11">
        <v>23</v>
      </c>
      <c r="C28" s="11">
        <v>23</v>
      </c>
      <c r="D28" s="13">
        <v>566</v>
      </c>
      <c r="E28" s="13">
        <v>24.702999999999999</v>
      </c>
      <c r="F28" s="14">
        <v>12</v>
      </c>
      <c r="G28" s="14">
        <v>51</v>
      </c>
      <c r="H28" s="14">
        <v>-26.565000000000001</v>
      </c>
      <c r="I28" s="14">
        <v>37.570999999999998</v>
      </c>
      <c r="J28" s="15">
        <f t="shared" si="0"/>
        <v>39</v>
      </c>
      <c r="K28" s="14"/>
      <c r="L28" s="16"/>
      <c r="M28" s="17"/>
      <c r="N28" s="17"/>
      <c r="O28" s="18"/>
    </row>
    <row r="29" spans="2:15" ht="15" customHeight="1" x14ac:dyDescent="0.3">
      <c r="B29" s="11">
        <v>24</v>
      </c>
      <c r="C29" s="11">
        <v>24</v>
      </c>
      <c r="D29" s="13">
        <v>602</v>
      </c>
      <c r="E29" s="13">
        <v>22.094999999999999</v>
      </c>
      <c r="F29" s="14">
        <v>11</v>
      </c>
      <c r="G29" s="14">
        <v>56</v>
      </c>
      <c r="H29" s="14">
        <v>-101.041</v>
      </c>
      <c r="I29" s="14">
        <v>42.1</v>
      </c>
      <c r="J29" s="15">
        <f t="shared" si="0"/>
        <v>45</v>
      </c>
      <c r="K29" s="14"/>
      <c r="L29" s="16"/>
      <c r="M29" s="17"/>
      <c r="N29" s="17"/>
      <c r="O29" s="18"/>
    </row>
    <row r="30" spans="2:15" ht="15" customHeight="1" x14ac:dyDescent="0.3">
      <c r="B30" s="11">
        <v>25</v>
      </c>
      <c r="C30" s="11">
        <v>25</v>
      </c>
      <c r="D30" s="13">
        <v>585</v>
      </c>
      <c r="E30" s="13">
        <v>14.925000000000001</v>
      </c>
      <c r="F30" s="14">
        <v>5</v>
      </c>
      <c r="G30" s="14">
        <v>51</v>
      </c>
      <c r="H30" s="14">
        <v>32.905000000000001</v>
      </c>
      <c r="I30" s="14">
        <v>39.576000000000001</v>
      </c>
      <c r="J30" s="15">
        <f t="shared" si="0"/>
        <v>46</v>
      </c>
      <c r="K30" s="14">
        <f>AVERAGE(J30:J32)</f>
        <v>45.666666666666664</v>
      </c>
      <c r="L30" s="16">
        <f>STDEV(J30:J32)</f>
        <v>1.5275252316519465</v>
      </c>
      <c r="M30" s="17">
        <f>TTEST(J6:J8,J30:J32,1,2)</f>
        <v>4.0790100753518514E-2</v>
      </c>
      <c r="N30" s="17">
        <f>K30/K6</f>
        <v>0.73655913978494625</v>
      </c>
      <c r="O30" s="18" t="s">
        <v>8</v>
      </c>
    </row>
    <row r="31" spans="2:15" ht="15" customHeight="1" x14ac:dyDescent="0.3">
      <c r="B31" s="11">
        <v>26</v>
      </c>
      <c r="C31" s="11">
        <v>26</v>
      </c>
      <c r="D31" s="13">
        <v>412</v>
      </c>
      <c r="E31" s="13">
        <v>23.271999999999998</v>
      </c>
      <c r="F31" s="14">
        <v>7</v>
      </c>
      <c r="G31" s="14">
        <v>54</v>
      </c>
      <c r="H31" s="14">
        <v>-10.885999999999999</v>
      </c>
      <c r="I31" s="14">
        <v>27.195</v>
      </c>
      <c r="J31" s="15">
        <f t="shared" si="0"/>
        <v>47</v>
      </c>
      <c r="K31" s="14"/>
      <c r="L31" s="16"/>
      <c r="M31" s="17"/>
      <c r="N31" s="17"/>
      <c r="O31" s="18"/>
    </row>
    <row r="32" spans="2:15" ht="15" customHeight="1" x14ac:dyDescent="0.3">
      <c r="B32" s="11">
        <v>27</v>
      </c>
      <c r="C32" s="11">
        <v>27</v>
      </c>
      <c r="D32" s="13">
        <v>500</v>
      </c>
      <c r="E32" s="13">
        <v>19.908000000000001</v>
      </c>
      <c r="F32" s="14">
        <v>7</v>
      </c>
      <c r="G32" s="14">
        <v>51</v>
      </c>
      <c r="H32" s="14">
        <v>-58.735999999999997</v>
      </c>
      <c r="I32" s="14">
        <v>32.930999999999997</v>
      </c>
      <c r="J32" s="15">
        <f t="shared" si="0"/>
        <v>44</v>
      </c>
      <c r="K32" s="14"/>
      <c r="L32" s="16"/>
      <c r="M32" s="17"/>
      <c r="N32" s="17"/>
      <c r="O32" s="18"/>
    </row>
    <row r="33" spans="2:15" ht="15" customHeight="1" x14ac:dyDescent="0.3">
      <c r="B33" s="11">
        <v>28</v>
      </c>
      <c r="C33" s="11">
        <v>28</v>
      </c>
      <c r="D33" s="13">
        <v>478</v>
      </c>
      <c r="E33" s="13">
        <v>19.151</v>
      </c>
      <c r="F33" s="14">
        <v>8</v>
      </c>
      <c r="G33" s="14">
        <v>42</v>
      </c>
      <c r="H33" s="14">
        <v>-33.179000000000002</v>
      </c>
      <c r="I33" s="14">
        <v>31.805</v>
      </c>
      <c r="J33" s="15">
        <f t="shared" si="0"/>
        <v>34</v>
      </c>
      <c r="K33" s="14">
        <f>AVERAGE(J33:J35)</f>
        <v>48</v>
      </c>
      <c r="L33" s="16">
        <f>STDEV(J33:J35)</f>
        <v>12.288205727444508</v>
      </c>
      <c r="M33" s="17">
        <f>TTEST(J6:J8,J33:J35,1,2)</f>
        <v>0.1164030899179459</v>
      </c>
      <c r="N33" s="17">
        <f>K33/K6</f>
        <v>0.77419354838709675</v>
      </c>
      <c r="O33" s="18" t="s">
        <v>9</v>
      </c>
    </row>
    <row r="34" spans="2:15" ht="15" customHeight="1" x14ac:dyDescent="0.3">
      <c r="B34" s="11">
        <v>29</v>
      </c>
      <c r="C34" s="11">
        <v>29</v>
      </c>
      <c r="D34" s="13">
        <v>550</v>
      </c>
      <c r="E34" s="13">
        <v>29.053000000000001</v>
      </c>
      <c r="F34" s="14">
        <v>12</v>
      </c>
      <c r="G34" s="14">
        <v>69</v>
      </c>
      <c r="H34" s="14">
        <v>-136.12299999999999</v>
      </c>
      <c r="I34" s="14">
        <v>35.826999999999998</v>
      </c>
      <c r="J34" s="15">
        <f t="shared" si="0"/>
        <v>57</v>
      </c>
      <c r="K34" s="14"/>
      <c r="L34" s="16"/>
      <c r="M34" s="17"/>
      <c r="N34" s="17"/>
      <c r="O34" s="18"/>
    </row>
    <row r="35" spans="2:15" ht="15" customHeight="1" x14ac:dyDescent="0.3">
      <c r="B35" s="11">
        <v>30</v>
      </c>
      <c r="C35" s="11">
        <v>30</v>
      </c>
      <c r="D35" s="13">
        <v>448</v>
      </c>
      <c r="E35" s="13">
        <v>30.504000000000001</v>
      </c>
      <c r="F35" s="14">
        <v>11</v>
      </c>
      <c r="G35" s="14">
        <v>64</v>
      </c>
      <c r="H35" s="14">
        <v>5.9059999999999997</v>
      </c>
      <c r="I35" s="14">
        <v>29.454000000000001</v>
      </c>
      <c r="J35" s="15">
        <f t="shared" si="0"/>
        <v>53</v>
      </c>
      <c r="K35" s="14"/>
      <c r="L35" s="16"/>
      <c r="M35" s="17"/>
      <c r="N35" s="17"/>
      <c r="O35" s="18"/>
    </row>
    <row r="36" spans="2:15" ht="15" customHeight="1" x14ac:dyDescent="0.3">
      <c r="B36" s="11">
        <v>31</v>
      </c>
      <c r="C36" s="11">
        <v>31</v>
      </c>
      <c r="D36" s="13">
        <v>606</v>
      </c>
      <c r="E36" s="13">
        <v>24.221</v>
      </c>
      <c r="F36" s="14">
        <v>9</v>
      </c>
      <c r="G36" s="14">
        <v>48</v>
      </c>
      <c r="H36" s="14">
        <v>22.068000000000001</v>
      </c>
      <c r="I36" s="14">
        <v>40.110999999999997</v>
      </c>
      <c r="J36" s="15">
        <f t="shared" si="0"/>
        <v>39</v>
      </c>
      <c r="K36" s="14">
        <f>AVERAGE(J36:J38)</f>
        <v>60.666666666666664</v>
      </c>
      <c r="L36" s="16">
        <f>STDEV(J36:J38)</f>
        <v>18.77054430040144</v>
      </c>
      <c r="M36" s="17">
        <f>TTEST(J6:J8,J36:J38,1,2)</f>
        <v>0.46133031841583888</v>
      </c>
      <c r="N36" s="17">
        <f>K36/K6</f>
        <v>0.97849462365591389</v>
      </c>
      <c r="O36" s="18" t="s">
        <v>10</v>
      </c>
    </row>
    <row r="37" spans="2:15" ht="15" customHeight="1" x14ac:dyDescent="0.3">
      <c r="B37" s="11">
        <v>32</v>
      </c>
      <c r="C37" s="11">
        <v>32</v>
      </c>
      <c r="D37" s="20">
        <v>530</v>
      </c>
      <c r="E37" s="20">
        <v>34.749000000000002</v>
      </c>
      <c r="F37" s="19">
        <v>10</v>
      </c>
      <c r="G37" s="19">
        <v>81</v>
      </c>
      <c r="H37" s="18">
        <v>-6.0090000000000003</v>
      </c>
      <c r="I37" s="18">
        <v>37.546999999999997</v>
      </c>
      <c r="J37" s="15">
        <f t="shared" si="0"/>
        <v>71</v>
      </c>
      <c r="K37" s="14"/>
      <c r="L37" s="16"/>
      <c r="M37" s="17"/>
      <c r="N37" s="17"/>
      <c r="O37" s="18"/>
    </row>
    <row r="38" spans="2:15" ht="15" customHeight="1" x14ac:dyDescent="0.3">
      <c r="B38" s="11">
        <v>33</v>
      </c>
      <c r="C38" s="11">
        <v>33</v>
      </c>
      <c r="D38" s="13">
        <v>559</v>
      </c>
      <c r="E38" s="13">
        <v>34.503999999999998</v>
      </c>
      <c r="F38" s="14">
        <v>11</v>
      </c>
      <c r="G38" s="14">
        <v>83</v>
      </c>
      <c r="H38" s="14">
        <v>-100.71299999999999</v>
      </c>
      <c r="I38" s="14">
        <v>37.923999999999999</v>
      </c>
      <c r="J38" s="15">
        <f t="shared" si="0"/>
        <v>72</v>
      </c>
      <c r="K38" s="14"/>
      <c r="L38" s="16"/>
      <c r="M38" s="17"/>
      <c r="N38" s="17"/>
      <c r="O38" s="18"/>
    </row>
    <row r="39" spans="2:15" ht="15" customHeight="1" x14ac:dyDescent="0.3">
      <c r="B39" s="11">
        <v>34</v>
      </c>
      <c r="C39" s="11">
        <v>34</v>
      </c>
      <c r="D39" s="13">
        <v>632</v>
      </c>
      <c r="E39" s="13">
        <v>27.984000000000002</v>
      </c>
      <c r="F39" s="14">
        <v>9</v>
      </c>
      <c r="G39" s="14">
        <v>88</v>
      </c>
      <c r="H39" s="14">
        <v>-138.81399999999999</v>
      </c>
      <c r="I39" s="14">
        <v>42.521000000000001</v>
      </c>
      <c r="J39" s="15">
        <f t="shared" si="0"/>
        <v>79</v>
      </c>
      <c r="K39" s="14">
        <f>AVERAGE(J39:J41)</f>
        <v>61.333333333333336</v>
      </c>
      <c r="L39" s="16">
        <f>STDEV(J39:J41)</f>
        <v>18.00925687898679</v>
      </c>
      <c r="M39" s="17">
        <f>TTEST(J6:J8,J39:J41,1,2)</f>
        <v>0.48006663018481388</v>
      </c>
      <c r="N39" s="17">
        <f>K39/K6</f>
        <v>0.989247311827957</v>
      </c>
      <c r="O39" s="18" t="s">
        <v>11</v>
      </c>
    </row>
    <row r="40" spans="2:15" ht="15" customHeight="1" x14ac:dyDescent="0.3">
      <c r="B40" s="11">
        <v>35</v>
      </c>
      <c r="C40" s="11">
        <v>35</v>
      </c>
      <c r="D40" s="20">
        <v>464</v>
      </c>
      <c r="E40" s="20">
        <v>34.491</v>
      </c>
      <c r="F40" s="19">
        <v>12</v>
      </c>
      <c r="G40" s="19">
        <v>74</v>
      </c>
      <c r="H40" s="18">
        <v>-39.805999999999997</v>
      </c>
      <c r="I40" s="18">
        <v>31.241</v>
      </c>
      <c r="J40" s="15">
        <f t="shared" si="0"/>
        <v>62</v>
      </c>
      <c r="K40" s="14"/>
      <c r="L40" s="16"/>
      <c r="M40" s="17"/>
      <c r="N40" s="17"/>
      <c r="O40" s="18"/>
    </row>
    <row r="41" spans="2:15" ht="15" customHeight="1" x14ac:dyDescent="0.3">
      <c r="B41" s="11">
        <v>36</v>
      </c>
      <c r="C41" s="11">
        <v>36</v>
      </c>
      <c r="D41" s="13">
        <v>525</v>
      </c>
      <c r="E41" s="13">
        <v>33.003999999999998</v>
      </c>
      <c r="F41" s="14">
        <v>15</v>
      </c>
      <c r="G41" s="14">
        <v>58</v>
      </c>
      <c r="H41" s="14">
        <v>-112.10899999999999</v>
      </c>
      <c r="I41" s="14">
        <v>34.667000000000002</v>
      </c>
      <c r="J41" s="15">
        <f t="shared" si="0"/>
        <v>43</v>
      </c>
      <c r="K41" s="14"/>
      <c r="L41" s="16"/>
      <c r="M41" s="17"/>
      <c r="N41" s="17"/>
      <c r="O41" s="18"/>
    </row>
    <row r="42" spans="2:15" ht="15" customHeight="1" x14ac:dyDescent="0.3">
      <c r="B42" s="11">
        <v>37</v>
      </c>
      <c r="C42" s="11">
        <v>37</v>
      </c>
      <c r="D42" s="13">
        <v>502</v>
      </c>
      <c r="E42" s="13">
        <v>32.89</v>
      </c>
      <c r="F42" s="14">
        <v>13</v>
      </c>
      <c r="G42" s="14">
        <v>56</v>
      </c>
      <c r="H42" s="14">
        <v>15.709</v>
      </c>
      <c r="I42" s="14">
        <v>33.332999999999998</v>
      </c>
      <c r="J42" s="15">
        <f t="shared" si="0"/>
        <v>43</v>
      </c>
      <c r="K42" s="14">
        <f>AVERAGE(J42:J44)</f>
        <v>36.666666666666664</v>
      </c>
      <c r="L42" s="16">
        <f>STDEV(J42:J44)</f>
        <v>5.6862407030773205</v>
      </c>
      <c r="M42" s="17">
        <f>TTEST(J6:J8,J42:J44,1,2)</f>
        <v>1.5299329238193035E-2</v>
      </c>
      <c r="N42" s="17">
        <f>K42/K6</f>
        <v>0.59139784946236551</v>
      </c>
      <c r="O42" s="18" t="s">
        <v>12</v>
      </c>
    </row>
    <row r="43" spans="2:15" ht="15" customHeight="1" x14ac:dyDescent="0.3">
      <c r="B43" s="11">
        <v>38</v>
      </c>
      <c r="C43" s="11">
        <v>38</v>
      </c>
      <c r="D43" s="13">
        <v>494</v>
      </c>
      <c r="E43" s="13">
        <v>36.822000000000003</v>
      </c>
      <c r="F43" s="14">
        <v>17</v>
      </c>
      <c r="G43" s="14">
        <v>52</v>
      </c>
      <c r="H43" s="14">
        <v>-68.838999999999999</v>
      </c>
      <c r="I43" s="14">
        <v>32.930999999999997</v>
      </c>
      <c r="J43" s="15">
        <f t="shared" si="0"/>
        <v>35</v>
      </c>
      <c r="K43" s="14"/>
      <c r="L43" s="16"/>
      <c r="M43" s="17"/>
      <c r="N43" s="17"/>
      <c r="O43" s="18"/>
    </row>
    <row r="44" spans="2:15" ht="15" customHeight="1" x14ac:dyDescent="0.3">
      <c r="B44" s="11">
        <v>39</v>
      </c>
      <c r="C44" s="11">
        <v>39</v>
      </c>
      <c r="D44" s="13">
        <v>452</v>
      </c>
      <c r="E44" s="13">
        <v>27.024000000000001</v>
      </c>
      <c r="F44" s="14">
        <v>12</v>
      </c>
      <c r="G44" s="14">
        <v>44</v>
      </c>
      <c r="H44" s="14">
        <v>-132.39699999999999</v>
      </c>
      <c r="I44" s="14">
        <v>31.126999999999999</v>
      </c>
      <c r="J44" s="15">
        <f t="shared" si="0"/>
        <v>32</v>
      </c>
      <c r="K44" s="14"/>
      <c r="L44" s="16"/>
      <c r="M44" s="17"/>
      <c r="N44" s="17"/>
      <c r="O44" s="18"/>
    </row>
    <row r="45" spans="2:15" ht="15" customHeight="1" x14ac:dyDescent="0.3">
      <c r="B45" s="11">
        <v>40</v>
      </c>
      <c r="C45" s="11">
        <v>40</v>
      </c>
      <c r="D45" s="13">
        <v>522</v>
      </c>
      <c r="E45" s="13">
        <v>25.015000000000001</v>
      </c>
      <c r="F45" s="14">
        <v>8</v>
      </c>
      <c r="G45" s="14">
        <v>60</v>
      </c>
      <c r="H45" s="14">
        <v>-37.875</v>
      </c>
      <c r="I45" s="14">
        <v>34.15</v>
      </c>
      <c r="J45" s="15">
        <f t="shared" si="0"/>
        <v>52</v>
      </c>
      <c r="K45" s="14">
        <f>AVERAGE(J45:J47)</f>
        <v>69.333333333333329</v>
      </c>
      <c r="L45" s="16">
        <f>STDEV(J45:J47)</f>
        <v>29.160475533388222</v>
      </c>
      <c r="M45" s="17">
        <f>TTEST(J6:J8,J45:J47,1,2)</f>
        <v>0.35405113680325595</v>
      </c>
      <c r="N45" s="17">
        <f>K45/K6</f>
        <v>1.118279569892473</v>
      </c>
      <c r="O45" s="18" t="s">
        <v>13</v>
      </c>
    </row>
    <row r="46" spans="2:15" ht="15" customHeight="1" x14ac:dyDescent="0.3">
      <c r="B46" s="11">
        <v>41</v>
      </c>
      <c r="C46" s="11">
        <v>41</v>
      </c>
      <c r="D46" s="13">
        <v>490</v>
      </c>
      <c r="E46" s="13">
        <v>33.479999999999997</v>
      </c>
      <c r="F46" s="14">
        <v>8</v>
      </c>
      <c r="G46" s="14">
        <v>111</v>
      </c>
      <c r="H46" s="14">
        <v>31.263999999999999</v>
      </c>
      <c r="I46" s="14">
        <v>32.930999999999997</v>
      </c>
      <c r="J46" s="15">
        <f t="shared" si="0"/>
        <v>103</v>
      </c>
      <c r="K46" s="14"/>
      <c r="L46" s="16"/>
      <c r="M46" s="17"/>
      <c r="N46" s="17"/>
      <c r="O46" s="18"/>
    </row>
    <row r="47" spans="2:15" ht="15" customHeight="1" x14ac:dyDescent="0.3">
      <c r="B47" s="11">
        <v>42</v>
      </c>
      <c r="C47" s="11">
        <v>42</v>
      </c>
      <c r="D47" s="13">
        <v>565</v>
      </c>
      <c r="E47" s="13">
        <v>24.158999999999999</v>
      </c>
      <c r="F47" s="14">
        <v>9</v>
      </c>
      <c r="G47" s="14">
        <v>62</v>
      </c>
      <c r="H47" s="14">
        <v>-114.444</v>
      </c>
      <c r="I47" s="14">
        <v>36.417000000000002</v>
      </c>
      <c r="J47" s="15">
        <f t="shared" si="0"/>
        <v>53</v>
      </c>
      <c r="K47" s="14"/>
      <c r="L47" s="16"/>
      <c r="M47" s="17"/>
      <c r="N47" s="17"/>
      <c r="O47" s="18"/>
    </row>
    <row r="48" spans="2:15" ht="15" customHeight="1" x14ac:dyDescent="0.3">
      <c r="B48" s="11">
        <v>43</v>
      </c>
      <c r="C48" s="11">
        <v>43</v>
      </c>
      <c r="D48" s="13">
        <v>529</v>
      </c>
      <c r="E48" s="13">
        <v>22.206</v>
      </c>
      <c r="F48" s="14">
        <v>10</v>
      </c>
      <c r="G48" s="14">
        <v>55</v>
      </c>
      <c r="H48" s="14">
        <v>26.565000000000001</v>
      </c>
      <c r="I48" s="14">
        <v>35.777000000000001</v>
      </c>
      <c r="J48" s="15">
        <f t="shared" si="0"/>
        <v>45</v>
      </c>
      <c r="K48" s="14">
        <f>AVERAGE(J48:J50)</f>
        <v>40</v>
      </c>
      <c r="L48" s="16">
        <f>STDEV(J48:J50)</f>
        <v>4.358898943540674</v>
      </c>
      <c r="M48" s="17">
        <f>TTEST(J6:J8,J48:J50,1,2)</f>
        <v>2.0828222382112196E-2</v>
      </c>
      <c r="N48" s="17">
        <f>K48/K6</f>
        <v>0.64516129032258063</v>
      </c>
      <c r="O48" s="18" t="s">
        <v>14</v>
      </c>
    </row>
    <row r="49" spans="2:15" ht="15" customHeight="1" x14ac:dyDescent="0.3">
      <c r="B49" s="11">
        <v>44</v>
      </c>
      <c r="C49" s="11">
        <v>44</v>
      </c>
      <c r="D49" s="13">
        <v>426</v>
      </c>
      <c r="E49" s="13">
        <v>28.236999999999998</v>
      </c>
      <c r="F49" s="14">
        <v>12</v>
      </c>
      <c r="G49" s="14">
        <v>49</v>
      </c>
      <c r="H49" s="14">
        <v>6.1159999999999997</v>
      </c>
      <c r="I49" s="14">
        <v>28.126999999999999</v>
      </c>
      <c r="J49" s="15">
        <f t="shared" si="0"/>
        <v>37</v>
      </c>
      <c r="K49" s="14"/>
      <c r="L49" s="16"/>
      <c r="M49" s="17"/>
      <c r="N49" s="17"/>
      <c r="O49" s="18"/>
    </row>
    <row r="50" spans="2:15" ht="15" customHeight="1" x14ac:dyDescent="0.3">
      <c r="B50" s="11">
        <v>45</v>
      </c>
      <c r="C50" s="11">
        <v>45</v>
      </c>
      <c r="D50" s="13">
        <v>547</v>
      </c>
      <c r="E50" s="13">
        <v>20.497</v>
      </c>
      <c r="F50" s="14">
        <v>5</v>
      </c>
      <c r="G50" s="14">
        <v>43</v>
      </c>
      <c r="H50" s="14">
        <v>-4.6349999999999998</v>
      </c>
      <c r="I50" s="14">
        <v>37.427999999999997</v>
      </c>
      <c r="J50" s="15">
        <f t="shared" si="0"/>
        <v>38</v>
      </c>
      <c r="K50" s="14"/>
      <c r="L50" s="16"/>
      <c r="M50" s="17"/>
      <c r="N50" s="17"/>
      <c r="O50" s="18"/>
    </row>
    <row r="51" spans="2:15" ht="15" customHeight="1" x14ac:dyDescent="0.3">
      <c r="B51" s="11">
        <v>46</v>
      </c>
      <c r="C51" s="11">
        <v>46</v>
      </c>
      <c r="D51" s="13">
        <v>465</v>
      </c>
      <c r="E51" s="13">
        <v>36.545999999999999</v>
      </c>
      <c r="F51" s="14">
        <v>15</v>
      </c>
      <c r="G51" s="14">
        <v>89</v>
      </c>
      <c r="H51" s="14">
        <v>-90</v>
      </c>
      <c r="I51" s="14">
        <v>30.667000000000002</v>
      </c>
      <c r="J51" s="15">
        <f t="shared" si="0"/>
        <v>74</v>
      </c>
      <c r="K51" s="14">
        <f>AVERAGE(J51:J53)</f>
        <v>59.666666666666664</v>
      </c>
      <c r="L51" s="16">
        <f>STDEV(J51:J53)</f>
        <v>14.502873278538051</v>
      </c>
      <c r="M51" s="17">
        <f>TTEST(J6:J8,J51:J53,1,2)</f>
        <v>0.42058072236536975</v>
      </c>
      <c r="N51" s="17">
        <f>K51/K6</f>
        <v>0.96236559139784938</v>
      </c>
      <c r="O51" s="18" t="s">
        <v>15</v>
      </c>
    </row>
    <row r="52" spans="2:15" ht="15" customHeight="1" x14ac:dyDescent="0.3">
      <c r="B52" s="11">
        <v>47</v>
      </c>
      <c r="C52" s="11">
        <v>47</v>
      </c>
      <c r="D52" s="13">
        <v>666</v>
      </c>
      <c r="E52" s="13">
        <v>23.760999999999999</v>
      </c>
      <c r="F52" s="14">
        <v>11</v>
      </c>
      <c r="G52" s="14">
        <v>71</v>
      </c>
      <c r="H52" s="14">
        <v>36.869999999999997</v>
      </c>
      <c r="I52" s="14">
        <v>44.801000000000002</v>
      </c>
      <c r="J52" s="15">
        <f t="shared" si="0"/>
        <v>60</v>
      </c>
      <c r="K52" s="14"/>
      <c r="L52" s="16"/>
      <c r="M52" s="17"/>
      <c r="N52" s="17"/>
      <c r="O52" s="18"/>
    </row>
    <row r="53" spans="2:15" ht="15" customHeight="1" x14ac:dyDescent="0.3">
      <c r="B53" s="11">
        <v>48</v>
      </c>
      <c r="C53" s="11">
        <v>48</v>
      </c>
      <c r="D53" s="13">
        <v>529</v>
      </c>
      <c r="E53" s="13">
        <v>28.213999999999999</v>
      </c>
      <c r="F53" s="14">
        <v>11</v>
      </c>
      <c r="G53" s="14">
        <v>56</v>
      </c>
      <c r="H53" s="14">
        <v>-104.82599999999999</v>
      </c>
      <c r="I53" s="14">
        <v>34.615000000000002</v>
      </c>
      <c r="J53" s="15">
        <f t="shared" si="0"/>
        <v>45</v>
      </c>
      <c r="K53" s="14"/>
      <c r="L53" s="16"/>
      <c r="M53" s="17"/>
      <c r="N53" s="17"/>
      <c r="O53" s="18"/>
    </row>
    <row r="54" spans="2:15" ht="15" customHeight="1" x14ac:dyDescent="0.3">
      <c r="B54" s="11">
        <v>49</v>
      </c>
      <c r="C54" s="11">
        <v>49</v>
      </c>
      <c r="D54" s="13">
        <v>585</v>
      </c>
      <c r="E54" s="13">
        <v>22.623999999999999</v>
      </c>
      <c r="F54" s="14">
        <v>13</v>
      </c>
      <c r="G54" s="14">
        <v>72</v>
      </c>
      <c r="H54" s="14">
        <v>-88.531000000000006</v>
      </c>
      <c r="I54" s="14">
        <v>38.69</v>
      </c>
      <c r="J54" s="15">
        <f t="shared" si="0"/>
        <v>59</v>
      </c>
      <c r="K54" s="14">
        <f>AVERAGE(J54:J56)</f>
        <v>39.333333333333336</v>
      </c>
      <c r="L54" s="16">
        <f>STDEV(J54:J56)</f>
        <v>17.039170558842748</v>
      </c>
      <c r="M54" s="17">
        <f>TTEST(J6:J8,J54:J56,1,2)</f>
        <v>6.6846115439730236E-2</v>
      </c>
      <c r="N54" s="17">
        <f>K54/K6</f>
        <v>0.63440860215053763</v>
      </c>
      <c r="O54" s="18" t="s">
        <v>16</v>
      </c>
    </row>
    <row r="55" spans="2:15" ht="15" customHeight="1" x14ac:dyDescent="0.3">
      <c r="B55" s="11">
        <v>50</v>
      </c>
      <c r="C55" s="11">
        <v>50</v>
      </c>
      <c r="D55" s="13">
        <v>516</v>
      </c>
      <c r="E55" s="13">
        <v>24.815999999999999</v>
      </c>
      <c r="F55" s="14">
        <v>13</v>
      </c>
      <c r="G55" s="14">
        <v>43</v>
      </c>
      <c r="H55" s="14">
        <v>-74.290999999999997</v>
      </c>
      <c r="I55" s="14">
        <v>33.332999999999998</v>
      </c>
      <c r="J55" s="15">
        <f t="shared" si="0"/>
        <v>30</v>
      </c>
      <c r="K55" s="14"/>
      <c r="L55" s="16"/>
      <c r="M55" s="17"/>
      <c r="N55" s="17"/>
      <c r="O55" s="18"/>
    </row>
    <row r="56" spans="2:15" ht="15" customHeight="1" x14ac:dyDescent="0.3">
      <c r="B56" s="11">
        <v>51</v>
      </c>
      <c r="C56" s="11">
        <v>51</v>
      </c>
      <c r="D56" s="13">
        <v>453</v>
      </c>
      <c r="E56" s="13">
        <v>22.254000000000001</v>
      </c>
      <c r="F56" s="14">
        <v>11</v>
      </c>
      <c r="G56" s="14">
        <v>40</v>
      </c>
      <c r="H56" s="14">
        <v>-86.308999999999997</v>
      </c>
      <c r="I56" s="14">
        <v>30.782</v>
      </c>
      <c r="J56" s="15">
        <f t="shared" si="0"/>
        <v>29</v>
      </c>
      <c r="K56" s="14"/>
      <c r="L56" s="16"/>
      <c r="M56" s="17"/>
      <c r="N56" s="17"/>
      <c r="O56" s="18"/>
    </row>
    <row r="57" spans="2:15" ht="15" customHeight="1" x14ac:dyDescent="0.3">
      <c r="B57" s="11">
        <v>52</v>
      </c>
      <c r="C57" s="11">
        <v>52</v>
      </c>
      <c r="D57" s="13">
        <v>600</v>
      </c>
      <c r="E57" s="13">
        <v>22.837</v>
      </c>
      <c r="F57" s="14">
        <v>6</v>
      </c>
      <c r="G57" s="14">
        <v>48</v>
      </c>
      <c r="H57" s="14">
        <v>-90</v>
      </c>
      <c r="I57" s="14">
        <v>40</v>
      </c>
      <c r="J57" s="15">
        <f t="shared" si="0"/>
        <v>42</v>
      </c>
      <c r="K57" s="14">
        <f>AVERAGE(J57:J59)</f>
        <v>39.333333333333336</v>
      </c>
      <c r="L57" s="16">
        <f>STDEV(J57:J59)</f>
        <v>11.239810200058251</v>
      </c>
      <c r="M57" s="17">
        <f>TTEST(J6:J8,J57:J59,1,2)</f>
        <v>3.8215926600503346E-2</v>
      </c>
      <c r="N57" s="17">
        <f>K57/K6</f>
        <v>0.63440860215053763</v>
      </c>
      <c r="O57" s="18" t="s">
        <v>17</v>
      </c>
    </row>
    <row r="58" spans="2:15" ht="15" customHeight="1" x14ac:dyDescent="0.3">
      <c r="B58" s="11">
        <v>53</v>
      </c>
      <c r="C58" s="11">
        <v>53</v>
      </c>
      <c r="D58" s="20">
        <v>622</v>
      </c>
      <c r="E58" s="20">
        <v>21.529</v>
      </c>
      <c r="F58" s="19">
        <v>7</v>
      </c>
      <c r="G58" s="19">
        <v>56</v>
      </c>
      <c r="H58" s="18">
        <v>-73.686000000000007</v>
      </c>
      <c r="I58" s="18">
        <v>43.04</v>
      </c>
      <c r="J58" s="15">
        <f t="shared" si="0"/>
        <v>49</v>
      </c>
      <c r="K58" s="14"/>
      <c r="L58" s="16"/>
      <c r="M58" s="17"/>
      <c r="N58" s="17"/>
      <c r="O58" s="18"/>
    </row>
    <row r="59" spans="2:15" ht="15" customHeight="1" x14ac:dyDescent="0.3">
      <c r="B59" s="11">
        <v>54</v>
      </c>
      <c r="C59" s="11">
        <v>54</v>
      </c>
      <c r="D59" s="20">
        <v>608</v>
      </c>
      <c r="E59" s="20">
        <v>17.75</v>
      </c>
      <c r="F59" s="19">
        <v>7</v>
      </c>
      <c r="G59" s="19">
        <v>34</v>
      </c>
      <c r="H59" s="18">
        <v>-84.289000000000001</v>
      </c>
      <c r="I59" s="18">
        <v>40.200000000000003</v>
      </c>
      <c r="J59" s="15">
        <f t="shared" si="0"/>
        <v>27</v>
      </c>
      <c r="K59" s="14"/>
      <c r="L59" s="16"/>
      <c r="M59" s="17"/>
      <c r="N59" s="17"/>
      <c r="O59" s="18"/>
    </row>
    <row r="60" spans="2:15" ht="15" customHeight="1" x14ac:dyDescent="0.3">
      <c r="B60" s="11">
        <v>55</v>
      </c>
      <c r="C60" s="11">
        <v>55</v>
      </c>
      <c r="D60" s="20">
        <v>630</v>
      </c>
      <c r="E60" s="20">
        <v>26.084</v>
      </c>
      <c r="F60" s="19">
        <v>10</v>
      </c>
      <c r="G60" s="19">
        <v>83</v>
      </c>
      <c r="H60" s="18">
        <v>-39.289000000000001</v>
      </c>
      <c r="I60" s="18">
        <v>42.686999999999998</v>
      </c>
      <c r="J60" s="15">
        <f t="shared" si="0"/>
        <v>73</v>
      </c>
      <c r="K60" s="14">
        <f>AVERAGE(J60:J62)</f>
        <v>83</v>
      </c>
      <c r="L60" s="16">
        <f>STDEV(J60:J62)</f>
        <v>24.576411454889016</v>
      </c>
      <c r="M60" s="17">
        <f>TTEST(J6:J8,J60:J62,1,2)</f>
        <v>0.12755372166359541</v>
      </c>
      <c r="N60" s="17">
        <f>K60/K6</f>
        <v>1.3387096774193548</v>
      </c>
      <c r="O60" s="18" t="s">
        <v>18</v>
      </c>
    </row>
    <row r="61" spans="2:15" ht="15" customHeight="1" x14ac:dyDescent="0.3">
      <c r="B61" s="11">
        <v>56</v>
      </c>
      <c r="C61" s="11">
        <v>56</v>
      </c>
      <c r="D61" s="20">
        <v>511</v>
      </c>
      <c r="E61" s="20">
        <v>32.048999999999999</v>
      </c>
      <c r="F61" s="19">
        <v>11</v>
      </c>
      <c r="G61" s="19">
        <v>76</v>
      </c>
      <c r="H61" s="18">
        <v>16.189</v>
      </c>
      <c r="I61" s="18">
        <v>32.055999999999997</v>
      </c>
      <c r="J61" s="15">
        <f t="shared" si="0"/>
        <v>65</v>
      </c>
      <c r="K61" s="14"/>
      <c r="L61" s="16"/>
      <c r="M61" s="17"/>
      <c r="N61" s="17"/>
      <c r="O61" s="18"/>
    </row>
    <row r="62" spans="2:15" ht="15" customHeight="1" x14ac:dyDescent="0.3">
      <c r="B62" s="11">
        <v>57</v>
      </c>
      <c r="C62" s="11">
        <v>57</v>
      </c>
      <c r="D62" s="20">
        <v>580</v>
      </c>
      <c r="E62" s="20">
        <v>30.774000000000001</v>
      </c>
      <c r="F62" s="19">
        <v>10</v>
      </c>
      <c r="G62" s="19">
        <v>121</v>
      </c>
      <c r="H62" s="18">
        <v>-63.435000000000002</v>
      </c>
      <c r="I62" s="18">
        <v>38.759</v>
      </c>
      <c r="J62" s="15">
        <f t="shared" si="0"/>
        <v>111</v>
      </c>
      <c r="K62" s="14"/>
      <c r="L62" s="16"/>
      <c r="M62" s="17"/>
      <c r="N62" s="17"/>
      <c r="O62" s="18"/>
    </row>
    <row r="63" spans="2:15" ht="15" customHeight="1" x14ac:dyDescent="0.3">
      <c r="B63" s="11">
        <v>58</v>
      </c>
      <c r="C63" s="11">
        <v>58</v>
      </c>
      <c r="D63" s="20">
        <v>606</v>
      </c>
      <c r="E63" s="20">
        <v>22.417000000000002</v>
      </c>
      <c r="F63" s="19">
        <v>9</v>
      </c>
      <c r="G63" s="19">
        <v>73</v>
      </c>
      <c r="H63" s="18">
        <v>-54.781999999999996</v>
      </c>
      <c r="I63" s="18">
        <v>41.073999999999998</v>
      </c>
      <c r="J63" s="15">
        <f t="shared" si="0"/>
        <v>64</v>
      </c>
      <c r="K63" s="14">
        <f>AVERAGE(J63:J65)</f>
        <v>60.333333333333336</v>
      </c>
      <c r="L63" s="16">
        <f>STDEV(J63:J65)</f>
        <v>5.5075705472861021</v>
      </c>
      <c r="M63" s="17">
        <f>TTEST(J6:J8,J63:J65,1,2)</f>
        <v>0.41949459765498015</v>
      </c>
      <c r="N63" s="17">
        <f>K63/K6</f>
        <v>0.9731182795698925</v>
      </c>
      <c r="O63" s="18" t="s">
        <v>19</v>
      </c>
    </row>
    <row r="64" spans="2:15" ht="15" customHeight="1" x14ac:dyDescent="0.3">
      <c r="B64" s="11">
        <v>59</v>
      </c>
      <c r="C64" s="11">
        <v>59</v>
      </c>
      <c r="D64" s="20">
        <v>443</v>
      </c>
      <c r="E64" s="20">
        <v>27.786000000000001</v>
      </c>
      <c r="F64" s="19">
        <v>12</v>
      </c>
      <c r="G64" s="19">
        <v>66</v>
      </c>
      <c r="H64" s="18">
        <v>-129.80600000000001</v>
      </c>
      <c r="I64" s="18">
        <v>31.241</v>
      </c>
      <c r="J64" s="15">
        <f t="shared" si="0"/>
        <v>54</v>
      </c>
      <c r="K64" s="14"/>
      <c r="L64" s="16"/>
      <c r="M64" s="17"/>
      <c r="N64" s="17"/>
      <c r="O64" s="18"/>
    </row>
    <row r="65" spans="2:15" ht="15" customHeight="1" x14ac:dyDescent="0.3">
      <c r="B65" s="11">
        <v>60</v>
      </c>
      <c r="C65" s="11">
        <v>60</v>
      </c>
      <c r="D65" s="20">
        <v>424</v>
      </c>
      <c r="E65" s="20">
        <v>27.934000000000001</v>
      </c>
      <c r="F65" s="19">
        <v>8</v>
      </c>
      <c r="G65" s="19">
        <v>71</v>
      </c>
      <c r="H65" s="18">
        <v>-105.94499999999999</v>
      </c>
      <c r="I65" s="18">
        <v>29.12</v>
      </c>
      <c r="J65" s="15">
        <f t="shared" si="0"/>
        <v>63</v>
      </c>
      <c r="K65" s="14"/>
      <c r="L65" s="16"/>
      <c r="M65" s="17"/>
      <c r="N65" s="17"/>
      <c r="O65" s="18"/>
    </row>
    <row r="66" spans="2:15" ht="15" customHeight="1" x14ac:dyDescent="0.3">
      <c r="B66" s="11">
        <v>61</v>
      </c>
      <c r="C66" s="11">
        <v>61</v>
      </c>
      <c r="D66" s="20">
        <v>535</v>
      </c>
      <c r="E66" s="20">
        <v>30.902999999999999</v>
      </c>
      <c r="F66" s="19">
        <v>13</v>
      </c>
      <c r="G66" s="19">
        <v>69</v>
      </c>
      <c r="H66" s="18">
        <v>-109.983</v>
      </c>
      <c r="I66" s="18">
        <v>35.427999999999997</v>
      </c>
      <c r="J66" s="15">
        <f t="shared" si="0"/>
        <v>56</v>
      </c>
      <c r="K66" s="14">
        <f>AVERAGE(J66:J68)</f>
        <v>49.333333333333336</v>
      </c>
      <c r="L66" s="16">
        <f>STDEV(J66:J68)</f>
        <v>9.865765724632503</v>
      </c>
      <c r="M66" s="17">
        <f>TTEST(J6:J8,J66:J68,1,2)</f>
        <v>0.11655843936068538</v>
      </c>
      <c r="N66" s="17">
        <f>K66/K6</f>
        <v>0.79569892473118287</v>
      </c>
      <c r="O66" s="18" t="s">
        <v>20</v>
      </c>
    </row>
    <row r="67" spans="2:15" ht="15" customHeight="1" x14ac:dyDescent="0.3">
      <c r="B67" s="11">
        <v>62</v>
      </c>
      <c r="C67" s="11">
        <v>62</v>
      </c>
      <c r="D67" s="20">
        <v>537</v>
      </c>
      <c r="E67" s="20">
        <v>29.741</v>
      </c>
      <c r="F67" s="19">
        <v>12</v>
      </c>
      <c r="G67" s="19">
        <v>66</v>
      </c>
      <c r="H67" s="18">
        <v>-137.291</v>
      </c>
      <c r="I67" s="18">
        <v>35.875999999999998</v>
      </c>
      <c r="J67" s="15">
        <f t="shared" si="0"/>
        <v>54</v>
      </c>
      <c r="K67" s="14"/>
      <c r="L67" s="16"/>
      <c r="M67" s="17"/>
      <c r="N67" s="17"/>
      <c r="O67" s="18"/>
    </row>
    <row r="68" spans="2:15" ht="15" customHeight="1" x14ac:dyDescent="0.3">
      <c r="B68" s="11">
        <v>63</v>
      </c>
      <c r="C68" s="11">
        <v>63</v>
      </c>
      <c r="D68" s="20">
        <v>390</v>
      </c>
      <c r="E68" s="20">
        <v>31.808</v>
      </c>
      <c r="F68" s="19">
        <v>12</v>
      </c>
      <c r="G68" s="19">
        <v>50</v>
      </c>
      <c r="H68" s="18">
        <v>-119.476</v>
      </c>
      <c r="I68" s="18">
        <v>26.297000000000001</v>
      </c>
      <c r="J68" s="15">
        <f t="shared" si="0"/>
        <v>38</v>
      </c>
      <c r="K68" s="14"/>
      <c r="L68" s="16"/>
      <c r="M68" s="17"/>
      <c r="N68" s="17"/>
      <c r="O68" s="18"/>
    </row>
    <row r="69" spans="2:15" ht="15" customHeight="1" x14ac:dyDescent="0.3">
      <c r="B69" s="11">
        <v>64</v>
      </c>
      <c r="C69" s="11">
        <v>64</v>
      </c>
      <c r="D69" s="20">
        <v>508</v>
      </c>
      <c r="E69" s="20">
        <v>20.602</v>
      </c>
      <c r="F69" s="19">
        <v>7</v>
      </c>
      <c r="G69" s="19">
        <v>47</v>
      </c>
      <c r="H69" s="18">
        <v>-20.556000000000001</v>
      </c>
      <c r="I69" s="18">
        <v>34.176000000000002</v>
      </c>
      <c r="J69" s="15">
        <f t="shared" si="0"/>
        <v>40</v>
      </c>
      <c r="K69" s="14">
        <f>AVERAGE(J69:J71)</f>
        <v>40.333333333333336</v>
      </c>
      <c r="L69" s="16">
        <f>STDEV(J69:J71)</f>
        <v>7.5055534994651447</v>
      </c>
      <c r="M69" s="17">
        <f>TTEST(J6:J8,J69:J71,1,2)</f>
        <v>2.9039126803676173E-2</v>
      </c>
      <c r="N69" s="17">
        <f>K69/K6</f>
        <v>0.65053763440860224</v>
      </c>
      <c r="O69" s="18" t="s">
        <v>21</v>
      </c>
    </row>
    <row r="70" spans="2:15" ht="15" customHeight="1" x14ac:dyDescent="0.3">
      <c r="B70" s="11">
        <v>65</v>
      </c>
      <c r="C70" s="11">
        <v>65</v>
      </c>
      <c r="D70" s="20">
        <v>452</v>
      </c>
      <c r="E70" s="20">
        <v>23.17</v>
      </c>
      <c r="F70" s="19">
        <v>10</v>
      </c>
      <c r="G70" s="19">
        <v>43</v>
      </c>
      <c r="H70" s="18">
        <v>-47.603000000000002</v>
      </c>
      <c r="I70" s="18">
        <v>31.126999999999999</v>
      </c>
      <c r="J70" s="15">
        <f t="shared" ref="J70:J113" si="1">G70-F70</f>
        <v>33</v>
      </c>
      <c r="K70" s="14"/>
      <c r="L70" s="16"/>
      <c r="M70" s="17"/>
      <c r="N70" s="17"/>
      <c r="O70" s="18"/>
    </row>
    <row r="71" spans="2:15" ht="15" customHeight="1" x14ac:dyDescent="0.3">
      <c r="B71" s="11">
        <v>66</v>
      </c>
      <c r="C71" s="11">
        <v>66</v>
      </c>
      <c r="D71" s="20">
        <v>572</v>
      </c>
      <c r="E71" s="20">
        <v>20.614000000000001</v>
      </c>
      <c r="F71" s="19">
        <v>8</v>
      </c>
      <c r="G71" s="19">
        <v>56</v>
      </c>
      <c r="H71" s="18">
        <v>12.529</v>
      </c>
      <c r="I71" s="18">
        <v>36.878</v>
      </c>
      <c r="J71" s="15">
        <f t="shared" si="1"/>
        <v>48</v>
      </c>
      <c r="K71" s="14"/>
      <c r="L71" s="16"/>
      <c r="M71" s="17"/>
      <c r="N71" s="17"/>
      <c r="O71" s="18"/>
    </row>
    <row r="72" spans="2:15" ht="15" customHeight="1" x14ac:dyDescent="0.3">
      <c r="B72" s="11">
        <v>67</v>
      </c>
      <c r="C72" s="11">
        <v>67</v>
      </c>
      <c r="D72" s="20">
        <v>411</v>
      </c>
      <c r="E72" s="20">
        <v>30.890999999999998</v>
      </c>
      <c r="F72" s="19">
        <v>12</v>
      </c>
      <c r="G72" s="19">
        <v>47</v>
      </c>
      <c r="H72" s="18">
        <v>-10.491</v>
      </c>
      <c r="I72" s="18">
        <v>27.195</v>
      </c>
      <c r="J72" s="15">
        <f t="shared" si="1"/>
        <v>35</v>
      </c>
      <c r="K72" s="14">
        <f>AVERAGE(J72:J74)</f>
        <v>52.333333333333336</v>
      </c>
      <c r="L72" s="16">
        <f>STDEV(J72:J74)</f>
        <v>20.526405757787529</v>
      </c>
      <c r="M72" s="17">
        <f>TTEST(J6:J8,J72:J74,1,2)</f>
        <v>0.26059861449984556</v>
      </c>
      <c r="N72" s="17">
        <f>K72/K6</f>
        <v>0.84408602150537637</v>
      </c>
      <c r="O72" s="18" t="s">
        <v>22</v>
      </c>
    </row>
    <row r="73" spans="2:15" ht="15" customHeight="1" x14ac:dyDescent="0.3">
      <c r="B73" s="11">
        <v>68</v>
      </c>
      <c r="C73" s="11">
        <v>68</v>
      </c>
      <c r="D73" s="20">
        <v>459</v>
      </c>
      <c r="E73" s="20">
        <v>30.332999999999998</v>
      </c>
      <c r="F73" s="19">
        <v>10</v>
      </c>
      <c r="G73" s="19">
        <v>57</v>
      </c>
      <c r="H73" s="18">
        <v>36.869999999999997</v>
      </c>
      <c r="I73" s="18">
        <v>30.405000000000001</v>
      </c>
      <c r="J73" s="15">
        <f t="shared" si="1"/>
        <v>47</v>
      </c>
      <c r="K73" s="14"/>
      <c r="L73" s="16"/>
      <c r="M73" s="17"/>
      <c r="N73" s="17"/>
      <c r="O73" s="18"/>
    </row>
    <row r="74" spans="2:15" ht="15" customHeight="1" x14ac:dyDescent="0.3">
      <c r="B74" s="11">
        <v>69</v>
      </c>
      <c r="C74" s="11">
        <v>69</v>
      </c>
      <c r="D74" s="20">
        <v>465</v>
      </c>
      <c r="E74" s="20">
        <v>33.606000000000002</v>
      </c>
      <c r="F74" s="19">
        <v>16</v>
      </c>
      <c r="G74" s="19">
        <v>91</v>
      </c>
      <c r="H74" s="18">
        <v>-90</v>
      </c>
      <c r="I74" s="18">
        <v>30.667000000000002</v>
      </c>
      <c r="J74" s="15">
        <f t="shared" si="1"/>
        <v>75</v>
      </c>
      <c r="K74" s="14"/>
      <c r="L74" s="16"/>
      <c r="M74" s="17"/>
      <c r="N74" s="17"/>
      <c r="O74" s="18"/>
    </row>
    <row r="75" spans="2:15" ht="15" customHeight="1" x14ac:dyDescent="0.3">
      <c r="B75" s="11">
        <v>70</v>
      </c>
      <c r="C75" s="11">
        <v>70</v>
      </c>
      <c r="D75" s="20">
        <v>381</v>
      </c>
      <c r="E75" s="20">
        <v>39.950000000000003</v>
      </c>
      <c r="F75" s="19">
        <v>13</v>
      </c>
      <c r="G75" s="19">
        <v>69</v>
      </c>
      <c r="H75" s="18">
        <v>-112.62</v>
      </c>
      <c r="I75" s="18">
        <v>25.751000000000001</v>
      </c>
      <c r="J75" s="15">
        <f t="shared" si="1"/>
        <v>56</v>
      </c>
      <c r="K75" s="14">
        <f>AVERAGE(J75:J77)</f>
        <v>57.666666666666664</v>
      </c>
      <c r="L75" s="16">
        <f>STDEV(J75:J77)</f>
        <v>7.6376261582597138</v>
      </c>
      <c r="M75" s="17">
        <f>TTEST(J6:J8,J75:J77,1,2)</f>
        <v>0.31405411739139338</v>
      </c>
      <c r="N75" s="17">
        <f>K75/K6</f>
        <v>0.93010752688172038</v>
      </c>
      <c r="O75" s="18" t="s">
        <v>23</v>
      </c>
    </row>
    <row r="76" spans="2:15" ht="15" customHeight="1" x14ac:dyDescent="0.3">
      <c r="B76" s="11">
        <v>71</v>
      </c>
      <c r="C76" s="11">
        <v>71</v>
      </c>
      <c r="D76" s="20">
        <v>450</v>
      </c>
      <c r="E76" s="20">
        <v>31.087</v>
      </c>
      <c r="F76" s="19">
        <v>7</v>
      </c>
      <c r="G76" s="19">
        <v>73</v>
      </c>
      <c r="H76" s="18">
        <v>-90</v>
      </c>
      <c r="I76" s="18">
        <v>29.332999999999998</v>
      </c>
      <c r="J76" s="15">
        <f t="shared" si="1"/>
        <v>66</v>
      </c>
      <c r="K76" s="14"/>
      <c r="L76" s="16"/>
      <c r="M76" s="17"/>
      <c r="N76" s="17"/>
      <c r="O76" s="18"/>
    </row>
    <row r="77" spans="2:15" ht="15" customHeight="1" x14ac:dyDescent="0.3">
      <c r="B77" s="11">
        <v>72</v>
      </c>
      <c r="C77" s="11">
        <v>72</v>
      </c>
      <c r="D77" s="20">
        <v>540</v>
      </c>
      <c r="E77" s="20">
        <v>36.884999999999998</v>
      </c>
      <c r="F77" s="19">
        <v>12</v>
      </c>
      <c r="G77" s="19">
        <v>63</v>
      </c>
      <c r="H77" s="18">
        <v>-90</v>
      </c>
      <c r="I77" s="18">
        <v>36</v>
      </c>
      <c r="J77" s="15">
        <f t="shared" si="1"/>
        <v>51</v>
      </c>
      <c r="K77" s="14"/>
      <c r="L77" s="16"/>
      <c r="M77" s="17"/>
      <c r="N77" s="17"/>
      <c r="O77" s="18"/>
    </row>
    <row r="78" spans="2:15" ht="15" customHeight="1" x14ac:dyDescent="0.3">
      <c r="B78" s="11">
        <v>73</v>
      </c>
      <c r="C78" s="11">
        <v>73</v>
      </c>
      <c r="D78" s="20">
        <v>471</v>
      </c>
      <c r="E78" s="20">
        <v>31.902000000000001</v>
      </c>
      <c r="F78" s="19">
        <v>11</v>
      </c>
      <c r="G78" s="19">
        <v>53</v>
      </c>
      <c r="H78" s="18">
        <v>12.724</v>
      </c>
      <c r="I78" s="18">
        <v>31.382999999999999</v>
      </c>
      <c r="J78" s="15">
        <f t="shared" si="1"/>
        <v>42</v>
      </c>
      <c r="K78" s="14">
        <f>AVERAGE(J78:J80)</f>
        <v>40.666666666666664</v>
      </c>
      <c r="L78" s="16">
        <f>STDEV(J78:J80)</f>
        <v>1.5275252316519465</v>
      </c>
      <c r="M78" s="17">
        <f>TTEST(J6:J8,J78:J80,1,2)</f>
        <v>1.9510263259784232E-2</v>
      </c>
      <c r="N78" s="17">
        <f>K78/K6</f>
        <v>0.65591397849462363</v>
      </c>
      <c r="O78" s="18" t="s">
        <v>24</v>
      </c>
    </row>
    <row r="79" spans="2:15" ht="15" customHeight="1" x14ac:dyDescent="0.3">
      <c r="B79" s="11">
        <v>74</v>
      </c>
      <c r="C79" s="11">
        <v>74</v>
      </c>
      <c r="D79" s="20">
        <v>467</v>
      </c>
      <c r="E79" s="20">
        <v>29.655000000000001</v>
      </c>
      <c r="F79" s="19">
        <v>12</v>
      </c>
      <c r="G79" s="19">
        <v>51</v>
      </c>
      <c r="H79" s="18">
        <v>-27.408000000000001</v>
      </c>
      <c r="I79" s="18">
        <v>30.434000000000001</v>
      </c>
      <c r="J79" s="15">
        <f t="shared" si="1"/>
        <v>39</v>
      </c>
      <c r="K79" s="14"/>
      <c r="L79" s="16"/>
      <c r="M79" s="17"/>
      <c r="N79" s="17"/>
      <c r="O79" s="18"/>
    </row>
    <row r="80" spans="2:15" ht="15" customHeight="1" x14ac:dyDescent="0.3">
      <c r="B80" s="11">
        <v>75</v>
      </c>
      <c r="C80" s="11">
        <v>75</v>
      </c>
      <c r="D80" s="20">
        <v>446</v>
      </c>
      <c r="E80" s="20">
        <v>31.396999999999998</v>
      </c>
      <c r="F80" s="19">
        <v>15</v>
      </c>
      <c r="G80" s="19">
        <v>56</v>
      </c>
      <c r="H80" s="18">
        <v>29.981999999999999</v>
      </c>
      <c r="I80" s="18">
        <v>29.273</v>
      </c>
      <c r="J80" s="15">
        <f t="shared" si="1"/>
        <v>41</v>
      </c>
      <c r="K80" s="14"/>
      <c r="L80" s="16"/>
      <c r="M80" s="17"/>
      <c r="N80" s="17"/>
      <c r="O80" s="18"/>
    </row>
    <row r="81" spans="2:15" ht="15" customHeight="1" x14ac:dyDescent="0.3">
      <c r="B81" s="11">
        <v>76</v>
      </c>
      <c r="C81" s="11">
        <v>76</v>
      </c>
      <c r="D81" s="20">
        <v>468</v>
      </c>
      <c r="E81" s="20">
        <v>27.472000000000001</v>
      </c>
      <c r="F81" s="19">
        <v>8</v>
      </c>
      <c r="G81" s="19">
        <v>63</v>
      </c>
      <c r="H81" s="18">
        <v>13.57</v>
      </c>
      <c r="I81" s="18">
        <v>30.081</v>
      </c>
      <c r="J81" s="15">
        <f t="shared" si="1"/>
        <v>55</v>
      </c>
      <c r="K81" s="14">
        <f>AVERAGE(J81:J83)</f>
        <v>60.333333333333336</v>
      </c>
      <c r="L81" s="16">
        <f>STDEV(J81:J83)</f>
        <v>10.115993936995665</v>
      </c>
      <c r="M81" s="17">
        <f>TTEST(J6:J8,J81:J83,1,2)</f>
        <v>0.43191642109830786</v>
      </c>
      <c r="N81" s="17">
        <f>K81/K6</f>
        <v>0.9731182795698925</v>
      </c>
      <c r="O81" s="18" t="s">
        <v>25</v>
      </c>
    </row>
    <row r="82" spans="2:15" ht="15" customHeight="1" x14ac:dyDescent="0.3">
      <c r="B82" s="11">
        <v>77</v>
      </c>
      <c r="C82" s="11">
        <v>77</v>
      </c>
      <c r="D82" s="20">
        <v>498</v>
      </c>
      <c r="E82" s="20">
        <v>27.635000000000002</v>
      </c>
      <c r="F82" s="19">
        <v>9</v>
      </c>
      <c r="G82" s="19">
        <v>81</v>
      </c>
      <c r="H82" s="18">
        <v>-55.84</v>
      </c>
      <c r="I82" s="18">
        <v>33.652000000000001</v>
      </c>
      <c r="J82" s="15">
        <f t="shared" si="1"/>
        <v>72</v>
      </c>
      <c r="K82" s="14"/>
      <c r="L82" s="16"/>
      <c r="M82" s="17"/>
      <c r="N82" s="17"/>
      <c r="O82" s="18"/>
    </row>
    <row r="83" spans="2:15" ht="15" customHeight="1" x14ac:dyDescent="0.3">
      <c r="B83" s="11">
        <v>78</v>
      </c>
      <c r="C83" s="11">
        <v>78</v>
      </c>
      <c r="D83" s="20">
        <v>430</v>
      </c>
      <c r="E83" s="20">
        <v>28.818999999999999</v>
      </c>
      <c r="F83" s="19">
        <v>10</v>
      </c>
      <c r="G83" s="19">
        <v>64</v>
      </c>
      <c r="H83" s="18">
        <v>-112.166</v>
      </c>
      <c r="I83" s="18">
        <v>28.721</v>
      </c>
      <c r="J83" s="15">
        <f t="shared" si="1"/>
        <v>54</v>
      </c>
      <c r="K83" s="14"/>
      <c r="L83" s="16"/>
      <c r="M83" s="17"/>
      <c r="N83" s="17"/>
      <c r="O83" s="18"/>
    </row>
    <row r="84" spans="2:15" ht="15" customHeight="1" x14ac:dyDescent="0.3">
      <c r="B84" s="11">
        <v>79</v>
      </c>
      <c r="C84" s="11">
        <v>79</v>
      </c>
      <c r="D84" s="20">
        <v>583</v>
      </c>
      <c r="E84" s="20">
        <v>31.451000000000001</v>
      </c>
      <c r="F84" s="19">
        <v>11</v>
      </c>
      <c r="G84" s="19">
        <v>65</v>
      </c>
      <c r="H84" s="18">
        <v>-68.748999999999995</v>
      </c>
      <c r="I84" s="18">
        <v>38.39</v>
      </c>
      <c r="J84" s="15">
        <f t="shared" si="1"/>
        <v>54</v>
      </c>
      <c r="K84" s="14">
        <f>AVERAGE(J84:J86)</f>
        <v>52.666666666666664</v>
      </c>
      <c r="L84" s="16">
        <f>STDEV(J84:J86)</f>
        <v>5.1316014394468841</v>
      </c>
      <c r="M84" s="17">
        <f>TTEST(J6:J8,J84:J86,1,2)</f>
        <v>0.14340247530159031</v>
      </c>
      <c r="N84" s="17">
        <f>K84/K6</f>
        <v>0.84946236559139776</v>
      </c>
      <c r="O84" s="18" t="s">
        <v>26</v>
      </c>
    </row>
    <row r="85" spans="2:15" ht="15" customHeight="1" x14ac:dyDescent="0.3">
      <c r="B85" s="11">
        <v>80</v>
      </c>
      <c r="C85" s="11">
        <v>80</v>
      </c>
      <c r="D85" s="20">
        <v>608</v>
      </c>
      <c r="E85" s="20">
        <v>26.317</v>
      </c>
      <c r="F85" s="19">
        <v>7</v>
      </c>
      <c r="G85" s="19">
        <v>54</v>
      </c>
      <c r="H85" s="18">
        <v>-67.932000000000002</v>
      </c>
      <c r="I85" s="18">
        <v>40.110999999999997</v>
      </c>
      <c r="J85" s="15">
        <f t="shared" si="1"/>
        <v>47</v>
      </c>
      <c r="K85" s="14"/>
      <c r="L85" s="16"/>
      <c r="M85" s="17"/>
      <c r="N85" s="17"/>
      <c r="O85" s="18"/>
    </row>
    <row r="86" spans="2:15" ht="15" customHeight="1" x14ac:dyDescent="0.3">
      <c r="B86" s="11">
        <v>81</v>
      </c>
      <c r="C86" s="11">
        <v>81</v>
      </c>
      <c r="D86" s="20">
        <v>621</v>
      </c>
      <c r="E86" s="20">
        <v>27.867999999999999</v>
      </c>
      <c r="F86" s="19">
        <v>8</v>
      </c>
      <c r="G86" s="19">
        <v>65</v>
      </c>
      <c r="H86" s="18">
        <v>-118.393</v>
      </c>
      <c r="I86" s="18">
        <v>42.353000000000002</v>
      </c>
      <c r="J86" s="15">
        <f t="shared" si="1"/>
        <v>57</v>
      </c>
      <c r="K86" s="14"/>
      <c r="L86" s="16"/>
      <c r="M86" s="17"/>
      <c r="N86" s="17"/>
      <c r="O86" s="18"/>
    </row>
    <row r="87" spans="2:15" ht="15" customHeight="1" x14ac:dyDescent="0.3">
      <c r="B87" s="11">
        <v>82</v>
      </c>
      <c r="C87" s="11">
        <v>82</v>
      </c>
      <c r="D87" s="20">
        <v>494</v>
      </c>
      <c r="E87" s="20">
        <v>19.934999999999999</v>
      </c>
      <c r="F87" s="19">
        <v>6</v>
      </c>
      <c r="G87" s="19">
        <v>40</v>
      </c>
      <c r="H87" s="18">
        <v>-133.78100000000001</v>
      </c>
      <c r="I87" s="18">
        <v>33.012</v>
      </c>
      <c r="J87" s="15">
        <f t="shared" si="1"/>
        <v>34</v>
      </c>
      <c r="K87" s="14">
        <f>AVERAGE(J87:J89)</f>
        <v>39.333333333333336</v>
      </c>
      <c r="L87" s="16">
        <f>STDEV(J87:J89)</f>
        <v>8.3864970836060913</v>
      </c>
      <c r="M87" s="17">
        <f>TTEST(J6:J8,J87:J89,1,2)</f>
        <v>2.8104650674500263E-2</v>
      </c>
      <c r="N87" s="17">
        <f>K87/K6</f>
        <v>0.63440860215053763</v>
      </c>
      <c r="O87" s="18" t="s">
        <v>27</v>
      </c>
    </row>
    <row r="88" spans="2:15" ht="15" customHeight="1" x14ac:dyDescent="0.3">
      <c r="B88" s="11">
        <v>83</v>
      </c>
      <c r="C88" s="11">
        <v>83</v>
      </c>
      <c r="D88" s="20">
        <v>591</v>
      </c>
      <c r="E88" s="20">
        <v>17.044</v>
      </c>
      <c r="F88" s="19">
        <v>5</v>
      </c>
      <c r="G88" s="19">
        <v>54</v>
      </c>
      <c r="H88" s="18">
        <v>-119.197</v>
      </c>
      <c r="I88" s="18">
        <v>39.372999999999998</v>
      </c>
      <c r="J88" s="15">
        <f t="shared" si="1"/>
        <v>49</v>
      </c>
      <c r="K88" s="14"/>
      <c r="L88" s="16"/>
      <c r="M88" s="17"/>
      <c r="N88" s="17"/>
      <c r="O88" s="18"/>
    </row>
    <row r="89" spans="2:15" ht="15" customHeight="1" x14ac:dyDescent="0.3">
      <c r="B89" s="11">
        <v>84</v>
      </c>
      <c r="C89" s="11">
        <v>84</v>
      </c>
      <c r="D89" s="20">
        <v>560</v>
      </c>
      <c r="E89" s="20">
        <v>13.448</v>
      </c>
      <c r="F89" s="19">
        <v>5</v>
      </c>
      <c r="G89" s="19">
        <v>40</v>
      </c>
      <c r="H89" s="18">
        <v>-105.524</v>
      </c>
      <c r="I89" s="18">
        <v>37.19</v>
      </c>
      <c r="J89" s="15">
        <f t="shared" si="1"/>
        <v>35</v>
      </c>
      <c r="K89" s="14"/>
      <c r="L89" s="16"/>
      <c r="M89" s="17"/>
      <c r="N89" s="17"/>
      <c r="O89" s="18"/>
    </row>
    <row r="90" spans="2:15" ht="15" customHeight="1" x14ac:dyDescent="0.3">
      <c r="B90" s="11">
        <v>85</v>
      </c>
      <c r="C90" s="11">
        <v>85</v>
      </c>
      <c r="D90" s="20">
        <v>585</v>
      </c>
      <c r="E90" s="20">
        <v>28.803000000000001</v>
      </c>
      <c r="F90" s="19">
        <v>9</v>
      </c>
      <c r="G90" s="19">
        <v>75</v>
      </c>
      <c r="H90" s="18">
        <v>0</v>
      </c>
      <c r="I90" s="18">
        <v>38.667000000000002</v>
      </c>
      <c r="J90" s="15">
        <f t="shared" si="1"/>
        <v>66</v>
      </c>
      <c r="K90" s="14">
        <f>AVERAGE(J90:J92)</f>
        <v>70</v>
      </c>
      <c r="L90" s="16">
        <f>STDEV(J90:J92)</f>
        <v>5.2915026221291814</v>
      </c>
      <c r="M90" s="17">
        <f>TTEST(J6:J8,J90:J92,1,2)</f>
        <v>0.17700564442838321</v>
      </c>
      <c r="N90" s="17">
        <f>K90/K6</f>
        <v>1.1290322580645162</v>
      </c>
      <c r="O90" s="18" t="s">
        <v>28</v>
      </c>
    </row>
    <row r="91" spans="2:15" ht="15" customHeight="1" x14ac:dyDescent="0.3">
      <c r="B91" s="11">
        <v>86</v>
      </c>
      <c r="C91" s="11">
        <v>86</v>
      </c>
      <c r="D91" s="20">
        <v>535</v>
      </c>
      <c r="E91" s="20">
        <v>27.49</v>
      </c>
      <c r="F91" s="19">
        <v>8</v>
      </c>
      <c r="G91" s="19">
        <v>84</v>
      </c>
      <c r="H91" s="18">
        <v>-50.389000000000003</v>
      </c>
      <c r="I91" s="18">
        <v>37.9</v>
      </c>
      <c r="J91" s="15">
        <f t="shared" si="1"/>
        <v>76</v>
      </c>
      <c r="K91" s="14"/>
      <c r="L91" s="16"/>
      <c r="M91" s="17"/>
      <c r="N91" s="17"/>
      <c r="O91" s="18"/>
    </row>
    <row r="92" spans="2:15" ht="15" customHeight="1" x14ac:dyDescent="0.3">
      <c r="B92" s="11">
        <v>87</v>
      </c>
      <c r="C92" s="11">
        <v>87</v>
      </c>
      <c r="D92" s="20">
        <v>444</v>
      </c>
      <c r="E92" s="20">
        <v>38.709000000000003</v>
      </c>
      <c r="F92" s="19">
        <v>11</v>
      </c>
      <c r="G92" s="19">
        <v>79</v>
      </c>
      <c r="H92" s="18">
        <v>-39.805999999999997</v>
      </c>
      <c r="I92" s="18">
        <v>31.241</v>
      </c>
      <c r="J92" s="15">
        <f t="shared" si="1"/>
        <v>68</v>
      </c>
      <c r="K92" s="14"/>
      <c r="L92" s="16"/>
      <c r="M92" s="17"/>
      <c r="N92" s="17"/>
      <c r="O92" s="18"/>
    </row>
    <row r="93" spans="2:15" ht="15" customHeight="1" x14ac:dyDescent="0.3">
      <c r="B93" s="11">
        <v>88</v>
      </c>
      <c r="C93" s="11">
        <v>88</v>
      </c>
      <c r="D93" s="20">
        <v>550</v>
      </c>
      <c r="E93" s="20">
        <v>21.626999999999999</v>
      </c>
      <c r="F93" s="19">
        <v>8</v>
      </c>
      <c r="G93" s="19">
        <v>47</v>
      </c>
      <c r="H93" s="18">
        <v>22.989000000000001</v>
      </c>
      <c r="I93" s="18">
        <v>36.417000000000002</v>
      </c>
      <c r="J93" s="15">
        <f t="shared" si="1"/>
        <v>39</v>
      </c>
      <c r="K93" s="14">
        <f>AVERAGE(J93:J95)</f>
        <v>54.666666666666664</v>
      </c>
      <c r="L93" s="16">
        <f>STDEV(J93:J95)</f>
        <v>23.755701070129103</v>
      </c>
      <c r="M93" s="17">
        <f>TTEST(J6:J8,J93:J95,1,2)</f>
        <v>0.32937506525561933</v>
      </c>
      <c r="N93" s="17">
        <f>K93/K6</f>
        <v>0.88172043010752688</v>
      </c>
      <c r="O93" s="18" t="s">
        <v>29</v>
      </c>
    </row>
    <row r="94" spans="2:15" ht="15" customHeight="1" x14ac:dyDescent="0.3">
      <c r="B94" s="11">
        <v>89</v>
      </c>
      <c r="C94" s="11">
        <v>89</v>
      </c>
      <c r="D94" s="20">
        <v>534</v>
      </c>
      <c r="E94" s="20">
        <v>25.463000000000001</v>
      </c>
      <c r="F94" s="19">
        <v>7</v>
      </c>
      <c r="G94" s="19">
        <v>50</v>
      </c>
      <c r="H94" s="18">
        <v>-135</v>
      </c>
      <c r="I94" s="18">
        <v>36.781999999999996</v>
      </c>
      <c r="J94" s="15">
        <f t="shared" si="1"/>
        <v>43</v>
      </c>
      <c r="K94" s="14"/>
      <c r="L94" s="16"/>
      <c r="M94" s="17"/>
      <c r="N94" s="17"/>
      <c r="O94" s="18"/>
    </row>
    <row r="95" spans="2:15" ht="15" customHeight="1" x14ac:dyDescent="0.3">
      <c r="B95" s="11">
        <v>90</v>
      </c>
      <c r="C95" s="11">
        <v>90</v>
      </c>
      <c r="D95" s="20">
        <v>496</v>
      </c>
      <c r="E95" s="20">
        <v>26.652999999999999</v>
      </c>
      <c r="F95" s="19">
        <v>8</v>
      </c>
      <c r="G95" s="19">
        <v>90</v>
      </c>
      <c r="H95" s="18">
        <v>-37.569000000000003</v>
      </c>
      <c r="I95" s="18">
        <v>32.277000000000001</v>
      </c>
      <c r="J95" s="15">
        <f t="shared" si="1"/>
        <v>82</v>
      </c>
      <c r="K95" s="14"/>
      <c r="L95" s="16"/>
      <c r="M95" s="17"/>
      <c r="N95" s="17"/>
      <c r="O95" s="18"/>
    </row>
    <row r="96" spans="2:15" ht="15" customHeight="1" x14ac:dyDescent="0.3">
      <c r="B96" s="11">
        <v>91</v>
      </c>
      <c r="C96" s="11">
        <v>91</v>
      </c>
      <c r="D96" s="20">
        <v>552</v>
      </c>
      <c r="E96" s="20">
        <v>23.827999999999999</v>
      </c>
      <c r="F96" s="19">
        <v>8</v>
      </c>
      <c r="G96" s="19">
        <v>52</v>
      </c>
      <c r="H96" s="18">
        <v>-41.634</v>
      </c>
      <c r="I96" s="18">
        <v>35.875999999999998</v>
      </c>
      <c r="J96" s="15">
        <f t="shared" si="1"/>
        <v>44</v>
      </c>
      <c r="K96" s="14">
        <f>AVERAGE(J96:J98)</f>
        <v>36.333333333333336</v>
      </c>
      <c r="L96" s="16">
        <f>STDEV(J96:J98)</f>
        <v>7.0945988845975823</v>
      </c>
      <c r="M96" s="17">
        <f>TTEST(J6:J8,J96:J98,1,2)</f>
        <v>1.7015447278822864E-2</v>
      </c>
      <c r="N96" s="17">
        <f>K96/K6</f>
        <v>0.58602150537634412</v>
      </c>
      <c r="O96" s="18" t="s">
        <v>30</v>
      </c>
    </row>
    <row r="97" spans="2:15" ht="15" customHeight="1" x14ac:dyDescent="0.3">
      <c r="B97" s="11">
        <v>92</v>
      </c>
      <c r="C97" s="11">
        <v>92</v>
      </c>
      <c r="D97" s="20">
        <v>522</v>
      </c>
      <c r="E97" s="20">
        <v>21.282</v>
      </c>
      <c r="F97" s="19">
        <v>7</v>
      </c>
      <c r="G97" s="19">
        <v>37</v>
      </c>
      <c r="H97" s="18">
        <v>-109.983</v>
      </c>
      <c r="I97" s="18">
        <v>35.427999999999997</v>
      </c>
      <c r="J97" s="15">
        <f t="shared" si="1"/>
        <v>30</v>
      </c>
      <c r="K97" s="14"/>
      <c r="L97" s="16"/>
      <c r="M97" s="17"/>
      <c r="N97" s="17"/>
      <c r="O97" s="18"/>
    </row>
    <row r="98" spans="2:15" ht="15" customHeight="1" x14ac:dyDescent="0.3">
      <c r="B98" s="11">
        <v>93</v>
      </c>
      <c r="C98" s="11">
        <v>93</v>
      </c>
      <c r="D98" s="20">
        <v>569</v>
      </c>
      <c r="E98" s="20">
        <v>17.475000000000001</v>
      </c>
      <c r="F98" s="19">
        <v>6</v>
      </c>
      <c r="G98" s="19">
        <v>41</v>
      </c>
      <c r="H98" s="18">
        <v>21.251000000000001</v>
      </c>
      <c r="I98" s="18">
        <v>38.39</v>
      </c>
      <c r="J98" s="15">
        <f t="shared" si="1"/>
        <v>35</v>
      </c>
      <c r="K98" s="14"/>
      <c r="L98" s="16"/>
      <c r="M98" s="17"/>
      <c r="N98" s="17"/>
      <c r="O98" s="18"/>
    </row>
    <row r="99" spans="2:15" ht="15" customHeight="1" x14ac:dyDescent="0.3">
      <c r="B99" s="11">
        <v>94</v>
      </c>
      <c r="C99" s="11">
        <v>94</v>
      </c>
      <c r="D99" s="20">
        <v>536</v>
      </c>
      <c r="E99" s="20">
        <v>20.381</v>
      </c>
      <c r="F99" s="19">
        <v>9</v>
      </c>
      <c r="G99" s="19">
        <v>44</v>
      </c>
      <c r="H99" s="18">
        <v>-70.56</v>
      </c>
      <c r="I99" s="18">
        <v>35.427999999999997</v>
      </c>
      <c r="J99" s="15">
        <f t="shared" si="1"/>
        <v>35</v>
      </c>
      <c r="K99" s="14">
        <f>AVERAGE(J99:J101)</f>
        <v>42</v>
      </c>
      <c r="L99" s="16">
        <f>STDEV(J99:J101)</f>
        <v>11.269427669584644</v>
      </c>
      <c r="M99" s="17">
        <f>TTEST(J6:J8,J99:J101,1,2)</f>
        <v>5.2253299845627259E-2</v>
      </c>
      <c r="N99" s="17">
        <f>K99/K6</f>
        <v>0.67741935483870963</v>
      </c>
      <c r="O99" s="18" t="s">
        <v>31</v>
      </c>
    </row>
    <row r="100" spans="2:15" ht="15" customHeight="1" x14ac:dyDescent="0.3">
      <c r="B100" s="11">
        <v>95</v>
      </c>
      <c r="C100" s="11">
        <v>95</v>
      </c>
      <c r="D100" s="20">
        <v>503</v>
      </c>
      <c r="E100" s="20">
        <v>27.585999999999999</v>
      </c>
      <c r="F100" s="19">
        <v>12</v>
      </c>
      <c r="G100" s="19">
        <v>67</v>
      </c>
      <c r="H100" s="18">
        <v>-3.3660000000000001</v>
      </c>
      <c r="I100" s="18">
        <v>34.768999999999998</v>
      </c>
      <c r="J100" s="15">
        <f t="shared" si="1"/>
        <v>55</v>
      </c>
      <c r="K100" s="14"/>
      <c r="L100" s="16"/>
      <c r="M100" s="17"/>
      <c r="N100" s="17"/>
      <c r="O100" s="18"/>
    </row>
    <row r="101" spans="2:15" ht="15" customHeight="1" x14ac:dyDescent="0.3">
      <c r="B101" s="11">
        <v>96</v>
      </c>
      <c r="C101" s="11">
        <v>96</v>
      </c>
      <c r="D101" s="20">
        <v>481</v>
      </c>
      <c r="E101" s="20">
        <v>20.475999999999999</v>
      </c>
      <c r="F101" s="19">
        <v>7</v>
      </c>
      <c r="G101" s="19">
        <v>43</v>
      </c>
      <c r="H101" s="18">
        <v>-27.35</v>
      </c>
      <c r="I101" s="18">
        <v>32.795999999999999</v>
      </c>
      <c r="J101" s="15">
        <f t="shared" si="1"/>
        <v>36</v>
      </c>
      <c r="K101" s="14"/>
      <c r="L101" s="16"/>
      <c r="M101" s="17"/>
      <c r="N101" s="17"/>
      <c r="O101" s="18"/>
    </row>
    <row r="102" spans="2:15" ht="15" customHeight="1" x14ac:dyDescent="0.3">
      <c r="B102" s="11">
        <v>97</v>
      </c>
      <c r="C102" s="11">
        <v>97</v>
      </c>
      <c r="D102" s="20">
        <v>475</v>
      </c>
      <c r="E102" s="20">
        <v>30.571000000000002</v>
      </c>
      <c r="F102" s="19">
        <v>12</v>
      </c>
      <c r="G102" s="19">
        <v>50</v>
      </c>
      <c r="H102" s="18">
        <v>-69.864000000000004</v>
      </c>
      <c r="I102" s="18">
        <v>31.213000000000001</v>
      </c>
      <c r="J102" s="15">
        <f t="shared" si="1"/>
        <v>38</v>
      </c>
      <c r="K102" s="14">
        <f>AVERAGE(J102:J104)</f>
        <v>42.666666666666664</v>
      </c>
      <c r="L102" s="16">
        <f>STDEV(J102:J104)</f>
        <v>7.2341781380702459</v>
      </c>
      <c r="M102" s="17">
        <f>TTEST(J6:J8,J102:J104,1,2)</f>
        <v>3.8335390538674206E-2</v>
      </c>
      <c r="N102" s="17">
        <f>K102/K6</f>
        <v>0.68817204301075263</v>
      </c>
      <c r="O102" s="18" t="s">
        <v>32</v>
      </c>
    </row>
    <row r="103" spans="2:15" ht="15" customHeight="1" x14ac:dyDescent="0.3">
      <c r="B103" s="11">
        <v>98</v>
      </c>
      <c r="C103" s="11">
        <v>98</v>
      </c>
      <c r="D103" s="20">
        <v>473</v>
      </c>
      <c r="E103" s="20">
        <v>35.685000000000002</v>
      </c>
      <c r="F103" s="19">
        <v>11</v>
      </c>
      <c r="G103" s="19">
        <v>62</v>
      </c>
      <c r="H103" s="18">
        <v>26.565000000000001</v>
      </c>
      <c r="I103" s="18">
        <v>31.013000000000002</v>
      </c>
      <c r="J103" s="15">
        <f t="shared" si="1"/>
        <v>51</v>
      </c>
      <c r="K103" s="14"/>
      <c r="L103" s="16"/>
      <c r="M103" s="17"/>
      <c r="N103" s="17"/>
      <c r="O103" s="18"/>
    </row>
    <row r="104" spans="2:15" ht="15" customHeight="1" x14ac:dyDescent="0.3">
      <c r="B104" s="11">
        <v>99</v>
      </c>
      <c r="C104" s="11">
        <v>99</v>
      </c>
      <c r="D104" s="20">
        <v>547</v>
      </c>
      <c r="E104" s="20">
        <v>27.574000000000002</v>
      </c>
      <c r="F104" s="19">
        <v>8</v>
      </c>
      <c r="G104" s="19">
        <v>47</v>
      </c>
      <c r="H104" s="18">
        <v>-21.501000000000001</v>
      </c>
      <c r="I104" s="18">
        <v>35.901000000000003</v>
      </c>
      <c r="J104" s="15">
        <f t="shared" si="1"/>
        <v>39</v>
      </c>
      <c r="K104" s="14"/>
      <c r="L104" s="16"/>
      <c r="M104" s="17"/>
      <c r="N104" s="17"/>
      <c r="O104" s="18"/>
    </row>
    <row r="105" spans="2:15" ht="15" customHeight="1" x14ac:dyDescent="0.3">
      <c r="B105" s="11">
        <v>100</v>
      </c>
      <c r="C105" s="11">
        <v>100</v>
      </c>
      <c r="D105" s="20">
        <v>472</v>
      </c>
      <c r="E105" s="20">
        <v>19.364000000000001</v>
      </c>
      <c r="F105" s="19">
        <v>9</v>
      </c>
      <c r="G105" s="19">
        <v>35</v>
      </c>
      <c r="H105" s="18">
        <v>-132.51</v>
      </c>
      <c r="I105" s="18">
        <v>33.012</v>
      </c>
      <c r="J105" s="15">
        <f t="shared" si="1"/>
        <v>26</v>
      </c>
      <c r="K105" s="14">
        <f>AVERAGE(J105:J107)</f>
        <v>31.333333333333332</v>
      </c>
      <c r="L105" s="16">
        <f>STDEV(J105:J107)</f>
        <v>5.507570547286095</v>
      </c>
      <c r="M105" s="17">
        <f>TTEST(J6:J8,J105:J107,1,2)</f>
        <v>8.1412380458930414E-3</v>
      </c>
      <c r="N105" s="17">
        <f>K105/K6</f>
        <v>0.5053763440860215</v>
      </c>
      <c r="O105" s="18" t="s">
        <v>33</v>
      </c>
    </row>
    <row r="106" spans="2:15" ht="15" customHeight="1" x14ac:dyDescent="0.3">
      <c r="B106" s="11">
        <v>101</v>
      </c>
      <c r="C106" s="11">
        <v>101</v>
      </c>
      <c r="D106" s="20">
        <v>595</v>
      </c>
      <c r="E106" s="20">
        <v>21.303000000000001</v>
      </c>
      <c r="F106" s="19">
        <v>6</v>
      </c>
      <c r="G106" s="19">
        <v>43</v>
      </c>
      <c r="H106" s="18">
        <v>13.670999999999999</v>
      </c>
      <c r="I106" s="18">
        <v>38.481999999999999</v>
      </c>
      <c r="J106" s="15">
        <f t="shared" si="1"/>
        <v>37</v>
      </c>
      <c r="K106" s="14"/>
      <c r="L106" s="16"/>
      <c r="M106" s="17"/>
      <c r="N106" s="17"/>
      <c r="O106" s="18"/>
    </row>
    <row r="107" spans="2:15" ht="15" customHeight="1" x14ac:dyDescent="0.3">
      <c r="B107" s="11">
        <v>102</v>
      </c>
      <c r="C107" s="11">
        <v>102</v>
      </c>
      <c r="D107" s="20">
        <v>557</v>
      </c>
      <c r="E107" s="20">
        <v>21.681999999999999</v>
      </c>
      <c r="F107" s="19">
        <v>9</v>
      </c>
      <c r="G107" s="19">
        <v>40</v>
      </c>
      <c r="H107" s="18">
        <v>-45</v>
      </c>
      <c r="I107" s="18">
        <v>37.712000000000003</v>
      </c>
      <c r="J107" s="15">
        <f t="shared" si="1"/>
        <v>31</v>
      </c>
      <c r="K107" s="14"/>
      <c r="L107" s="16"/>
      <c r="M107" s="17"/>
      <c r="N107" s="17"/>
      <c r="O107" s="18"/>
    </row>
    <row r="108" spans="2:15" ht="15" customHeight="1" x14ac:dyDescent="0.3">
      <c r="B108" s="11">
        <v>103</v>
      </c>
      <c r="C108" s="11">
        <v>103</v>
      </c>
      <c r="D108" s="20">
        <v>472</v>
      </c>
      <c r="E108" s="20">
        <v>26.126999999999999</v>
      </c>
      <c r="F108" s="19">
        <v>9</v>
      </c>
      <c r="G108" s="19">
        <v>53</v>
      </c>
      <c r="H108" s="18">
        <v>20.771999999999998</v>
      </c>
      <c r="I108" s="18">
        <v>31.213000000000001</v>
      </c>
      <c r="J108" s="15">
        <f t="shared" si="1"/>
        <v>44</v>
      </c>
      <c r="K108" s="14">
        <f>AVERAGE(J108:J110)</f>
        <v>44.333333333333336</v>
      </c>
      <c r="L108" s="16">
        <f>STDEV(J108:J110)</f>
        <v>5.5075705472861154</v>
      </c>
      <c r="M108" s="17">
        <f>TTEST(J6:J8,J108:J110,1,2)</f>
        <v>4.1568121675379682E-2</v>
      </c>
      <c r="N108" s="17">
        <f>K108/K6</f>
        <v>0.71505376344086025</v>
      </c>
      <c r="O108" s="18" t="s">
        <v>34</v>
      </c>
    </row>
    <row r="109" spans="2:15" ht="15" customHeight="1" x14ac:dyDescent="0.3">
      <c r="B109" s="11">
        <v>104</v>
      </c>
      <c r="C109" s="11">
        <v>104</v>
      </c>
      <c r="D109" s="20">
        <v>593</v>
      </c>
      <c r="E109" s="20">
        <v>24.855</v>
      </c>
      <c r="F109" s="19">
        <v>8</v>
      </c>
      <c r="G109" s="19">
        <v>47</v>
      </c>
      <c r="H109" s="18">
        <v>-72.474000000000004</v>
      </c>
      <c r="I109" s="18">
        <v>40.485999999999997</v>
      </c>
      <c r="J109" s="15">
        <f t="shared" si="1"/>
        <v>39</v>
      </c>
      <c r="K109" s="14"/>
      <c r="L109" s="16"/>
      <c r="M109" s="17"/>
      <c r="N109" s="17"/>
      <c r="O109" s="18"/>
    </row>
    <row r="110" spans="2:15" ht="15" customHeight="1" x14ac:dyDescent="0.3">
      <c r="B110" s="11">
        <v>105</v>
      </c>
      <c r="C110" s="11">
        <v>105</v>
      </c>
      <c r="D110" s="20">
        <v>616</v>
      </c>
      <c r="E110" s="20">
        <v>26.469000000000001</v>
      </c>
      <c r="F110" s="19">
        <v>9</v>
      </c>
      <c r="G110" s="19">
        <v>59</v>
      </c>
      <c r="H110" s="18">
        <v>25.942</v>
      </c>
      <c r="I110" s="18">
        <v>41.161000000000001</v>
      </c>
      <c r="J110" s="15">
        <f t="shared" si="1"/>
        <v>50</v>
      </c>
      <c r="K110" s="14"/>
      <c r="L110" s="16"/>
      <c r="M110" s="17"/>
      <c r="N110" s="17"/>
      <c r="O110" s="18"/>
    </row>
    <row r="111" spans="2:15" ht="15" customHeight="1" x14ac:dyDescent="0.3">
      <c r="B111" s="11">
        <v>106</v>
      </c>
      <c r="C111" s="11">
        <v>106</v>
      </c>
      <c r="D111" s="20">
        <v>526</v>
      </c>
      <c r="E111" s="20">
        <v>36.679000000000002</v>
      </c>
      <c r="F111" s="19">
        <v>12</v>
      </c>
      <c r="G111" s="19">
        <v>58</v>
      </c>
      <c r="H111" s="18">
        <v>-23.629000000000001</v>
      </c>
      <c r="I111" s="18">
        <v>34.667000000000002</v>
      </c>
      <c r="J111" s="15">
        <f t="shared" si="1"/>
        <v>46</v>
      </c>
      <c r="K111" s="14">
        <f>AVERAGE(J111:J113)</f>
        <v>52.333333333333336</v>
      </c>
      <c r="L111" s="16">
        <f>STDEV(J111:J113)</f>
        <v>5.6862407030773268</v>
      </c>
      <c r="M111" s="17">
        <f>TTEST(J6:J8,J111:J113,1,2)</f>
        <v>0.13967398652608884</v>
      </c>
      <c r="N111" s="17">
        <f>K111/K6</f>
        <v>0.84408602150537637</v>
      </c>
      <c r="O111" s="18" t="s">
        <v>35</v>
      </c>
    </row>
    <row r="112" spans="2:15" ht="15" customHeight="1" x14ac:dyDescent="0.3">
      <c r="B112" s="11">
        <v>107</v>
      </c>
      <c r="C112" s="11">
        <v>107</v>
      </c>
      <c r="D112" s="20">
        <v>553</v>
      </c>
      <c r="E112" s="20">
        <v>34.863</v>
      </c>
      <c r="F112" s="19">
        <v>12</v>
      </c>
      <c r="G112" s="19">
        <v>66</v>
      </c>
      <c r="H112" s="18">
        <v>-56.31</v>
      </c>
      <c r="I112" s="18">
        <v>35.503</v>
      </c>
      <c r="J112" s="15">
        <f t="shared" si="1"/>
        <v>54</v>
      </c>
      <c r="K112" s="14"/>
      <c r="L112" s="16"/>
      <c r="M112" s="17"/>
      <c r="N112" s="17"/>
      <c r="O112" s="18"/>
    </row>
    <row r="113" spans="2:15" ht="15" customHeight="1" x14ac:dyDescent="0.3">
      <c r="B113" s="11">
        <v>108</v>
      </c>
      <c r="C113" s="11">
        <v>108</v>
      </c>
      <c r="D113" s="20">
        <v>544</v>
      </c>
      <c r="E113" s="20">
        <v>34.643000000000001</v>
      </c>
      <c r="F113" s="19">
        <v>10</v>
      </c>
      <c r="G113" s="19">
        <v>67</v>
      </c>
      <c r="H113" s="18">
        <v>-26.565000000000001</v>
      </c>
      <c r="I113" s="18">
        <v>35.777000000000001</v>
      </c>
      <c r="J113" s="15">
        <f t="shared" si="1"/>
        <v>57</v>
      </c>
      <c r="K113" s="14"/>
      <c r="L113" s="16"/>
      <c r="M113" s="17"/>
      <c r="N113" s="17"/>
      <c r="O113" s="18"/>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R_total</vt:lpstr>
      <vt:lpstr>R01</vt:lpstr>
      <vt:lpstr>R02</vt:lpstr>
      <vt:lpstr>R03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hmkang</dc:creator>
  <cp:lastModifiedBy>hmkang</cp:lastModifiedBy>
  <dcterms:created xsi:type="dcterms:W3CDTF">2018-06-26T18:14:24Z</dcterms:created>
  <dcterms:modified xsi:type="dcterms:W3CDTF">2018-06-26T19:12:56Z</dcterms:modified>
</cp:coreProperties>
</file>