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Archivos\1Archivos\Articulos\En preparacion\Ecopath\"/>
    </mc:Choice>
  </mc:AlternateContent>
  <bookViews>
    <workbookView xWindow="0" yWindow="0" windowWidth="27315" windowHeight="15360" tabRatio="500"/>
  </bookViews>
  <sheets>
    <sheet name="data" sheetId="3" r:id="rId1"/>
    <sheet name="Statistics" sheetId="1" r:id="rId2"/>
    <sheet name="Resultados PRIMER" sheetId="2" r:id="rId3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23" i="3" l="1"/>
  <c r="L23" i="3"/>
  <c r="K23" i="3"/>
  <c r="J23" i="3"/>
  <c r="I23" i="3"/>
  <c r="H23" i="3"/>
  <c r="G23" i="3"/>
  <c r="F23" i="3"/>
  <c r="E23" i="3"/>
  <c r="D23" i="3"/>
  <c r="C23" i="3"/>
  <c r="B23" i="3"/>
  <c r="M21" i="3"/>
  <c r="E21" i="3"/>
  <c r="I20" i="3"/>
  <c r="E20" i="3"/>
  <c r="N19" i="3"/>
  <c r="N21" i="3" s="1"/>
  <c r="M19" i="3"/>
  <c r="M20" i="3" s="1"/>
  <c r="L19" i="3"/>
  <c r="L20" i="3" s="1"/>
  <c r="K19" i="3"/>
  <c r="K21" i="3" s="1"/>
  <c r="J19" i="3"/>
  <c r="J21" i="3" s="1"/>
  <c r="I19" i="3"/>
  <c r="I21" i="3" s="1"/>
  <c r="H19" i="3"/>
  <c r="H20" i="3" s="1"/>
  <c r="G19" i="3"/>
  <c r="G21" i="3" s="1"/>
  <c r="F19" i="3"/>
  <c r="F21" i="3" s="1"/>
  <c r="E19" i="3"/>
  <c r="D19" i="3"/>
  <c r="D20" i="3" s="1"/>
  <c r="C19" i="3"/>
  <c r="C21" i="3" s="1"/>
  <c r="B19" i="3"/>
  <c r="B21" i="3" s="1"/>
  <c r="H21" i="3" l="1"/>
  <c r="D21" i="3"/>
  <c r="L21" i="3"/>
  <c r="B20" i="3"/>
  <c r="F20" i="3"/>
  <c r="J20" i="3"/>
  <c r="N20" i="3"/>
  <c r="C20" i="3"/>
  <c r="G20" i="3"/>
  <c r="K20" i="3"/>
  <c r="M24" i="1"/>
  <c r="L24" i="1"/>
  <c r="K24" i="1"/>
  <c r="J24" i="1"/>
  <c r="I24" i="1"/>
  <c r="H24" i="1"/>
  <c r="G24" i="1"/>
  <c r="F24" i="1"/>
  <c r="E24" i="1"/>
  <c r="D24" i="1"/>
  <c r="C24" i="1"/>
  <c r="B24" i="1"/>
  <c r="J21" i="1"/>
  <c r="N20" i="1"/>
  <c r="N21" i="1" s="1"/>
  <c r="M20" i="1"/>
  <c r="M22" i="1" s="1"/>
  <c r="L20" i="1"/>
  <c r="L22" i="1" s="1"/>
  <c r="K20" i="1"/>
  <c r="K21" i="1" s="1"/>
  <c r="J20" i="1"/>
  <c r="J22" i="1" s="1"/>
  <c r="I20" i="1"/>
  <c r="I22" i="1" s="1"/>
  <c r="H20" i="1"/>
  <c r="H22" i="1" s="1"/>
  <c r="G20" i="1"/>
  <c r="G21" i="1" s="1"/>
  <c r="F20" i="1"/>
  <c r="F21" i="1" s="1"/>
  <c r="E20" i="1"/>
  <c r="E22" i="1" s="1"/>
  <c r="D20" i="1"/>
  <c r="D22" i="1" s="1"/>
  <c r="C20" i="1"/>
  <c r="C21" i="1" s="1"/>
  <c r="B20" i="1"/>
  <c r="B21" i="1" s="1"/>
  <c r="D21" i="1" l="1"/>
  <c r="H21" i="1"/>
  <c r="L21" i="1"/>
  <c r="B22" i="1"/>
  <c r="F22" i="1"/>
  <c r="N22" i="1"/>
  <c r="E21" i="1"/>
  <c r="I21" i="1"/>
  <c r="M21" i="1"/>
  <c r="C22" i="1"/>
  <c r="G22" i="1"/>
  <c r="K22" i="1"/>
</calcChain>
</file>

<file path=xl/sharedStrings.xml><?xml version="1.0" encoding="utf-8"?>
<sst xmlns="http://schemas.openxmlformats.org/spreadsheetml/2006/main" count="188" uniqueCount="96">
  <si>
    <t>Statistics models Pio</t>
  </si>
  <si>
    <t>I. Natividad</t>
  </si>
  <si>
    <t>Southeastern</t>
  </si>
  <si>
    <t>Cabo Pulmo</t>
  </si>
  <si>
    <t>Isla del Coco</t>
  </si>
  <si>
    <t>Isla Isabel</t>
  </si>
  <si>
    <t>Islas Marietas</t>
  </si>
  <si>
    <t>Chamela</t>
  </si>
  <si>
    <t>La Paz</t>
  </si>
  <si>
    <t>Darwin and Wolf</t>
  </si>
  <si>
    <t>Bahía de Tortugas</t>
  </si>
  <si>
    <t>Ulloa</t>
  </si>
  <si>
    <t>B. Magdalena</t>
  </si>
  <si>
    <t>Diaz-Uribe GC</t>
  </si>
  <si>
    <t>Sum of all consumption</t>
  </si>
  <si>
    <t>Sum of all exports</t>
  </si>
  <si>
    <t>Sum of all respiratory flows</t>
  </si>
  <si>
    <t>Sum of all flows into detritus</t>
  </si>
  <si>
    <t>Total system throughput</t>
  </si>
  <si>
    <t>Sum of all production</t>
  </si>
  <si>
    <t>Calculated total net primary production</t>
  </si>
  <si>
    <t>Total primary production/total respiration</t>
  </si>
  <si>
    <t>Net system production</t>
  </si>
  <si>
    <t>Total primary production/total biomass</t>
  </si>
  <si>
    <t>Total biomass/total throughput</t>
  </si>
  <si>
    <t>Total biomass (excluding detritus)</t>
  </si>
  <si>
    <t>Connectance Index</t>
  </si>
  <si>
    <t>System Omnivory Index</t>
  </si>
  <si>
    <t>Shannon diversity index</t>
  </si>
  <si>
    <t>Ascendency</t>
  </si>
  <si>
    <t>Overhead</t>
  </si>
  <si>
    <t>Capacity</t>
  </si>
  <si>
    <t>A/C</t>
  </si>
  <si>
    <t>O/C</t>
  </si>
  <si>
    <t>FG Richness</t>
  </si>
  <si>
    <t>Average Mutual Information</t>
  </si>
  <si>
    <t>riqueza_media</t>
  </si>
  <si>
    <t>productividad_media</t>
  </si>
  <si>
    <t>artesal_media</t>
  </si>
  <si>
    <t>contamicion_media</t>
  </si>
  <si>
    <t>trafico_barcos_media</t>
  </si>
  <si>
    <t>impacto_media</t>
  </si>
  <si>
    <t>riqueza_var</t>
  </si>
  <si>
    <t>productividad_var</t>
  </si>
  <si>
    <t>artesal_var</t>
  </si>
  <si>
    <t>contamicion_var</t>
  </si>
  <si>
    <t>trafico_barcos_var</t>
  </si>
  <si>
    <t>impacto_var</t>
  </si>
  <si>
    <t>riqueza_conteo</t>
  </si>
  <si>
    <t>productividad_conteo</t>
  </si>
  <si>
    <t>artesal_conteo</t>
  </si>
  <si>
    <t>contamicion_conteo</t>
  </si>
  <si>
    <t>trafico_barcos_conteo</t>
  </si>
  <si>
    <t>impacto_conteo</t>
  </si>
  <si>
    <t>Row 1</t>
  </si>
  <si>
    <t>Row 2</t>
  </si>
  <si>
    <t>Row 3</t>
  </si>
  <si>
    <t>Row 4</t>
  </si>
  <si>
    <t>Row 5</t>
  </si>
  <si>
    <t>Row 6</t>
  </si>
  <si>
    <t>Row 7</t>
  </si>
  <si>
    <t>Row 8</t>
  </si>
  <si>
    <t>Row 9</t>
  </si>
  <si>
    <t>Row 10</t>
  </si>
  <si>
    <t>Row 11</t>
  </si>
  <si>
    <t>Row 12</t>
  </si>
  <si>
    <t>Row 13</t>
  </si>
  <si>
    <t>Row 14</t>
  </si>
  <si>
    <t>Row 15</t>
  </si>
  <si>
    <t>Row 16</t>
  </si>
  <si>
    <t>Row 17</t>
  </si>
  <si>
    <t>Row 18</t>
  </si>
  <si>
    <t>Row 19</t>
  </si>
  <si>
    <t>Row 20</t>
  </si>
  <si>
    <t>Row 21</t>
  </si>
  <si>
    <t>Row 22</t>
  </si>
  <si>
    <t>Row 23</t>
  </si>
  <si>
    <t>Row 24</t>
  </si>
  <si>
    <t>Row 25</t>
  </si>
  <si>
    <t>Row 26</t>
  </si>
  <si>
    <t>Row 27</t>
  </si>
  <si>
    <t>Row 28</t>
  </si>
  <si>
    <t>Row 29</t>
  </si>
  <si>
    <t>Row 30</t>
  </si>
  <si>
    <t>Row 31</t>
  </si>
  <si>
    <t>Row 32</t>
  </si>
  <si>
    <t>Row 33</t>
  </si>
  <si>
    <t>Row 34</t>
  </si>
  <si>
    <t>Row 35</t>
  </si>
  <si>
    <t>Row 36</t>
  </si>
  <si>
    <t>Row 37</t>
  </si>
  <si>
    <t>Row 38</t>
  </si>
  <si>
    <t>Row 39</t>
  </si>
  <si>
    <t>Row 40</t>
  </si>
  <si>
    <t>Variable</t>
  </si>
  <si>
    <t>contaminacion_conteo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</si>
</sst>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Arial"/>
      <family val="2"/>
      <charset val="1"/>
    </font>
    <font>
      <i/>
      <sz val="11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70AD47"/>
        <bgColor rgb="FF81D41A"/>
      </patternFill>
    </fill>
    <fill>
      <patternFill patternType="solid">
        <fgColor rgb="FF81D41A"/>
        <bgColor rgb="FF70AD47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Alignment="1">
      <alignment wrapText="1"/>
    </xf>
    <xf numFmtId="0" fontId="0" fillId="2" borderId="0" xfId="0" applyFont="1" applyFill="1"/>
    <xf numFmtId="0" fontId="0" fillId="3" borderId="0" xfId="0" applyFont="1" applyFill="1"/>
    <xf numFmtId="11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81D41A"/>
      <rgbColor rgb="FFFFCC00"/>
      <rgbColor rgb="FFFF9900"/>
      <rgbColor rgb="FFED7D31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Total system throughput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Statistics!$A$7</c:f>
              <c:strCache>
                <c:ptCount val="1"/>
                <c:pt idx="0">
                  <c:v>Total system throughput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MX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Statistics!$B$2:$O$2</c:f>
              <c:strCache>
                <c:ptCount val="13"/>
                <c:pt idx="0">
                  <c:v>I. Natividad</c:v>
                </c:pt>
                <c:pt idx="1">
                  <c:v>Southeastern</c:v>
                </c:pt>
                <c:pt idx="2">
                  <c:v>Cabo Pulmo</c:v>
                </c:pt>
                <c:pt idx="3">
                  <c:v>Isla del Coco</c:v>
                </c:pt>
                <c:pt idx="4">
                  <c:v>Isla Isabel</c:v>
                </c:pt>
                <c:pt idx="5">
                  <c:v>Islas Marietas</c:v>
                </c:pt>
                <c:pt idx="6">
                  <c:v>Chamela</c:v>
                </c:pt>
                <c:pt idx="7">
                  <c:v>La Paz</c:v>
                </c:pt>
                <c:pt idx="8">
                  <c:v>Darwin and Wolf</c:v>
                </c:pt>
                <c:pt idx="9">
                  <c:v>Bahía de Tortugas</c:v>
                </c:pt>
                <c:pt idx="10">
                  <c:v>Ulloa</c:v>
                </c:pt>
                <c:pt idx="11">
                  <c:v>B. Magdalena</c:v>
                </c:pt>
                <c:pt idx="12">
                  <c:v>Diaz-Uribe GC</c:v>
                </c:pt>
              </c:strCache>
            </c:strRef>
          </c:cat>
          <c:val>
            <c:numRef>
              <c:f>Statistics!$B$7:$O$7</c:f>
              <c:numCache>
                <c:formatCode>General</c:formatCode>
                <c:ptCount val="14"/>
                <c:pt idx="0">
                  <c:v>4343.6329999999998</c:v>
                </c:pt>
                <c:pt idx="1">
                  <c:v>7309.4719999999998</c:v>
                </c:pt>
                <c:pt idx="2">
                  <c:v>95789.440000000002</c:v>
                </c:pt>
                <c:pt idx="3">
                  <c:v>45765.75</c:v>
                </c:pt>
                <c:pt idx="4">
                  <c:v>165212.9</c:v>
                </c:pt>
                <c:pt idx="5">
                  <c:v>104082.2</c:v>
                </c:pt>
                <c:pt idx="6">
                  <c:v>54911.15</c:v>
                </c:pt>
                <c:pt idx="7">
                  <c:v>5814.7889999999998</c:v>
                </c:pt>
                <c:pt idx="8">
                  <c:v>16687.12</c:v>
                </c:pt>
                <c:pt idx="9">
                  <c:v>553.01059999999995</c:v>
                </c:pt>
                <c:pt idx="10">
                  <c:v>131839</c:v>
                </c:pt>
                <c:pt idx="11">
                  <c:v>3552.8870000000002</c:v>
                </c:pt>
                <c:pt idx="12">
                  <c:v>5652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2B-1042-831C-377AAA817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774927"/>
        <c:axId val="46014982"/>
      </c:barChart>
      <c:catAx>
        <c:axId val="9877492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46014982"/>
        <c:crosses val="autoZero"/>
        <c:auto val="1"/>
        <c:lblAlgn val="ctr"/>
        <c:lblOffset val="100"/>
        <c:noMultiLvlLbl val="0"/>
      </c:catAx>
      <c:valAx>
        <c:axId val="4601498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98774927"/>
        <c:crossesAt val="0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Sum of all consumption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Statistics!$A$3</c:f>
              <c:strCache>
                <c:ptCount val="1"/>
                <c:pt idx="0">
                  <c:v>Sum of all consumption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MX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Statistics!$B$2:$O$2</c:f>
              <c:strCache>
                <c:ptCount val="13"/>
                <c:pt idx="0">
                  <c:v>I. Natividad</c:v>
                </c:pt>
                <c:pt idx="1">
                  <c:v>Southeastern</c:v>
                </c:pt>
                <c:pt idx="2">
                  <c:v>Cabo Pulmo</c:v>
                </c:pt>
                <c:pt idx="3">
                  <c:v>Isla del Coco</c:v>
                </c:pt>
                <c:pt idx="4">
                  <c:v>Isla Isabel</c:v>
                </c:pt>
                <c:pt idx="5">
                  <c:v>Islas Marietas</c:v>
                </c:pt>
                <c:pt idx="6">
                  <c:v>Chamela</c:v>
                </c:pt>
                <c:pt idx="7">
                  <c:v>La Paz</c:v>
                </c:pt>
                <c:pt idx="8">
                  <c:v>Darwin and Wolf</c:v>
                </c:pt>
                <c:pt idx="9">
                  <c:v>Bahía de Tortugas</c:v>
                </c:pt>
                <c:pt idx="10">
                  <c:v>Ulloa</c:v>
                </c:pt>
                <c:pt idx="11">
                  <c:v>B. Magdalena</c:v>
                </c:pt>
                <c:pt idx="12">
                  <c:v>Diaz-Uribe GC</c:v>
                </c:pt>
              </c:strCache>
            </c:strRef>
          </c:cat>
          <c:val>
            <c:numRef>
              <c:f>Statistics!$B$3:$O$3</c:f>
              <c:numCache>
                <c:formatCode>General</c:formatCode>
                <c:ptCount val="14"/>
                <c:pt idx="0">
                  <c:v>1576.837</c:v>
                </c:pt>
                <c:pt idx="1">
                  <c:v>2824.6320000000001</c:v>
                </c:pt>
                <c:pt idx="2">
                  <c:v>11608.15</c:v>
                </c:pt>
                <c:pt idx="3">
                  <c:v>22978.48</c:v>
                </c:pt>
                <c:pt idx="4">
                  <c:v>76325.72</c:v>
                </c:pt>
                <c:pt idx="5">
                  <c:v>49262.04</c:v>
                </c:pt>
                <c:pt idx="6">
                  <c:v>26255.95</c:v>
                </c:pt>
                <c:pt idx="7">
                  <c:v>1246.9580000000001</c:v>
                </c:pt>
                <c:pt idx="8">
                  <c:v>8880.1749999999993</c:v>
                </c:pt>
                <c:pt idx="9">
                  <c:v>313.34199999999998</c:v>
                </c:pt>
                <c:pt idx="10">
                  <c:v>3785.8069999999998</c:v>
                </c:pt>
                <c:pt idx="11">
                  <c:v>1791.5730000000001</c:v>
                </c:pt>
                <c:pt idx="12">
                  <c:v>1650.752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4-BE48-8CA7-13B7EB6EC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62093"/>
        <c:axId val="23991778"/>
      </c:barChart>
      <c:catAx>
        <c:axId val="5026209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23991778"/>
        <c:crosses val="autoZero"/>
        <c:auto val="1"/>
        <c:lblAlgn val="ctr"/>
        <c:lblOffset val="100"/>
        <c:noMultiLvlLbl val="0"/>
      </c:catAx>
      <c:valAx>
        <c:axId val="2399177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50262093"/>
        <c:crossesAt val="0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378247448823438E-2"/>
          <c:y val="7.3176019296573913E-2"/>
          <c:w val="0.89206358922341045"/>
          <c:h val="0.646485282329071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Statistics!$A$17</c:f>
              <c:strCache>
                <c:ptCount val="1"/>
                <c:pt idx="0">
                  <c:v>Shannon diversity index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MX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Statistics!$B$2:$O$2</c:f>
              <c:strCache>
                <c:ptCount val="13"/>
                <c:pt idx="0">
                  <c:v>I. Natividad</c:v>
                </c:pt>
                <c:pt idx="1">
                  <c:v>Southeastern</c:v>
                </c:pt>
                <c:pt idx="2">
                  <c:v>Cabo Pulmo</c:v>
                </c:pt>
                <c:pt idx="3">
                  <c:v>Isla del Coco</c:v>
                </c:pt>
                <c:pt idx="4">
                  <c:v>Isla Isabel</c:v>
                </c:pt>
                <c:pt idx="5">
                  <c:v>Islas Marietas</c:v>
                </c:pt>
                <c:pt idx="6">
                  <c:v>Chamela</c:v>
                </c:pt>
                <c:pt idx="7">
                  <c:v>La Paz</c:v>
                </c:pt>
                <c:pt idx="8">
                  <c:v>Darwin and Wolf</c:v>
                </c:pt>
                <c:pt idx="9">
                  <c:v>Bahía de Tortugas</c:v>
                </c:pt>
                <c:pt idx="10">
                  <c:v>Ulloa</c:v>
                </c:pt>
                <c:pt idx="11">
                  <c:v>B. Magdalena</c:v>
                </c:pt>
                <c:pt idx="12">
                  <c:v>Diaz-Uribe GC</c:v>
                </c:pt>
              </c:strCache>
            </c:strRef>
          </c:cat>
          <c:val>
            <c:numRef>
              <c:f>Statistics!$B$17:$O$17</c:f>
              <c:numCache>
                <c:formatCode>General</c:formatCode>
                <c:ptCount val="14"/>
                <c:pt idx="0">
                  <c:v>2.0388660000000001</c:v>
                </c:pt>
                <c:pt idx="1">
                  <c:v>1.935236</c:v>
                </c:pt>
                <c:pt idx="2">
                  <c:v>2.622738</c:v>
                </c:pt>
                <c:pt idx="3">
                  <c:v>2.811315</c:v>
                </c:pt>
                <c:pt idx="4">
                  <c:v>2.2967599999999999</c:v>
                </c:pt>
                <c:pt idx="5">
                  <c:v>2.342346</c:v>
                </c:pt>
                <c:pt idx="6">
                  <c:v>2.3513130000000002</c:v>
                </c:pt>
                <c:pt idx="7">
                  <c:v>2.482021</c:v>
                </c:pt>
                <c:pt idx="8">
                  <c:v>2.833907</c:v>
                </c:pt>
                <c:pt idx="9">
                  <c:v>2.8042389999999999</c:v>
                </c:pt>
                <c:pt idx="10">
                  <c:v>0.2014956</c:v>
                </c:pt>
                <c:pt idx="11">
                  <c:v>2.4847589999999999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51-3D4E-A8F8-B0C887AD3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972605"/>
        <c:axId val="71808059"/>
      </c:barChart>
      <c:lineChart>
        <c:grouping val="standard"/>
        <c:varyColors val="0"/>
        <c:ser>
          <c:idx val="1"/>
          <c:order val="1"/>
          <c:tx>
            <c:strRef>
              <c:f>Statistics!$A$24</c:f>
              <c:strCache>
                <c:ptCount val="1"/>
                <c:pt idx="0">
                  <c:v>Average Mutual Information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MX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Statistics!$B$2:$O$2</c:f>
              <c:strCache>
                <c:ptCount val="13"/>
                <c:pt idx="0">
                  <c:v>I. Natividad</c:v>
                </c:pt>
                <c:pt idx="1">
                  <c:v>Southeastern</c:v>
                </c:pt>
                <c:pt idx="2">
                  <c:v>Cabo Pulmo</c:v>
                </c:pt>
                <c:pt idx="3">
                  <c:v>Isla del Coco</c:v>
                </c:pt>
                <c:pt idx="4">
                  <c:v>Isla Isabel</c:v>
                </c:pt>
                <c:pt idx="5">
                  <c:v>Islas Marietas</c:v>
                </c:pt>
                <c:pt idx="6">
                  <c:v>Chamela</c:v>
                </c:pt>
                <c:pt idx="7">
                  <c:v>La Paz</c:v>
                </c:pt>
                <c:pt idx="8">
                  <c:v>Darwin and Wolf</c:v>
                </c:pt>
                <c:pt idx="9">
                  <c:v>Bahía de Tortugas</c:v>
                </c:pt>
                <c:pt idx="10">
                  <c:v>Ulloa</c:v>
                </c:pt>
                <c:pt idx="11">
                  <c:v>B. Magdalena</c:v>
                </c:pt>
                <c:pt idx="12">
                  <c:v>Diaz-Uribe GC</c:v>
                </c:pt>
              </c:strCache>
            </c:strRef>
          </c:cat>
          <c:val>
            <c:numRef>
              <c:f>Statistics!$B$24:$O$24</c:f>
              <c:numCache>
                <c:formatCode>General</c:formatCode>
                <c:ptCount val="14"/>
                <c:pt idx="0">
                  <c:v>1.4718094277301974</c:v>
                </c:pt>
                <c:pt idx="1">
                  <c:v>1.2962632595076635</c:v>
                </c:pt>
                <c:pt idx="2">
                  <c:v>1.2909773770469897</c:v>
                </c:pt>
                <c:pt idx="3">
                  <c:v>1.9449697645073007</c:v>
                </c:pt>
                <c:pt idx="4">
                  <c:v>1.5557259753929626</c:v>
                </c:pt>
                <c:pt idx="5">
                  <c:v>1.5834503882508248</c:v>
                </c:pt>
                <c:pt idx="6">
                  <c:v>1.4992219248731815</c:v>
                </c:pt>
                <c:pt idx="7">
                  <c:v>1.0994380019636139</c:v>
                </c:pt>
                <c:pt idx="8">
                  <c:v>1.7844301473232052</c:v>
                </c:pt>
                <c:pt idx="9">
                  <c:v>1.271223372571882</c:v>
                </c:pt>
                <c:pt idx="10">
                  <c:v>1.0766920258800508</c:v>
                </c:pt>
                <c:pt idx="11">
                  <c:v>1.2344890225892351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51-3D4E-A8F8-B0C887AD3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33972605"/>
        <c:axId val="71808059"/>
      </c:lineChart>
      <c:catAx>
        <c:axId val="3397260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71808059"/>
        <c:crosses val="autoZero"/>
        <c:auto val="1"/>
        <c:lblAlgn val="ctr"/>
        <c:lblOffset val="100"/>
        <c:noMultiLvlLbl val="0"/>
      </c:catAx>
      <c:valAx>
        <c:axId val="7180805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33972605"/>
        <c:crossesAt val="0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595000</xdr:colOff>
      <xdr:row>47</xdr:row>
      <xdr:rowOff>28583</xdr:rowOff>
    </xdr:from>
    <xdr:to>
      <xdr:col>9</xdr:col>
      <xdr:colOff>411122</xdr:colOff>
      <xdr:row>62</xdr:row>
      <xdr:rowOff>165023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46</xdr:row>
      <xdr:rowOff>112178</xdr:rowOff>
    </xdr:from>
    <xdr:to>
      <xdr:col>3</xdr:col>
      <xdr:colOff>263880</xdr:colOff>
      <xdr:row>62</xdr:row>
      <xdr:rowOff>70778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776294</xdr:colOff>
      <xdr:row>47</xdr:row>
      <xdr:rowOff>42694</xdr:rowOff>
    </xdr:from>
    <xdr:to>
      <xdr:col>15</xdr:col>
      <xdr:colOff>87210</xdr:colOff>
      <xdr:row>62</xdr:row>
      <xdr:rowOff>67894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12</xdr:col>
      <xdr:colOff>91080</xdr:colOff>
      <xdr:row>21</xdr:row>
      <xdr:rowOff>45360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7480"/>
          <a:ext cx="8297640" cy="3601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0</xdr:colOff>
      <xdr:row>1</xdr:row>
      <xdr:rowOff>360</xdr:rowOff>
    </xdr:from>
    <xdr:to>
      <xdr:col>19</xdr:col>
      <xdr:colOff>571320</xdr:colOff>
      <xdr:row>48</xdr:row>
      <xdr:rowOff>12960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2735280" y="177840"/>
          <a:ext cx="10829880" cy="836928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workbookViewId="0">
      <selection activeCell="A29" sqref="A29"/>
    </sheetView>
  </sheetViews>
  <sheetFormatPr defaultRowHeight="14.25" x14ac:dyDescent="0.2"/>
  <cols>
    <col min="1" max="1" width="34.125" customWidth="1"/>
    <col min="2" max="2" width="11" customWidth="1"/>
    <col min="3" max="3" width="11.5" customWidth="1"/>
    <col min="4" max="4" width="11.125" customWidth="1"/>
    <col min="5" max="5" width="12" customWidth="1"/>
    <col min="7" max="7" width="12.625" customWidth="1"/>
    <col min="10" max="10" width="14.875" customWidth="1"/>
    <col min="13" max="14" width="12" customWidth="1"/>
  </cols>
  <sheetData>
    <row r="1" spans="1:14" ht="28.5" x14ac:dyDescent="0.2">
      <c r="A1" t="s">
        <v>94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t="s">
        <v>11</v>
      </c>
      <c r="M1" s="1" t="s">
        <v>12</v>
      </c>
      <c r="N1" s="1" t="s">
        <v>13</v>
      </c>
    </row>
    <row r="2" spans="1:14" x14ac:dyDescent="0.2">
      <c r="A2" t="s">
        <v>14</v>
      </c>
      <c r="B2">
        <v>1576.837</v>
      </c>
      <c r="C2">
        <v>2824.6320000000001</v>
      </c>
      <c r="D2">
        <v>11608.15</v>
      </c>
      <c r="E2">
        <v>22978.48</v>
      </c>
      <c r="F2">
        <v>76325.72</v>
      </c>
      <c r="G2">
        <v>49262.04</v>
      </c>
      <c r="H2">
        <v>26255.95</v>
      </c>
      <c r="I2">
        <v>1246.9580000000001</v>
      </c>
      <c r="J2">
        <v>8880.1749999999993</v>
      </c>
      <c r="K2">
        <v>313.34199999999998</v>
      </c>
      <c r="L2">
        <v>3785.8069999999998</v>
      </c>
      <c r="M2">
        <v>1791.5730000000001</v>
      </c>
      <c r="N2">
        <v>1650.752</v>
      </c>
    </row>
    <row r="3" spans="1:14" x14ac:dyDescent="0.2">
      <c r="A3" t="s">
        <v>15</v>
      </c>
      <c r="B3">
        <v>691.17600000000004</v>
      </c>
      <c r="C3">
        <v>1137.4860000000001</v>
      </c>
      <c r="D3">
        <v>38534.53</v>
      </c>
      <c r="E3">
        <v>4601.482</v>
      </c>
      <c r="F3">
        <v>22228.240000000002</v>
      </c>
      <c r="G3">
        <v>14222.81</v>
      </c>
      <c r="H3">
        <v>7263.9139999999998</v>
      </c>
      <c r="I3">
        <v>1672.5650000000001</v>
      </c>
      <c r="J3">
        <v>388.15989999999999</v>
      </c>
      <c r="K3">
        <v>8.0498659999999997</v>
      </c>
      <c r="L3">
        <v>62683</v>
      </c>
      <c r="M3">
        <v>139.83420000000001</v>
      </c>
      <c r="N3">
        <v>1186.662</v>
      </c>
    </row>
    <row r="4" spans="1:14" x14ac:dyDescent="0.2">
      <c r="A4" t="s">
        <v>16</v>
      </c>
      <c r="B4">
        <v>1042.6079999999999</v>
      </c>
      <c r="C4">
        <v>1727.7449999999999</v>
      </c>
      <c r="D4">
        <v>6767.2929999999997</v>
      </c>
      <c r="E4">
        <v>13185.8</v>
      </c>
      <c r="F4">
        <v>41009.440000000002</v>
      </c>
      <c r="G4">
        <v>25587.42</v>
      </c>
      <c r="H4">
        <v>13562.07</v>
      </c>
      <c r="I4">
        <v>742.58479999999997</v>
      </c>
      <c r="J4">
        <v>5277.5749999999998</v>
      </c>
      <c r="K4">
        <v>152.32589999999999</v>
      </c>
      <c r="L4">
        <v>2238.6509999999998</v>
      </c>
      <c r="M4">
        <v>869.01689999999996</v>
      </c>
      <c r="N4">
        <v>845.70500000000004</v>
      </c>
    </row>
    <row r="5" spans="1:14" x14ac:dyDescent="0.2">
      <c r="A5" t="s">
        <v>17</v>
      </c>
      <c r="B5">
        <v>1033.0119999999999</v>
      </c>
      <c r="C5">
        <v>1619.6089999999999</v>
      </c>
      <c r="D5">
        <v>38879.46</v>
      </c>
      <c r="E5">
        <v>4999.99</v>
      </c>
      <c r="F5">
        <v>25649.53</v>
      </c>
      <c r="G5">
        <v>15009.89</v>
      </c>
      <c r="H5">
        <v>7829.2129999999997</v>
      </c>
      <c r="I5">
        <v>2152.6799999999998</v>
      </c>
      <c r="J5">
        <v>2141.2049999999999</v>
      </c>
      <c r="K5">
        <v>79.292850000000001</v>
      </c>
      <c r="L5">
        <v>63131.57</v>
      </c>
      <c r="M5">
        <v>752.46259999999995</v>
      </c>
      <c r="N5">
        <v>1968.711</v>
      </c>
    </row>
    <row r="6" spans="1:14" x14ac:dyDescent="0.2">
      <c r="A6" s="2" t="s">
        <v>18</v>
      </c>
      <c r="B6" s="2">
        <v>4343.6329999999998</v>
      </c>
      <c r="C6" s="2">
        <v>7309.4719999999998</v>
      </c>
      <c r="D6" s="2">
        <v>95789.440000000002</v>
      </c>
      <c r="E6" s="2">
        <v>45765.75</v>
      </c>
      <c r="F6" s="2">
        <v>165212.9</v>
      </c>
      <c r="G6" s="2">
        <v>104082.2</v>
      </c>
      <c r="H6" s="2">
        <v>54911.15</v>
      </c>
      <c r="I6" s="2">
        <v>5814.7889999999998</v>
      </c>
      <c r="J6" s="2">
        <v>16687.12</v>
      </c>
      <c r="K6" s="2">
        <v>553.01059999999995</v>
      </c>
      <c r="L6" s="2">
        <v>131839</v>
      </c>
      <c r="M6" s="2">
        <v>3552.8870000000002</v>
      </c>
      <c r="N6" s="2">
        <v>5652</v>
      </c>
    </row>
    <row r="7" spans="1:14" x14ac:dyDescent="0.2">
      <c r="A7" t="s">
        <v>19</v>
      </c>
      <c r="B7">
        <v>1891.0350000000001</v>
      </c>
      <c r="C7">
        <v>3397.192</v>
      </c>
      <c r="D7">
        <v>47821.05</v>
      </c>
      <c r="E7">
        <v>9780.5660000000007</v>
      </c>
      <c r="F7">
        <v>83288.81</v>
      </c>
      <c r="G7">
        <v>53736.75</v>
      </c>
      <c r="H7">
        <v>28268.67</v>
      </c>
      <c r="I7">
        <v>2670.1320000000001</v>
      </c>
      <c r="J7">
        <v>5235.2</v>
      </c>
      <c r="K7">
        <v>259.06400000000002</v>
      </c>
      <c r="L7">
        <v>68879.22</v>
      </c>
      <c r="M7">
        <v>1573.0930000000001</v>
      </c>
      <c r="N7">
        <v>2498</v>
      </c>
    </row>
    <row r="8" spans="1:14" x14ac:dyDescent="0.2">
      <c r="A8" t="s">
        <v>20</v>
      </c>
      <c r="B8">
        <v>1611.6289999999999</v>
      </c>
      <c r="C8">
        <v>2865.232</v>
      </c>
      <c r="D8">
        <v>45301.82</v>
      </c>
      <c r="E8">
        <v>4583.5889999999999</v>
      </c>
      <c r="F8">
        <v>63237.68</v>
      </c>
      <c r="G8">
        <v>39914.54</v>
      </c>
      <c r="H8">
        <v>20825.98</v>
      </c>
      <c r="I8">
        <v>2415.15</v>
      </c>
      <c r="J8">
        <v>3408.634</v>
      </c>
      <c r="K8">
        <v>160.71629999999999</v>
      </c>
      <c r="L8">
        <v>68089.23</v>
      </c>
      <c r="M8">
        <v>1008.851</v>
      </c>
      <c r="N8">
        <v>2032.328</v>
      </c>
    </row>
    <row r="9" spans="1:14" x14ac:dyDescent="0.2">
      <c r="A9" t="s">
        <v>21</v>
      </c>
      <c r="B9">
        <v>1.545766</v>
      </c>
      <c r="C9">
        <v>1.6583650000000001</v>
      </c>
      <c r="D9">
        <v>6.6942300000000001</v>
      </c>
      <c r="E9">
        <v>0.34761550000000002</v>
      </c>
      <c r="F9">
        <v>1.542027</v>
      </c>
      <c r="G9">
        <v>1.559928</v>
      </c>
      <c r="H9">
        <v>1.5356050000000001</v>
      </c>
      <c r="I9">
        <v>3.2523559999999998</v>
      </c>
      <c r="J9">
        <v>0.64587130000000004</v>
      </c>
      <c r="K9">
        <v>1.0550820000000001</v>
      </c>
      <c r="L9">
        <v>30.415289999999999</v>
      </c>
      <c r="M9">
        <v>1.160911</v>
      </c>
      <c r="N9">
        <v>2.403</v>
      </c>
    </row>
    <row r="10" spans="1:14" x14ac:dyDescent="0.2">
      <c r="A10" s="3" t="s">
        <v>22</v>
      </c>
      <c r="B10" s="3">
        <v>569.0204</v>
      </c>
      <c r="C10" s="3">
        <v>1137.4860000000001</v>
      </c>
      <c r="D10" s="3">
        <v>38534.53</v>
      </c>
      <c r="E10" s="3">
        <v>-8602.2139999999999</v>
      </c>
      <c r="F10" s="3">
        <v>22228.240000000002</v>
      </c>
      <c r="G10" s="3">
        <v>14327.12</v>
      </c>
      <c r="H10" s="3">
        <v>7263.9120000000003</v>
      </c>
      <c r="I10" s="3">
        <v>1672.5650000000001</v>
      </c>
      <c r="J10" s="3">
        <v>-1868.94</v>
      </c>
      <c r="K10" s="3">
        <v>8.3903809999999996</v>
      </c>
      <c r="L10" s="3">
        <v>65850.59</v>
      </c>
      <c r="M10" s="3">
        <v>139.83420000000001</v>
      </c>
      <c r="N10" s="3">
        <v>1186.623</v>
      </c>
    </row>
    <row r="11" spans="1:14" x14ac:dyDescent="0.2">
      <c r="A11" t="s">
        <v>23</v>
      </c>
      <c r="B11">
        <v>4.0003770000000003</v>
      </c>
      <c r="C11">
        <v>11.686669999999999</v>
      </c>
      <c r="D11">
        <v>90.841250000000002</v>
      </c>
      <c r="E11">
        <v>2.324039</v>
      </c>
      <c r="F11">
        <v>8.5118379999999991</v>
      </c>
      <c r="G11">
        <v>9.8699670000000008</v>
      </c>
      <c r="H11">
        <v>13.453569999999999</v>
      </c>
      <c r="I11">
        <v>62.353810000000003</v>
      </c>
      <c r="J11">
        <v>3.634617</v>
      </c>
      <c r="K11">
        <v>1.348857</v>
      </c>
      <c r="L11">
        <v>16.427250000000001</v>
      </c>
      <c r="M11">
        <v>6.9284610000000004</v>
      </c>
      <c r="N11">
        <v>15.85</v>
      </c>
    </row>
    <row r="12" spans="1:14" x14ac:dyDescent="0.2">
      <c r="A12" t="s">
        <v>24</v>
      </c>
      <c r="B12">
        <v>9.2749360000000003E-2</v>
      </c>
      <c r="C12">
        <v>3.3541550000000003E-2</v>
      </c>
      <c r="D12">
        <v>5.2061299999999998E-3</v>
      </c>
      <c r="E12">
        <v>4.3094470000000003E-2</v>
      </c>
      <c r="F12">
        <v>4.4968519999999998E-2</v>
      </c>
      <c r="G12">
        <v>3.8854310000000003E-2</v>
      </c>
      <c r="H12">
        <v>2.819081E-2</v>
      </c>
      <c r="I12">
        <v>6.6611179999999997E-3</v>
      </c>
      <c r="J12">
        <v>5.620054E-2</v>
      </c>
      <c r="K12">
        <v>0.21545700000000001</v>
      </c>
      <c r="L12">
        <v>3.143907E-2</v>
      </c>
      <c r="M12">
        <v>4.0983489999999997E-2</v>
      </c>
      <c r="N12">
        <v>2.3E-2</v>
      </c>
    </row>
    <row r="13" spans="1:14" x14ac:dyDescent="0.2">
      <c r="A13" t="s">
        <v>25</v>
      </c>
      <c r="B13">
        <v>402.86919999999998</v>
      </c>
      <c r="C13">
        <v>245.17099999999999</v>
      </c>
      <c r="D13">
        <v>498.69220000000001</v>
      </c>
      <c r="E13">
        <v>1972.251</v>
      </c>
      <c r="F13">
        <v>7429.38</v>
      </c>
      <c r="G13">
        <v>4044.04</v>
      </c>
      <c r="H13">
        <v>1547.99</v>
      </c>
      <c r="I13">
        <v>38.732999999999997</v>
      </c>
      <c r="J13">
        <v>937.82479999999998</v>
      </c>
      <c r="K13">
        <v>119.15</v>
      </c>
      <c r="L13">
        <v>4144.8959999999997</v>
      </c>
      <c r="M13">
        <v>145.6097</v>
      </c>
      <c r="N13">
        <v>128.22200000000001</v>
      </c>
    </row>
    <row r="14" spans="1:14" x14ac:dyDescent="0.2">
      <c r="A14" t="s">
        <v>26</v>
      </c>
      <c r="B14">
        <v>0.1558185</v>
      </c>
      <c r="C14">
        <v>0.16988420000000001</v>
      </c>
      <c r="D14">
        <v>0.166773</v>
      </c>
      <c r="E14">
        <v>0.17241629999999999</v>
      </c>
      <c r="F14">
        <v>0.24613550000000001</v>
      </c>
      <c r="G14">
        <v>0.25925870000000001</v>
      </c>
      <c r="H14">
        <v>0.29958679999999999</v>
      </c>
      <c r="I14">
        <v>0.23829339999999999</v>
      </c>
      <c r="J14">
        <v>0.1417409</v>
      </c>
      <c r="K14">
        <v>0.22153110000000001</v>
      </c>
      <c r="L14">
        <v>0.1907046</v>
      </c>
      <c r="M14">
        <v>0.19470699999999999</v>
      </c>
      <c r="N14">
        <v>0.13300000000000001</v>
      </c>
    </row>
    <row r="15" spans="1:14" x14ac:dyDescent="0.2">
      <c r="A15" t="s">
        <v>27</v>
      </c>
      <c r="B15">
        <v>0.14103009999999999</v>
      </c>
      <c r="C15">
        <v>0.14644550000000001</v>
      </c>
      <c r="D15">
        <v>0.2183601</v>
      </c>
      <c r="E15">
        <v>0.2067968</v>
      </c>
      <c r="F15">
        <v>0.20517879999999999</v>
      </c>
      <c r="G15">
        <v>0.24597150000000001</v>
      </c>
      <c r="H15">
        <v>0.25025439999999999</v>
      </c>
      <c r="I15">
        <v>0.21372540000000001</v>
      </c>
      <c r="J15">
        <v>0.18221370000000001</v>
      </c>
      <c r="K15">
        <v>0.25098930000000003</v>
      </c>
      <c r="L15">
        <v>0.14840590000000001</v>
      </c>
      <c r="M15">
        <v>0.17362369999999999</v>
      </c>
      <c r="N15">
        <v>0.32</v>
      </c>
    </row>
    <row r="16" spans="1:14" x14ac:dyDescent="0.2">
      <c r="A16" t="s">
        <v>28</v>
      </c>
      <c r="B16">
        <v>2.0388660000000001</v>
      </c>
      <c r="C16">
        <v>1.935236</v>
      </c>
      <c r="D16">
        <v>2.622738</v>
      </c>
      <c r="E16">
        <v>2.811315</v>
      </c>
      <c r="F16">
        <v>2.2967599999999999</v>
      </c>
      <c r="G16">
        <v>2.342346</v>
      </c>
      <c r="H16">
        <v>2.3513130000000002</v>
      </c>
      <c r="I16">
        <v>2.482021</v>
      </c>
      <c r="J16">
        <v>2.833907</v>
      </c>
      <c r="K16">
        <v>2.8042389999999999</v>
      </c>
      <c r="L16">
        <v>0.2014956</v>
      </c>
      <c r="M16">
        <v>2.4847589999999999</v>
      </c>
    </row>
    <row r="17" spans="1:14" x14ac:dyDescent="0.2">
      <c r="A17" t="s">
        <v>29</v>
      </c>
      <c r="B17" s="1">
        <v>6393</v>
      </c>
      <c r="C17" s="1">
        <v>9475</v>
      </c>
      <c r="D17" s="1">
        <v>123662</v>
      </c>
      <c r="E17" s="1">
        <v>89013</v>
      </c>
      <c r="F17" s="1">
        <v>257026</v>
      </c>
      <c r="G17" s="1">
        <v>164809</v>
      </c>
      <c r="H17" s="1">
        <v>82324</v>
      </c>
      <c r="I17" s="1">
        <v>6393</v>
      </c>
      <c r="J17" s="1">
        <v>29777</v>
      </c>
      <c r="K17" s="1">
        <v>703</v>
      </c>
      <c r="L17" s="1">
        <v>141950</v>
      </c>
      <c r="M17" s="1">
        <v>4386</v>
      </c>
      <c r="N17" s="1">
        <v>11331.6</v>
      </c>
    </row>
    <row r="18" spans="1:14" x14ac:dyDescent="0.2">
      <c r="A18" t="s">
        <v>30</v>
      </c>
      <c r="B18" s="1">
        <v>15724</v>
      </c>
      <c r="C18" s="1">
        <v>18057</v>
      </c>
      <c r="D18" s="1">
        <v>116164</v>
      </c>
      <c r="E18" s="1">
        <v>172282</v>
      </c>
      <c r="F18" s="1">
        <v>537794</v>
      </c>
      <c r="G18" s="1">
        <v>292861</v>
      </c>
      <c r="H18" s="1">
        <v>155183</v>
      </c>
      <c r="I18" s="1">
        <v>12387</v>
      </c>
      <c r="J18" s="1">
        <v>64222</v>
      </c>
      <c r="K18" s="1">
        <v>2793</v>
      </c>
      <c r="L18" s="1">
        <v>45414</v>
      </c>
      <c r="M18" s="1">
        <v>13407</v>
      </c>
      <c r="N18" s="1">
        <v>21363.7</v>
      </c>
    </row>
    <row r="19" spans="1:14" x14ac:dyDescent="0.2">
      <c r="A19" t="s">
        <v>31</v>
      </c>
      <c r="B19" s="1">
        <f t="shared" ref="B19:N19" si="0">SUM(B17:B18)</f>
        <v>22117</v>
      </c>
      <c r="C19" s="1">
        <f t="shared" si="0"/>
        <v>27532</v>
      </c>
      <c r="D19" s="1">
        <f t="shared" si="0"/>
        <v>239826</v>
      </c>
      <c r="E19" s="1">
        <f t="shared" si="0"/>
        <v>261295</v>
      </c>
      <c r="F19" s="1">
        <f t="shared" si="0"/>
        <v>794820</v>
      </c>
      <c r="G19" s="1">
        <f t="shared" si="0"/>
        <v>457670</v>
      </c>
      <c r="H19" s="1">
        <f t="shared" si="0"/>
        <v>237507</v>
      </c>
      <c r="I19" s="1">
        <f t="shared" si="0"/>
        <v>18780</v>
      </c>
      <c r="J19" s="1">
        <f t="shared" si="0"/>
        <v>93999</v>
      </c>
      <c r="K19" s="1">
        <f t="shared" si="0"/>
        <v>3496</v>
      </c>
      <c r="L19" s="1">
        <f t="shared" si="0"/>
        <v>187364</v>
      </c>
      <c r="M19" s="1">
        <f t="shared" si="0"/>
        <v>17793</v>
      </c>
      <c r="N19" s="1">
        <f t="shared" si="0"/>
        <v>32695.300000000003</v>
      </c>
    </row>
    <row r="20" spans="1:14" x14ac:dyDescent="0.2">
      <c r="A20" t="s">
        <v>32</v>
      </c>
      <c r="B20" s="1">
        <f t="shared" ref="B20:N20" si="1">B17/B19</f>
        <v>0.28905366912329883</v>
      </c>
      <c r="C20" s="1">
        <f t="shared" si="1"/>
        <v>0.344144994915008</v>
      </c>
      <c r="D20" s="1">
        <f t="shared" si="1"/>
        <v>0.51563216665415756</v>
      </c>
      <c r="E20" s="1">
        <f t="shared" si="1"/>
        <v>0.34066093878566372</v>
      </c>
      <c r="F20" s="1">
        <f t="shared" si="1"/>
        <v>0.32337636194358471</v>
      </c>
      <c r="G20" s="1">
        <f t="shared" si="1"/>
        <v>0.3601044420652435</v>
      </c>
      <c r="H20" s="1">
        <f t="shared" si="1"/>
        <v>0.34661715233656271</v>
      </c>
      <c r="I20" s="1">
        <f t="shared" si="1"/>
        <v>0.34041533546325881</v>
      </c>
      <c r="J20" s="1">
        <f t="shared" si="1"/>
        <v>0.31677996574431644</v>
      </c>
      <c r="K20" s="1">
        <f t="shared" si="1"/>
        <v>0.20108695652173914</v>
      </c>
      <c r="L20" s="1">
        <f t="shared" si="1"/>
        <v>0.75761619094383126</v>
      </c>
      <c r="M20" s="1">
        <f t="shared" si="1"/>
        <v>0.24650143314786713</v>
      </c>
      <c r="N20" s="1">
        <f t="shared" si="1"/>
        <v>0.34658192461913484</v>
      </c>
    </row>
    <row r="21" spans="1:14" x14ac:dyDescent="0.2">
      <c r="A21" t="s">
        <v>33</v>
      </c>
      <c r="B21" s="1">
        <f t="shared" ref="B21:N21" si="2">B18/B19</f>
        <v>0.71094633087670123</v>
      </c>
      <c r="C21" s="1">
        <f t="shared" si="2"/>
        <v>0.65585500508499206</v>
      </c>
      <c r="D21" s="1">
        <f t="shared" si="2"/>
        <v>0.48436783334584238</v>
      </c>
      <c r="E21" s="1">
        <f t="shared" si="2"/>
        <v>0.65933906121433628</v>
      </c>
      <c r="F21" s="1">
        <f t="shared" si="2"/>
        <v>0.67662363805641534</v>
      </c>
      <c r="G21" s="1">
        <f t="shared" si="2"/>
        <v>0.6398955579347565</v>
      </c>
      <c r="H21" s="1">
        <f t="shared" si="2"/>
        <v>0.65338284766343724</v>
      </c>
      <c r="I21" s="1">
        <f t="shared" si="2"/>
        <v>0.65958466453674125</v>
      </c>
      <c r="J21" s="1">
        <f t="shared" si="2"/>
        <v>0.68322003425568356</v>
      </c>
      <c r="K21" s="1">
        <f t="shared" si="2"/>
        <v>0.79891304347826086</v>
      </c>
      <c r="L21" s="1">
        <f t="shared" si="2"/>
        <v>0.24238380905616874</v>
      </c>
      <c r="M21" s="1">
        <f t="shared" si="2"/>
        <v>0.7534985668521329</v>
      </c>
      <c r="N21" s="1">
        <f t="shared" si="2"/>
        <v>0.65341807538086505</v>
      </c>
    </row>
    <row r="22" spans="1:14" x14ac:dyDescent="0.2">
      <c r="A22" t="s">
        <v>34</v>
      </c>
      <c r="B22" s="1">
        <v>39</v>
      </c>
      <c r="C22" s="1">
        <v>36</v>
      </c>
      <c r="D22" s="1">
        <v>56</v>
      </c>
      <c r="E22" s="1">
        <v>30</v>
      </c>
      <c r="F22" s="1">
        <v>29</v>
      </c>
      <c r="G22" s="1">
        <v>26</v>
      </c>
      <c r="H22" s="1">
        <v>22</v>
      </c>
      <c r="I22" s="1">
        <v>31</v>
      </c>
      <c r="J22" s="1">
        <v>32</v>
      </c>
      <c r="K22" s="1">
        <v>22</v>
      </c>
      <c r="L22" s="1">
        <v>25</v>
      </c>
      <c r="M22" s="1">
        <v>23</v>
      </c>
      <c r="N22" s="1">
        <v>71</v>
      </c>
    </row>
    <row r="23" spans="1:14" x14ac:dyDescent="0.2">
      <c r="A23" t="s">
        <v>35</v>
      </c>
      <c r="B23">
        <f t="shared" ref="B23:M23" si="3">B17/B6</f>
        <v>1.4718094277301974</v>
      </c>
      <c r="C23">
        <f t="shared" si="3"/>
        <v>1.2962632595076635</v>
      </c>
      <c r="D23">
        <f t="shared" si="3"/>
        <v>1.2909773770469897</v>
      </c>
      <c r="E23">
        <f t="shared" si="3"/>
        <v>1.9449697645073007</v>
      </c>
      <c r="F23">
        <f t="shared" si="3"/>
        <v>1.5557259753929626</v>
      </c>
      <c r="G23">
        <f t="shared" si="3"/>
        <v>1.5834503882508248</v>
      </c>
      <c r="H23">
        <f t="shared" si="3"/>
        <v>1.4992219248731815</v>
      </c>
      <c r="I23">
        <f t="shared" si="3"/>
        <v>1.0994380019636139</v>
      </c>
      <c r="J23">
        <f t="shared" si="3"/>
        <v>1.7844301473232052</v>
      </c>
      <c r="K23">
        <f t="shared" si="3"/>
        <v>1.271223372571882</v>
      </c>
      <c r="L23">
        <f t="shared" si="3"/>
        <v>1.0766920258800508</v>
      </c>
      <c r="M23">
        <f t="shared" si="3"/>
        <v>1.2344890225892351</v>
      </c>
    </row>
    <row r="24" spans="1:14" x14ac:dyDescent="0.2">
      <c r="A24" t="s">
        <v>36</v>
      </c>
      <c r="B24" s="4">
        <v>2.25077106733806E-4</v>
      </c>
      <c r="C24" s="4">
        <v>2.6376481400802699E-4</v>
      </c>
      <c r="D24">
        <v>4.0792133659124296E-3</v>
      </c>
      <c r="E24">
        <v>1.02444989606738E-2</v>
      </c>
      <c r="F24">
        <v>2.6142033748328599E-3</v>
      </c>
      <c r="G24">
        <v>5.8059240691363803E-3</v>
      </c>
      <c r="H24">
        <v>3.8188123144209298E-3</v>
      </c>
      <c r="I24" s="4">
        <v>1.33257854031398E-4</v>
      </c>
      <c r="J24" s="4">
        <v>1.3089337153360199E-4</v>
      </c>
      <c r="K24">
        <v>3.0251131393015298E-3</v>
      </c>
      <c r="L24" s="4">
        <v>1.69879596796818E-4</v>
      </c>
      <c r="M24">
        <v>1.6538623021915501E-3</v>
      </c>
      <c r="N24" s="4">
        <v>4.2630854295566602E-4</v>
      </c>
    </row>
    <row r="25" spans="1:14" x14ac:dyDescent="0.2">
      <c r="A25" t="s">
        <v>37</v>
      </c>
      <c r="B25">
        <v>0.207937762141227</v>
      </c>
      <c r="C25">
        <v>0.17494668066501601</v>
      </c>
      <c r="D25">
        <v>0.10724835097789701</v>
      </c>
      <c r="E25">
        <v>2.6839274913072499E-2</v>
      </c>
      <c r="F25">
        <v>0.14355172216892201</v>
      </c>
      <c r="G25">
        <v>0.35263177752494801</v>
      </c>
      <c r="H25">
        <v>0.21130187809467299</v>
      </c>
      <c r="I25">
        <v>0.16346761584281899</v>
      </c>
      <c r="J25">
        <v>4.8805050551891299E-2</v>
      </c>
      <c r="K25">
        <v>0.24847990274429299</v>
      </c>
      <c r="L25">
        <v>0.23469506204128199</v>
      </c>
      <c r="M25">
        <v>0.39166471362113903</v>
      </c>
      <c r="N25">
        <v>0.24516135454177801</v>
      </c>
    </row>
    <row r="26" spans="1:14" x14ac:dyDescent="0.2">
      <c r="A26" t="s">
        <v>38</v>
      </c>
      <c r="B26" s="4">
        <v>7.8768816820229404E-6</v>
      </c>
      <c r="C26">
        <v>8.9036570861935598E-3</v>
      </c>
      <c r="D26" s="4">
        <v>8.5259054321795702E-4</v>
      </c>
      <c r="G26" s="4">
        <v>5.37935178726911E-4</v>
      </c>
      <c r="H26">
        <v>1.78766681347042E-3</v>
      </c>
      <c r="I26" s="4">
        <v>1.4443110558204299E-4</v>
      </c>
      <c r="K26" s="4">
        <v>8.5700739873573103E-5</v>
      </c>
      <c r="L26" s="4">
        <v>1.5044408792164101E-4</v>
      </c>
      <c r="M26" s="4">
        <v>1.1442105460446299E-4</v>
      </c>
      <c r="N26">
        <v>1.1649812804535001E-3</v>
      </c>
    </row>
    <row r="27" spans="1:14" x14ac:dyDescent="0.2">
      <c r="A27" t="s">
        <v>39</v>
      </c>
      <c r="B27">
        <v>0.21712671220302501</v>
      </c>
      <c r="C27">
        <v>7.4074283242225605E-2</v>
      </c>
      <c r="D27">
        <v>0.11521509289741499</v>
      </c>
      <c r="E27">
        <v>7.1571119129657704E-2</v>
      </c>
      <c r="F27">
        <v>3.3073477447032901E-2</v>
      </c>
      <c r="G27">
        <v>0.25493875145912098</v>
      </c>
      <c r="H27">
        <v>0.182218447327613</v>
      </c>
      <c r="I27">
        <v>4.3070465326309197E-2</v>
      </c>
      <c r="J27">
        <v>9.5014035701751695E-2</v>
      </c>
      <c r="K27">
        <v>7.7954649925231906E-2</v>
      </c>
      <c r="L27">
        <v>0.106860890984535</v>
      </c>
      <c r="M27">
        <v>8.1778503954410497E-2</v>
      </c>
      <c r="N27">
        <v>2.9271127656102101E-2</v>
      </c>
    </row>
    <row r="28" spans="1:14" x14ac:dyDescent="0.2">
      <c r="A28" t="s">
        <v>40</v>
      </c>
      <c r="B28">
        <v>1.0509811341762499E-2</v>
      </c>
      <c r="C28">
        <v>6.8873618729412504E-3</v>
      </c>
      <c r="D28">
        <v>3.7861503660678798E-3</v>
      </c>
      <c r="E28">
        <v>0</v>
      </c>
      <c r="F28">
        <v>5.5353315547108598E-3</v>
      </c>
      <c r="G28">
        <v>3.7920705508440698E-3</v>
      </c>
      <c r="H28">
        <v>8.9924857020378095E-3</v>
      </c>
      <c r="I28">
        <v>3.3845996949821702E-3</v>
      </c>
      <c r="J28" s="4">
        <v>2.6201724540442201E-4</v>
      </c>
      <c r="K28">
        <v>4.1763610206544399E-3</v>
      </c>
      <c r="L28">
        <v>8.0223800614476204E-3</v>
      </c>
      <c r="M28">
        <v>4.5920358970761299E-3</v>
      </c>
      <c r="N28">
        <v>4.4250646606087598E-3</v>
      </c>
    </row>
    <row r="29" spans="1:14" x14ac:dyDescent="0.2">
      <c r="A29" t="s">
        <v>41</v>
      </c>
      <c r="B29">
        <v>0.29017528891563399</v>
      </c>
      <c r="C29">
        <v>0.28393954038619901</v>
      </c>
      <c r="D29">
        <v>0.24424372613430001</v>
      </c>
      <c r="E29">
        <v>0.26165977120399397</v>
      </c>
      <c r="F29">
        <v>0.22384415566921201</v>
      </c>
      <c r="G29">
        <v>0.34090378880500699</v>
      </c>
      <c r="H29">
        <v>0.274366945028305</v>
      </c>
      <c r="I29">
        <v>0.16341307759284901</v>
      </c>
      <c r="J29">
        <v>0.30761644244193997</v>
      </c>
      <c r="K29">
        <v>0.154417470097541</v>
      </c>
      <c r="L29">
        <v>0.34063819050788802</v>
      </c>
      <c r="M29">
        <v>0.210723116993904</v>
      </c>
      <c r="N29">
        <v>0.20217788219451899</v>
      </c>
    </row>
    <row r="30" spans="1:14" x14ac:dyDescent="0.2">
      <c r="A30" t="s">
        <v>42</v>
      </c>
      <c r="B30" s="4">
        <v>2.9892899533478998E-7</v>
      </c>
      <c r="C30" s="4">
        <v>2.9102161533955899E-6</v>
      </c>
      <c r="D30" s="4">
        <v>1.3953217603557199E-6</v>
      </c>
      <c r="E30" s="4">
        <v>1.17442657938227E-4</v>
      </c>
      <c r="F30" s="4">
        <v>7.8720012197663796E-7</v>
      </c>
      <c r="G30" s="4">
        <v>1.30320804601069E-5</v>
      </c>
      <c r="H30" s="4">
        <v>1.5799898392288001E-5</v>
      </c>
      <c r="I30" s="4">
        <v>7.0226214177182502E-8</v>
      </c>
      <c r="J30" s="4">
        <v>2.4827195943544201E-7</v>
      </c>
      <c r="K30" s="4">
        <v>3.0146370022521201E-7</v>
      </c>
      <c r="L30" s="4">
        <v>2.2891246942435799E-7</v>
      </c>
      <c r="M30" s="4">
        <v>2.8429230951587602E-6</v>
      </c>
      <c r="N30" s="4">
        <v>3.36930042976746E-6</v>
      </c>
    </row>
    <row r="31" spans="1:14" x14ac:dyDescent="0.2">
      <c r="A31" t="s">
        <v>43</v>
      </c>
      <c r="B31" s="4">
        <v>5.7954364456236297E-4</v>
      </c>
      <c r="C31">
        <v>8.6465962231159193E-3</v>
      </c>
      <c r="D31" s="4">
        <v>2.0810701244045002E-5</v>
      </c>
      <c r="E31" s="4">
        <v>1.2879994848446999E-8</v>
      </c>
      <c r="F31" s="4">
        <v>6.1940295381646104E-6</v>
      </c>
      <c r="G31">
        <v>1.8493207171559299E-3</v>
      </c>
      <c r="H31" s="4">
        <v>7.4066204251721501E-4</v>
      </c>
      <c r="I31">
        <v>3.4245979040861099E-3</v>
      </c>
      <c r="J31" s="4">
        <v>3.33910634253697E-6</v>
      </c>
      <c r="K31" s="4">
        <v>2.8697771995211901E-5</v>
      </c>
      <c r="L31">
        <v>1.2123846448957899E-2</v>
      </c>
      <c r="M31">
        <v>1.2996566481888201E-2</v>
      </c>
      <c r="N31">
        <v>5.7190735824406104E-3</v>
      </c>
    </row>
    <row r="32" spans="1:14" x14ac:dyDescent="0.2">
      <c r="A32" t="s">
        <v>44</v>
      </c>
      <c r="B32" s="4">
        <v>1.44014236300171E-11</v>
      </c>
      <c r="C32" s="4">
        <v>2.84683977952227E-4</v>
      </c>
      <c r="D32" s="4">
        <v>1.50274345855905E-7</v>
      </c>
      <c r="G32" s="4">
        <v>7.7435281298221499E-8</v>
      </c>
      <c r="H32" s="4">
        <v>8.4243640685599498E-7</v>
      </c>
      <c r="I32" s="4">
        <v>2.9933744372101501E-9</v>
      </c>
      <c r="K32" s="4">
        <v>8.4969820068891905E-10</v>
      </c>
      <c r="L32" s="4">
        <v>1.9990469724007099E-8</v>
      </c>
      <c r="M32" s="4">
        <v>1.2096385226811801E-8</v>
      </c>
      <c r="N32" s="4">
        <v>1.01471805464825E-5</v>
      </c>
    </row>
    <row r="33" spans="1:14" x14ac:dyDescent="0.2">
      <c r="A33" t="s">
        <v>45</v>
      </c>
      <c r="B33">
        <v>1.58954376820474E-3</v>
      </c>
      <c r="C33">
        <v>5.7505378499627096E-3</v>
      </c>
      <c r="D33">
        <v>4.3774247169494603E-3</v>
      </c>
      <c r="E33" s="4">
        <v>2.8899166863993701E-5</v>
      </c>
      <c r="F33" s="4">
        <v>1.2075824997737E-5</v>
      </c>
      <c r="G33">
        <v>1.3000229373574201E-3</v>
      </c>
      <c r="H33">
        <v>1.1308145709335801E-2</v>
      </c>
      <c r="I33">
        <v>2.6101307012140699E-3</v>
      </c>
      <c r="J33" s="4">
        <v>5.5089883971959298E-4</v>
      </c>
      <c r="K33">
        <v>2.89405905641615E-3</v>
      </c>
      <c r="L33">
        <v>1.12920999526977E-2</v>
      </c>
      <c r="M33">
        <v>8.7250787764787605E-3</v>
      </c>
      <c r="N33">
        <v>2.8595507610589201E-3</v>
      </c>
    </row>
    <row r="34" spans="1:14" x14ac:dyDescent="0.2">
      <c r="A34" t="s">
        <v>46</v>
      </c>
      <c r="B34" s="4">
        <v>3.0765327210247E-6</v>
      </c>
      <c r="C34" s="4">
        <v>1.75622808455955E-5</v>
      </c>
      <c r="D34" s="4">
        <v>6.2077691609374597E-7</v>
      </c>
      <c r="E34">
        <v>0</v>
      </c>
      <c r="F34" s="4">
        <v>2.7733684238029301E-9</v>
      </c>
      <c r="G34" s="4">
        <v>1.01840484489912E-7</v>
      </c>
      <c r="H34" s="4">
        <v>7.0154255809029496E-6</v>
      </c>
      <c r="I34" s="4">
        <v>3.7805050396855201E-6</v>
      </c>
      <c r="J34" s="4">
        <v>1.6625186560759101E-7</v>
      </c>
      <c r="K34" s="4">
        <v>1.47910640180271E-7</v>
      </c>
      <c r="L34" s="4">
        <v>9.0136354629066705E-6</v>
      </c>
      <c r="M34" s="4">
        <v>1.72307932189141E-6</v>
      </c>
      <c r="N34" s="4">
        <v>1.4287826161307699E-5</v>
      </c>
    </row>
    <row r="35" spans="1:14" x14ac:dyDescent="0.2">
      <c r="A35" t="s">
        <v>47</v>
      </c>
      <c r="B35">
        <v>2.6937848888337599E-3</v>
      </c>
      <c r="C35">
        <v>2.7477489784359901E-2</v>
      </c>
      <c r="D35">
        <v>1.1019743047654599E-2</v>
      </c>
      <c r="E35" s="4">
        <v>9.11282186280004E-5</v>
      </c>
      <c r="F35" s="4">
        <v>3.3168989466503197E-4</v>
      </c>
      <c r="G35" s="4">
        <v>2.4398369714617699E-4</v>
      </c>
      <c r="H35">
        <v>2.0118489861488301E-2</v>
      </c>
      <c r="I35">
        <v>3.2136902213096598E-2</v>
      </c>
      <c r="J35">
        <v>1.1931356275454101E-3</v>
      </c>
      <c r="K35">
        <v>8.9035630226135202E-3</v>
      </c>
      <c r="L35">
        <v>2.5880975648760698E-2</v>
      </c>
      <c r="M35">
        <v>1.52539340779185E-2</v>
      </c>
      <c r="N35">
        <v>3.0324481427669501E-2</v>
      </c>
    </row>
    <row r="36" spans="1:14" x14ac:dyDescent="0.2">
      <c r="A36" t="s">
        <v>48</v>
      </c>
      <c r="B36">
        <v>2.5343999862670898</v>
      </c>
      <c r="C36">
        <v>211.372787475585</v>
      </c>
      <c r="D36">
        <v>2.9951999187469398</v>
      </c>
      <c r="E36">
        <v>2.2464001178741402</v>
      </c>
      <c r="F36">
        <v>8.6400002241134602E-2</v>
      </c>
      <c r="G36">
        <v>0.50400000810623102</v>
      </c>
      <c r="H36">
        <v>2.3631999492645201</v>
      </c>
      <c r="I36">
        <v>13.8066596984863</v>
      </c>
      <c r="J36">
        <v>25.119026184081999</v>
      </c>
      <c r="K36">
        <v>0.70560002326965299</v>
      </c>
      <c r="L36">
        <v>148.38851928710901</v>
      </c>
      <c r="M36">
        <v>35.648784637451101</v>
      </c>
      <c r="N36">
        <v>1154.29699707031</v>
      </c>
    </row>
    <row r="37" spans="1:14" x14ac:dyDescent="0.2">
      <c r="A37" t="s">
        <v>49</v>
      </c>
      <c r="B37">
        <v>2.5343999862670898</v>
      </c>
      <c r="C37">
        <v>304.62649536132801</v>
      </c>
      <c r="D37">
        <v>2.9951999187469398</v>
      </c>
      <c r="E37">
        <v>2.2464001178741402</v>
      </c>
      <c r="F37">
        <v>8.6400002241134602E-2</v>
      </c>
      <c r="G37">
        <v>0.50400000810623102</v>
      </c>
      <c r="H37">
        <v>2.41919994354248</v>
      </c>
      <c r="I37">
        <v>27.568077087402301</v>
      </c>
      <c r="J37">
        <v>107.670043945312</v>
      </c>
      <c r="K37">
        <v>0.70560002326965299</v>
      </c>
      <c r="L37">
        <v>217.64743041992099</v>
      </c>
      <c r="M37">
        <v>40.917598724365199</v>
      </c>
      <c r="N37">
        <v>2219.05981445312</v>
      </c>
    </row>
    <row r="38" spans="1:14" x14ac:dyDescent="0.2">
      <c r="A38" t="s">
        <v>50</v>
      </c>
      <c r="B38">
        <v>2.4767999649047798</v>
      </c>
      <c r="C38">
        <v>74.42919921875</v>
      </c>
      <c r="D38">
        <v>2.9951999187469398</v>
      </c>
      <c r="E38">
        <v>0</v>
      </c>
      <c r="F38">
        <v>0</v>
      </c>
      <c r="G38">
        <v>0.50400000810623102</v>
      </c>
      <c r="H38">
        <v>2.3631999492645201</v>
      </c>
      <c r="I38">
        <v>5.7835702896118102</v>
      </c>
      <c r="J38">
        <v>0</v>
      </c>
      <c r="K38">
        <v>0.70560002326965299</v>
      </c>
      <c r="L38">
        <v>48.324283599853501</v>
      </c>
      <c r="M38">
        <v>37.920055389404297</v>
      </c>
      <c r="N38">
        <v>760.62213134765602</v>
      </c>
    </row>
    <row r="39" spans="1:14" x14ac:dyDescent="0.2">
      <c r="A39" t="s">
        <v>95</v>
      </c>
      <c r="B39">
        <v>2.5343999862670898</v>
      </c>
      <c r="C39">
        <v>318.23278808593699</v>
      </c>
      <c r="D39">
        <v>2.9951999187469398</v>
      </c>
      <c r="E39">
        <v>2.2464001178741402</v>
      </c>
      <c r="F39">
        <v>8.6400002241134602E-2</v>
      </c>
      <c r="G39">
        <v>0.50400000810623102</v>
      </c>
      <c r="H39">
        <v>2.41919994354248</v>
      </c>
      <c r="I39">
        <v>29.6902675628662</v>
      </c>
      <c r="J39">
        <v>107.670043945312</v>
      </c>
      <c r="K39">
        <v>0.70560002326965299</v>
      </c>
      <c r="L39">
        <v>218.89439392089801</v>
      </c>
      <c r="M39">
        <v>40.917598724365199</v>
      </c>
      <c r="N39">
        <v>2659.88159179687</v>
      </c>
    </row>
    <row r="40" spans="1:14" x14ac:dyDescent="0.2">
      <c r="A40" t="s">
        <v>52</v>
      </c>
      <c r="B40">
        <v>2.5343999862670898</v>
      </c>
      <c r="C40">
        <v>318.23278808593699</v>
      </c>
      <c r="D40">
        <v>2.9951999187469398</v>
      </c>
      <c r="E40">
        <v>2.2464001178741402</v>
      </c>
      <c r="F40">
        <v>8.6400002241134602E-2</v>
      </c>
      <c r="G40">
        <v>0.50400000810623102</v>
      </c>
      <c r="H40">
        <v>2.41919994354248</v>
      </c>
      <c r="I40">
        <v>29.6902675628662</v>
      </c>
      <c r="J40">
        <v>107.670043945312</v>
      </c>
      <c r="K40">
        <v>0.70560002326965299</v>
      </c>
      <c r="L40">
        <v>218.89439392089801</v>
      </c>
      <c r="M40">
        <v>40.917598724365199</v>
      </c>
      <c r="N40">
        <v>2659.88159179687</v>
      </c>
    </row>
    <row r="41" spans="1:14" x14ac:dyDescent="0.2">
      <c r="A41" t="s">
        <v>53</v>
      </c>
      <c r="B41">
        <v>2.5343999862670898</v>
      </c>
      <c r="C41">
        <v>318.23278808593699</v>
      </c>
      <c r="D41">
        <v>2.9951999187469398</v>
      </c>
      <c r="E41">
        <v>2.2464001178741402</v>
      </c>
      <c r="F41">
        <v>8.6400002241134602E-2</v>
      </c>
      <c r="G41">
        <v>0.50400000810623102</v>
      </c>
      <c r="H41">
        <v>2.41919994354248</v>
      </c>
      <c r="I41">
        <v>29.6902675628662</v>
      </c>
      <c r="J41">
        <v>107.670043945312</v>
      </c>
      <c r="K41">
        <v>0.70560002326965299</v>
      </c>
      <c r="L41">
        <v>218.89439392089801</v>
      </c>
      <c r="M41">
        <v>40.917598724365199</v>
      </c>
      <c r="N41">
        <v>2659.88159179687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2"/>
  <sheetViews>
    <sheetView zoomScale="90" zoomScaleNormal="90" workbookViewId="0">
      <pane ySplit="1" topLeftCell="A2" activePane="bottomLeft" state="frozen"/>
      <selection pane="bottomLeft" sqref="A1:N1048576"/>
    </sheetView>
  </sheetViews>
  <sheetFormatPr defaultColWidth="9" defaultRowHeight="14.25" x14ac:dyDescent="0.2"/>
  <cols>
    <col min="1" max="1" width="34.125" customWidth="1"/>
    <col min="2" max="2" width="11" customWidth="1"/>
    <col min="3" max="3" width="11.5" customWidth="1"/>
    <col min="4" max="4" width="11.125" customWidth="1"/>
    <col min="5" max="5" width="12" customWidth="1"/>
    <col min="7" max="7" width="12.625" customWidth="1"/>
    <col min="10" max="10" width="14.875" customWidth="1"/>
    <col min="13" max="15" width="12" customWidth="1"/>
    <col min="1022" max="1024" width="8.875" customWidth="1"/>
  </cols>
  <sheetData>
    <row r="1" spans="1:57" ht="15" thickBot="1" x14ac:dyDescent="0.25">
      <c r="A1" t="s">
        <v>0</v>
      </c>
    </row>
    <row r="2" spans="1:57" ht="28.5" x14ac:dyDescent="0.2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s="1" t="s">
        <v>10</v>
      </c>
      <c r="L2" t="s">
        <v>11</v>
      </c>
      <c r="M2" s="1" t="s">
        <v>12</v>
      </c>
      <c r="N2" s="1" t="s">
        <v>13</v>
      </c>
      <c r="O2" s="1"/>
      <c r="Q2" s="7"/>
      <c r="R2" s="7" t="s">
        <v>54</v>
      </c>
      <c r="S2" s="7" t="s">
        <v>55</v>
      </c>
      <c r="T2" s="7" t="s">
        <v>56</v>
      </c>
      <c r="U2" s="7" t="s">
        <v>57</v>
      </c>
      <c r="V2" s="7" t="s">
        <v>58</v>
      </c>
      <c r="W2" s="7" t="s">
        <v>59</v>
      </c>
      <c r="X2" s="7" t="s">
        <v>60</v>
      </c>
      <c r="Y2" s="7" t="s">
        <v>61</v>
      </c>
      <c r="Z2" s="7" t="s">
        <v>62</v>
      </c>
      <c r="AA2" s="7" t="s">
        <v>63</v>
      </c>
      <c r="AB2" s="7" t="s">
        <v>64</v>
      </c>
      <c r="AC2" s="7" t="s">
        <v>65</v>
      </c>
      <c r="AD2" s="7" t="s">
        <v>66</v>
      </c>
      <c r="AE2" s="7" t="s">
        <v>67</v>
      </c>
      <c r="AF2" s="7" t="s">
        <v>68</v>
      </c>
      <c r="AG2" s="7" t="s">
        <v>69</v>
      </c>
      <c r="AH2" s="7" t="s">
        <v>70</v>
      </c>
      <c r="AI2" s="7" t="s">
        <v>71</v>
      </c>
      <c r="AJ2" s="7" t="s">
        <v>72</v>
      </c>
      <c r="AK2" s="7" t="s">
        <v>73</v>
      </c>
      <c r="AL2" s="7" t="s">
        <v>74</v>
      </c>
      <c r="AM2" s="7" t="s">
        <v>75</v>
      </c>
      <c r="AN2" s="7" t="s">
        <v>76</v>
      </c>
      <c r="AO2" s="7" t="s">
        <v>77</v>
      </c>
      <c r="AP2" s="7" t="s">
        <v>78</v>
      </c>
      <c r="AQ2" s="7" t="s">
        <v>79</v>
      </c>
      <c r="AR2" s="7" t="s">
        <v>80</v>
      </c>
      <c r="AS2" s="7" t="s">
        <v>81</v>
      </c>
      <c r="AT2" s="7" t="s">
        <v>82</v>
      </c>
      <c r="AU2" s="7" t="s">
        <v>83</v>
      </c>
      <c r="AV2" s="7" t="s">
        <v>84</v>
      </c>
      <c r="AW2" s="7" t="s">
        <v>85</v>
      </c>
      <c r="AX2" s="7" t="s">
        <v>86</v>
      </c>
      <c r="AY2" s="7" t="s">
        <v>87</v>
      </c>
      <c r="AZ2" s="7" t="s">
        <v>88</v>
      </c>
      <c r="BA2" s="7" t="s">
        <v>89</v>
      </c>
      <c r="BB2" s="7" t="s">
        <v>90</v>
      </c>
      <c r="BC2" s="7" t="s">
        <v>91</v>
      </c>
      <c r="BD2" s="7" t="s">
        <v>92</v>
      </c>
      <c r="BE2" s="7" t="s">
        <v>93</v>
      </c>
    </row>
    <row r="3" spans="1:57" x14ac:dyDescent="0.2">
      <c r="A3" t="s">
        <v>14</v>
      </c>
      <c r="B3">
        <v>1576.837</v>
      </c>
      <c r="C3">
        <v>2824.6320000000001</v>
      </c>
      <c r="D3">
        <v>11608.15</v>
      </c>
      <c r="E3">
        <v>22978.48</v>
      </c>
      <c r="F3">
        <v>76325.72</v>
      </c>
      <c r="G3">
        <v>49262.04</v>
      </c>
      <c r="H3">
        <v>26255.95</v>
      </c>
      <c r="I3">
        <v>1246.9580000000001</v>
      </c>
      <c r="J3">
        <v>8880.1749999999993</v>
      </c>
      <c r="K3">
        <v>313.34199999999998</v>
      </c>
      <c r="L3">
        <v>3785.8069999999998</v>
      </c>
      <c r="M3">
        <v>1791.5730000000001</v>
      </c>
      <c r="N3">
        <v>1650.752</v>
      </c>
      <c r="Q3" s="5" t="s">
        <v>54</v>
      </c>
      <c r="R3" s="5">
        <v>1</v>
      </c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</row>
    <row r="4" spans="1:57" x14ac:dyDescent="0.2">
      <c r="A4" t="s">
        <v>15</v>
      </c>
      <c r="B4">
        <v>691.17600000000004</v>
      </c>
      <c r="C4">
        <v>1137.4860000000001</v>
      </c>
      <c r="D4">
        <v>38534.53</v>
      </c>
      <c r="E4">
        <v>4601.482</v>
      </c>
      <c r="F4">
        <v>22228.240000000002</v>
      </c>
      <c r="G4">
        <v>14222.81</v>
      </c>
      <c r="H4">
        <v>7263.9139999999998</v>
      </c>
      <c r="I4">
        <v>1672.5650000000001</v>
      </c>
      <c r="J4">
        <v>388.15989999999999</v>
      </c>
      <c r="K4">
        <v>8.0498659999999997</v>
      </c>
      <c r="L4">
        <v>62683</v>
      </c>
      <c r="M4">
        <v>139.83420000000001</v>
      </c>
      <c r="N4">
        <v>1186.662</v>
      </c>
      <c r="Q4" s="5" t="s">
        <v>55</v>
      </c>
      <c r="R4" s="5">
        <v>0.17255649929725714</v>
      </c>
      <c r="S4" s="5">
        <v>1</v>
      </c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</row>
    <row r="5" spans="1:57" x14ac:dyDescent="0.2">
      <c r="A5" t="s">
        <v>16</v>
      </c>
      <c r="B5">
        <v>1042.6079999999999</v>
      </c>
      <c r="C5">
        <v>1727.7449999999999</v>
      </c>
      <c r="D5">
        <v>6767.2929999999997</v>
      </c>
      <c r="E5">
        <v>13185.8</v>
      </c>
      <c r="F5">
        <v>41009.440000000002</v>
      </c>
      <c r="G5">
        <v>25587.42</v>
      </c>
      <c r="H5">
        <v>13562.07</v>
      </c>
      <c r="I5">
        <v>742.58479999999997</v>
      </c>
      <c r="J5">
        <v>5277.5749999999998</v>
      </c>
      <c r="K5">
        <v>152.32589999999999</v>
      </c>
      <c r="L5">
        <v>2238.6509999999998</v>
      </c>
      <c r="M5">
        <v>869.01689999999996</v>
      </c>
      <c r="N5">
        <v>845.70500000000004</v>
      </c>
      <c r="Q5" s="5" t="s">
        <v>56</v>
      </c>
      <c r="R5" s="5">
        <v>0.99941408811948018</v>
      </c>
      <c r="S5" s="5">
        <v>0.17802125429634721</v>
      </c>
      <c r="T5" s="5">
        <v>1</v>
      </c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</row>
    <row r="6" spans="1:57" x14ac:dyDescent="0.2">
      <c r="A6" t="s">
        <v>17</v>
      </c>
      <c r="B6">
        <v>1033.0119999999999</v>
      </c>
      <c r="C6">
        <v>1619.6089999999999</v>
      </c>
      <c r="D6">
        <v>38879.46</v>
      </c>
      <c r="E6">
        <v>4999.99</v>
      </c>
      <c r="F6">
        <v>25649.53</v>
      </c>
      <c r="G6">
        <v>15009.89</v>
      </c>
      <c r="H6">
        <v>7829.2129999999997</v>
      </c>
      <c r="I6">
        <v>2152.6799999999998</v>
      </c>
      <c r="J6">
        <v>2141.2049999999999</v>
      </c>
      <c r="K6">
        <v>79.292850000000001</v>
      </c>
      <c r="L6">
        <v>63131.57</v>
      </c>
      <c r="M6">
        <v>752.46259999999995</v>
      </c>
      <c r="N6">
        <v>1968.711</v>
      </c>
      <c r="Q6" s="5" t="s">
        <v>57</v>
      </c>
      <c r="R6" s="5">
        <v>0.20627090994219924</v>
      </c>
      <c r="S6" s="5">
        <v>0.9989424520707213</v>
      </c>
      <c r="T6" s="5">
        <v>0.21205461530253766</v>
      </c>
      <c r="U6" s="5">
        <v>1</v>
      </c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</row>
    <row r="7" spans="1:57" s="2" customFormat="1" x14ac:dyDescent="0.2">
      <c r="A7" s="2" t="s">
        <v>18</v>
      </c>
      <c r="B7" s="2">
        <v>4343.6329999999998</v>
      </c>
      <c r="C7" s="2">
        <v>7309.4719999999998</v>
      </c>
      <c r="D7" s="2">
        <v>95789.440000000002</v>
      </c>
      <c r="E7" s="2">
        <v>45765.75</v>
      </c>
      <c r="F7" s="2">
        <v>165212.9</v>
      </c>
      <c r="G7" s="2">
        <v>104082.2</v>
      </c>
      <c r="H7" s="2">
        <v>54911.15</v>
      </c>
      <c r="I7" s="2">
        <v>5814.7889999999998</v>
      </c>
      <c r="J7" s="2">
        <v>16687.12</v>
      </c>
      <c r="K7" s="2">
        <v>553.01059999999995</v>
      </c>
      <c r="L7" s="2">
        <v>131839</v>
      </c>
      <c r="M7" s="2">
        <v>3552.8870000000002</v>
      </c>
      <c r="N7" s="2">
        <v>5652</v>
      </c>
      <c r="P7"/>
      <c r="Q7" s="5" t="s">
        <v>58</v>
      </c>
      <c r="R7" s="5">
        <v>0.74964706904491807</v>
      </c>
      <c r="S7" s="5">
        <v>0.78110735054813329</v>
      </c>
      <c r="T7" s="5">
        <v>0.75332015593766033</v>
      </c>
      <c r="U7" s="5">
        <v>0.80215788660120413</v>
      </c>
      <c r="V7" s="5">
        <v>1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</row>
    <row r="8" spans="1:57" x14ac:dyDescent="0.2">
      <c r="A8" t="s">
        <v>19</v>
      </c>
      <c r="B8">
        <v>1891.0350000000001</v>
      </c>
      <c r="C8">
        <v>3397.192</v>
      </c>
      <c r="D8">
        <v>47821.05</v>
      </c>
      <c r="E8">
        <v>9780.5660000000007</v>
      </c>
      <c r="F8">
        <v>83288.81</v>
      </c>
      <c r="G8">
        <v>53736.75</v>
      </c>
      <c r="H8">
        <v>28268.67</v>
      </c>
      <c r="I8">
        <v>2670.1320000000001</v>
      </c>
      <c r="J8">
        <v>5235.2</v>
      </c>
      <c r="K8">
        <v>259.06400000000002</v>
      </c>
      <c r="L8">
        <v>68879.22</v>
      </c>
      <c r="M8">
        <v>1573.0930000000001</v>
      </c>
      <c r="N8">
        <v>2498</v>
      </c>
      <c r="Q8" s="5" t="s">
        <v>59</v>
      </c>
      <c r="R8" s="5">
        <v>0.72252944303144595</v>
      </c>
      <c r="S8" s="5">
        <v>0.79501803359068934</v>
      </c>
      <c r="T8" s="5">
        <v>0.72304668670906691</v>
      </c>
      <c r="U8" s="5">
        <v>0.81554346704386094</v>
      </c>
      <c r="V8" s="5">
        <v>0.99162726979261373</v>
      </c>
      <c r="W8" s="5">
        <v>1</v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</row>
    <row r="9" spans="1:57" x14ac:dyDescent="0.2">
      <c r="A9" t="s">
        <v>20</v>
      </c>
      <c r="B9">
        <v>1611.6289999999999</v>
      </c>
      <c r="C9">
        <v>2865.232</v>
      </c>
      <c r="D9">
        <v>45301.82</v>
      </c>
      <c r="E9">
        <v>4583.5889999999999</v>
      </c>
      <c r="F9">
        <v>63237.68</v>
      </c>
      <c r="G9">
        <v>39914.54</v>
      </c>
      <c r="H9">
        <v>20825.98</v>
      </c>
      <c r="I9">
        <v>2415.15</v>
      </c>
      <c r="J9">
        <v>3408.634</v>
      </c>
      <c r="K9">
        <v>160.71629999999999</v>
      </c>
      <c r="L9">
        <v>68089.23</v>
      </c>
      <c r="M9">
        <v>1008.851</v>
      </c>
      <c r="N9">
        <v>2032.328</v>
      </c>
      <c r="Q9" s="5" t="s">
        <v>60</v>
      </c>
      <c r="R9" s="5">
        <v>0.59497897673871791</v>
      </c>
      <c r="S9" s="5">
        <v>0.88388968804225454</v>
      </c>
      <c r="T9" s="5">
        <v>0.59628583328349716</v>
      </c>
      <c r="U9" s="5">
        <v>0.89966032610930724</v>
      </c>
      <c r="V9" s="5">
        <v>0.97062294215211986</v>
      </c>
      <c r="W9" s="5">
        <v>0.9854320194054802</v>
      </c>
      <c r="X9" s="5">
        <v>1</v>
      </c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</row>
    <row r="10" spans="1:57" x14ac:dyDescent="0.2">
      <c r="A10" t="s">
        <v>21</v>
      </c>
      <c r="B10">
        <v>1.545766</v>
      </c>
      <c r="C10">
        <v>1.6583650000000001</v>
      </c>
      <c r="D10">
        <v>6.6942300000000001</v>
      </c>
      <c r="E10">
        <v>0.34761550000000002</v>
      </c>
      <c r="F10">
        <v>1.542027</v>
      </c>
      <c r="G10">
        <v>1.559928</v>
      </c>
      <c r="H10">
        <v>1.5356050000000001</v>
      </c>
      <c r="I10">
        <v>3.2523559999999998</v>
      </c>
      <c r="J10">
        <v>0.64587130000000004</v>
      </c>
      <c r="K10">
        <v>1.0550820000000001</v>
      </c>
      <c r="L10">
        <v>30.415289999999999</v>
      </c>
      <c r="M10">
        <v>1.160911</v>
      </c>
      <c r="N10">
        <v>2.403</v>
      </c>
      <c r="Q10" s="5" t="s">
        <v>61</v>
      </c>
      <c r="R10" s="5">
        <v>-0.18142303844589974</v>
      </c>
      <c r="S10" s="5">
        <v>0.87203540047832329</v>
      </c>
      <c r="T10" s="5">
        <v>-0.17953034822545713</v>
      </c>
      <c r="U10" s="5">
        <v>0.8613317328053256</v>
      </c>
      <c r="V10" s="5">
        <v>0.47069736295823578</v>
      </c>
      <c r="W10" s="5">
        <v>0.49863410059754043</v>
      </c>
      <c r="X10" s="5">
        <v>0.62427889473041054</v>
      </c>
      <c r="Y10" s="5">
        <v>1</v>
      </c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</row>
    <row r="11" spans="1:57" s="3" customFormat="1" x14ac:dyDescent="0.2">
      <c r="A11" s="3" t="s">
        <v>22</v>
      </c>
      <c r="B11" s="3">
        <v>569.0204</v>
      </c>
      <c r="C11" s="3">
        <v>1137.4860000000001</v>
      </c>
      <c r="D11" s="3">
        <v>38534.53</v>
      </c>
      <c r="E11" s="3">
        <v>-8602.2139999999999</v>
      </c>
      <c r="F11" s="3">
        <v>22228.240000000002</v>
      </c>
      <c r="G11" s="3">
        <v>14327.12</v>
      </c>
      <c r="H11" s="3">
        <v>7263.9120000000003</v>
      </c>
      <c r="I11" s="3">
        <v>1672.5650000000001</v>
      </c>
      <c r="J11" s="3">
        <v>-1868.94</v>
      </c>
      <c r="K11" s="3">
        <v>8.3903809999999996</v>
      </c>
      <c r="L11" s="3">
        <v>65850.59</v>
      </c>
      <c r="M11" s="3">
        <v>139.83420000000001</v>
      </c>
      <c r="N11" s="3">
        <v>1186.623</v>
      </c>
      <c r="P11"/>
      <c r="Q11" s="5" t="s">
        <v>62</v>
      </c>
      <c r="R11" s="5">
        <v>0.14025767266755165</v>
      </c>
      <c r="S11" s="5">
        <v>0.98425835671792927</v>
      </c>
      <c r="T11" s="5">
        <v>0.14152131045260954</v>
      </c>
      <c r="U11" s="5">
        <v>0.98349731767441695</v>
      </c>
      <c r="V11" s="5">
        <v>0.74960862373033144</v>
      </c>
      <c r="W11" s="5">
        <v>0.78584634208325477</v>
      </c>
      <c r="X11" s="5">
        <v>0.87907961834704074</v>
      </c>
      <c r="Y11" s="5">
        <v>0.87642956503583758</v>
      </c>
      <c r="Z11" s="5">
        <v>1</v>
      </c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</row>
    <row r="12" spans="1:57" x14ac:dyDescent="0.2">
      <c r="A12" t="s">
        <v>23</v>
      </c>
      <c r="B12">
        <v>4.0003770000000003</v>
      </c>
      <c r="C12">
        <v>11.686669999999999</v>
      </c>
      <c r="D12">
        <v>90.841250000000002</v>
      </c>
      <c r="E12">
        <v>2.324039</v>
      </c>
      <c r="F12">
        <v>8.5118379999999991</v>
      </c>
      <c r="G12">
        <v>9.8699670000000008</v>
      </c>
      <c r="H12">
        <v>13.453569999999999</v>
      </c>
      <c r="I12">
        <v>62.353810000000003</v>
      </c>
      <c r="J12">
        <v>3.634617</v>
      </c>
      <c r="K12">
        <v>1.348857</v>
      </c>
      <c r="L12">
        <v>16.427250000000001</v>
      </c>
      <c r="M12">
        <v>6.9284610000000004</v>
      </c>
      <c r="N12">
        <v>15.85</v>
      </c>
      <c r="Q12" s="5" t="s">
        <v>63</v>
      </c>
      <c r="R12" s="5">
        <v>-0.15158916168181438</v>
      </c>
      <c r="S12" s="5">
        <v>0.35573118391259162</v>
      </c>
      <c r="T12" s="5">
        <v>-0.14646931754948556</v>
      </c>
      <c r="U12" s="5">
        <v>0.34525167698028347</v>
      </c>
      <c r="V12" s="5">
        <v>0.14261199162499241</v>
      </c>
      <c r="W12" s="5">
        <v>0.1609223683430058</v>
      </c>
      <c r="X12" s="5">
        <v>0.22642537972409998</v>
      </c>
      <c r="Y12" s="5">
        <v>0.16004952401316319</v>
      </c>
      <c r="Z12" s="5">
        <v>0.36618693241186501</v>
      </c>
      <c r="AA12" s="5">
        <v>1</v>
      </c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</row>
    <row r="13" spans="1:57" x14ac:dyDescent="0.2">
      <c r="A13" t="s">
        <v>24</v>
      </c>
      <c r="B13">
        <v>9.2749360000000003E-2</v>
      </c>
      <c r="C13">
        <v>3.3541550000000003E-2</v>
      </c>
      <c r="D13">
        <v>5.2061299999999998E-3</v>
      </c>
      <c r="E13">
        <v>4.3094470000000003E-2</v>
      </c>
      <c r="F13">
        <v>4.4968519999999998E-2</v>
      </c>
      <c r="G13">
        <v>3.8854310000000003E-2</v>
      </c>
      <c r="H13">
        <v>2.819081E-2</v>
      </c>
      <c r="I13">
        <v>6.6611179999999997E-3</v>
      </c>
      <c r="J13">
        <v>5.620054E-2</v>
      </c>
      <c r="K13">
        <v>0.21545700000000001</v>
      </c>
      <c r="L13">
        <v>3.143907E-2</v>
      </c>
      <c r="M13">
        <v>4.0983489999999997E-2</v>
      </c>
      <c r="N13">
        <v>2.3E-2</v>
      </c>
      <c r="Q13" s="5" t="s">
        <v>64</v>
      </c>
      <c r="R13" s="5">
        <v>-0.16071783772561546</v>
      </c>
      <c r="S13" s="5">
        <v>-0.28805004574213028</v>
      </c>
      <c r="T13" s="5">
        <v>-0.16365272274310352</v>
      </c>
      <c r="U13" s="5">
        <v>-0.29423524831442294</v>
      </c>
      <c r="V13" s="5">
        <v>-0.29656247878943515</v>
      </c>
      <c r="W13" s="5">
        <v>-0.28491871171124239</v>
      </c>
      <c r="X13" s="5">
        <v>-0.29325497800367506</v>
      </c>
      <c r="Y13" s="5">
        <v>-0.18468591285838312</v>
      </c>
      <c r="Z13" s="5">
        <v>-0.26445144409137417</v>
      </c>
      <c r="AA13" s="5">
        <v>-0.46162109100128607</v>
      </c>
      <c r="AB13" s="5">
        <v>1</v>
      </c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</row>
    <row r="14" spans="1:57" x14ac:dyDescent="0.2">
      <c r="A14" t="s">
        <v>25</v>
      </c>
      <c r="B14">
        <v>402.86919999999998</v>
      </c>
      <c r="C14">
        <v>245.17099999999999</v>
      </c>
      <c r="D14">
        <v>498.69220000000001</v>
      </c>
      <c r="E14">
        <v>1972.251</v>
      </c>
      <c r="F14">
        <v>7429.38</v>
      </c>
      <c r="G14">
        <v>4044.04</v>
      </c>
      <c r="H14">
        <v>1547.99</v>
      </c>
      <c r="I14">
        <v>38.732999999999997</v>
      </c>
      <c r="J14">
        <v>937.82479999999998</v>
      </c>
      <c r="K14">
        <v>119.15</v>
      </c>
      <c r="L14">
        <v>4144.8959999999997</v>
      </c>
      <c r="M14">
        <v>145.6097</v>
      </c>
      <c r="N14">
        <v>128.22200000000001</v>
      </c>
      <c r="Q14" s="5" t="s">
        <v>65</v>
      </c>
      <c r="R14" s="5">
        <v>0.86537397287529561</v>
      </c>
      <c r="S14" s="5">
        <v>0.51806152598917732</v>
      </c>
      <c r="T14" s="5">
        <v>0.86744634269197529</v>
      </c>
      <c r="U14" s="5">
        <v>0.54890179500771141</v>
      </c>
      <c r="V14" s="5">
        <v>0.89796650530198785</v>
      </c>
      <c r="W14" s="5">
        <v>0.88204558351388973</v>
      </c>
      <c r="X14" s="5">
        <v>0.81432571855455849</v>
      </c>
      <c r="Y14" s="5">
        <v>0.29038817802998362</v>
      </c>
      <c r="Z14" s="5">
        <v>0.48910481749093271</v>
      </c>
      <c r="AA14" s="5">
        <v>-0.21792852921898329</v>
      </c>
      <c r="AB14" s="5">
        <v>-0.14684564122490032</v>
      </c>
      <c r="AC14" s="5">
        <v>1</v>
      </c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</row>
    <row r="15" spans="1:57" x14ac:dyDescent="0.2">
      <c r="A15" t="s">
        <v>26</v>
      </c>
      <c r="B15">
        <v>0.1558185</v>
      </c>
      <c r="C15">
        <v>0.16988420000000001</v>
      </c>
      <c r="D15">
        <v>0.166773</v>
      </c>
      <c r="E15">
        <v>0.17241629999999999</v>
      </c>
      <c r="F15">
        <v>0.24613550000000001</v>
      </c>
      <c r="G15">
        <v>0.25925870000000001</v>
      </c>
      <c r="H15">
        <v>0.29958679999999999</v>
      </c>
      <c r="I15">
        <v>0.23829339999999999</v>
      </c>
      <c r="J15">
        <v>0.1417409</v>
      </c>
      <c r="K15">
        <v>0.22153110000000001</v>
      </c>
      <c r="L15">
        <v>0.1907046</v>
      </c>
      <c r="M15">
        <v>0.19470699999999999</v>
      </c>
      <c r="N15">
        <v>0.13300000000000001</v>
      </c>
      <c r="Q15" s="5" t="s">
        <v>66</v>
      </c>
      <c r="R15" s="5">
        <v>0.53529919719504682</v>
      </c>
      <c r="S15" s="5">
        <v>5.4029012724267876E-2</v>
      </c>
      <c r="T15" s="5">
        <v>0.51622013956796176</v>
      </c>
      <c r="U15" s="5">
        <v>6.031812647213021E-2</v>
      </c>
      <c r="V15" s="5">
        <v>0.36747158380444711</v>
      </c>
      <c r="W15" s="5">
        <v>0.39548429504674099</v>
      </c>
      <c r="X15" s="5">
        <v>0.31965153754137393</v>
      </c>
      <c r="Y15" s="5">
        <v>-6.8449947454740784E-2</v>
      </c>
      <c r="Z15" s="5">
        <v>8.7652644966122351E-2</v>
      </c>
      <c r="AA15" s="5">
        <v>-9.1619604123439075E-3</v>
      </c>
      <c r="AB15" s="5">
        <v>2.4537393684934194E-2</v>
      </c>
      <c r="AC15" s="5">
        <v>0.41394294508320811</v>
      </c>
      <c r="AD15" s="5">
        <v>1</v>
      </c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</row>
    <row r="16" spans="1:57" x14ac:dyDescent="0.2">
      <c r="A16" t="s">
        <v>27</v>
      </c>
      <c r="B16">
        <v>0.14103009999999999</v>
      </c>
      <c r="C16">
        <v>0.14644550000000001</v>
      </c>
      <c r="D16">
        <v>0.2183601</v>
      </c>
      <c r="E16">
        <v>0.2067968</v>
      </c>
      <c r="F16">
        <v>0.20517879999999999</v>
      </c>
      <c r="G16">
        <v>0.24597150000000001</v>
      </c>
      <c r="H16">
        <v>0.25025439999999999</v>
      </c>
      <c r="I16">
        <v>0.21372540000000001</v>
      </c>
      <c r="J16">
        <v>0.18221370000000001</v>
      </c>
      <c r="K16">
        <v>0.25098930000000003</v>
      </c>
      <c r="L16">
        <v>0.14840590000000001</v>
      </c>
      <c r="M16">
        <v>0.17362369999999999</v>
      </c>
      <c r="N16">
        <v>0.32</v>
      </c>
      <c r="Q16" s="5" t="s">
        <v>67</v>
      </c>
      <c r="R16" s="5">
        <v>0.16131429457423344</v>
      </c>
      <c r="S16" s="5">
        <v>-0.21671365439233928</v>
      </c>
      <c r="T16" s="5">
        <v>0.14927006418369551</v>
      </c>
      <c r="U16" s="5">
        <v>-0.21619112688933276</v>
      </c>
      <c r="V16" s="5">
        <v>-4.7865384924556165E-2</v>
      </c>
      <c r="W16" s="5">
        <v>-4.5011287957541328E-2</v>
      </c>
      <c r="X16" s="5">
        <v>-9.7091398452170644E-2</v>
      </c>
      <c r="Y16" s="5">
        <v>-0.31298872509625658</v>
      </c>
      <c r="Z16" s="5">
        <v>-0.20836234176800889</v>
      </c>
      <c r="AA16" s="5">
        <v>0.1079952748090257</v>
      </c>
      <c r="AB16" s="5">
        <v>4.3923963847045389E-2</v>
      </c>
      <c r="AC16" s="5">
        <v>-6.9759713519147531E-2</v>
      </c>
      <c r="AD16" s="5">
        <v>0.21768078564900734</v>
      </c>
      <c r="AE16" s="5">
        <v>1</v>
      </c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</row>
    <row r="17" spans="1:57" x14ac:dyDescent="0.2">
      <c r="A17" t="s">
        <v>28</v>
      </c>
      <c r="B17">
        <v>2.0388660000000001</v>
      </c>
      <c r="C17">
        <v>1.935236</v>
      </c>
      <c r="D17">
        <v>2.622738</v>
      </c>
      <c r="E17">
        <v>2.811315</v>
      </c>
      <c r="F17">
        <v>2.2967599999999999</v>
      </c>
      <c r="G17">
        <v>2.342346</v>
      </c>
      <c r="H17">
        <v>2.3513130000000002</v>
      </c>
      <c r="I17">
        <v>2.482021</v>
      </c>
      <c r="J17">
        <v>2.833907</v>
      </c>
      <c r="K17">
        <v>2.8042389999999999</v>
      </c>
      <c r="L17">
        <v>0.2014956</v>
      </c>
      <c r="M17">
        <v>2.4847589999999999</v>
      </c>
      <c r="Q17" s="5" t="s">
        <v>68</v>
      </c>
      <c r="R17" s="5">
        <v>0.11653347110635999</v>
      </c>
      <c r="S17" s="5">
        <v>-0.72277039078502026</v>
      </c>
      <c r="T17" s="5">
        <v>0.12078131897272287</v>
      </c>
      <c r="U17" s="5">
        <v>-0.7155818383304795</v>
      </c>
      <c r="V17" s="5">
        <v>-0.41617644804116216</v>
      </c>
      <c r="W17" s="5">
        <v>-0.46109168587905075</v>
      </c>
      <c r="X17" s="5">
        <v>-0.56093121893123676</v>
      </c>
      <c r="Y17" s="5">
        <v>-0.89752841376318959</v>
      </c>
      <c r="Z17" s="5">
        <v>-0.75460654998402144</v>
      </c>
      <c r="AA17" s="5">
        <v>6.7365040339121093E-2</v>
      </c>
      <c r="AB17" s="5">
        <v>0.21173277158643672</v>
      </c>
      <c r="AC17" s="5">
        <v>-0.34525396558608107</v>
      </c>
      <c r="AD17" s="5">
        <v>3.2637470996450584E-2</v>
      </c>
      <c r="AE17" s="5">
        <v>0.5407192208352104</v>
      </c>
      <c r="AF17" s="5">
        <v>1</v>
      </c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</row>
    <row r="18" spans="1:57" x14ac:dyDescent="0.2">
      <c r="A18" t="s">
        <v>29</v>
      </c>
      <c r="B18" s="1">
        <v>6393</v>
      </c>
      <c r="C18" s="1">
        <v>9475</v>
      </c>
      <c r="D18" s="1">
        <v>123662</v>
      </c>
      <c r="E18" s="1">
        <v>89013</v>
      </c>
      <c r="F18" s="1">
        <v>257026</v>
      </c>
      <c r="G18" s="1">
        <v>164809</v>
      </c>
      <c r="H18" s="1">
        <v>82324</v>
      </c>
      <c r="I18" s="1">
        <v>6393</v>
      </c>
      <c r="J18" s="1">
        <v>29777</v>
      </c>
      <c r="K18" s="1">
        <v>703</v>
      </c>
      <c r="L18" s="1">
        <v>141950</v>
      </c>
      <c r="M18" s="1">
        <v>4386</v>
      </c>
      <c r="N18" s="1">
        <v>11331.6</v>
      </c>
      <c r="O18" s="1"/>
      <c r="Q18" s="5" t="s">
        <v>69</v>
      </c>
      <c r="R18" s="5">
        <v>0.86692816569902797</v>
      </c>
      <c r="S18" s="5">
        <v>0.63576438603643692</v>
      </c>
      <c r="T18" s="5">
        <v>0.87104092907218422</v>
      </c>
      <c r="U18" s="5">
        <v>0.661397801582156</v>
      </c>
      <c r="V18" s="5">
        <v>0.97682139222829945</v>
      </c>
      <c r="W18" s="5">
        <v>0.95508308007921261</v>
      </c>
      <c r="X18" s="5">
        <v>0.89979279635390808</v>
      </c>
      <c r="Y18" s="5">
        <v>0.28356379871894044</v>
      </c>
      <c r="Z18" s="5">
        <v>0.59236376386254797</v>
      </c>
      <c r="AA18" s="5">
        <v>7.4003521350440041E-2</v>
      </c>
      <c r="AB18" s="5">
        <v>-0.27886520724856395</v>
      </c>
      <c r="AC18" s="5">
        <v>0.9283388249808836</v>
      </c>
      <c r="AD18" s="5">
        <v>0.40759311499108092</v>
      </c>
      <c r="AE18" s="5">
        <v>2.4240737753200192E-2</v>
      </c>
      <c r="AF18" s="5">
        <v>-0.24654450630514702</v>
      </c>
      <c r="AG18" s="5">
        <v>1</v>
      </c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</row>
    <row r="19" spans="1:57" x14ac:dyDescent="0.2">
      <c r="A19" t="s">
        <v>30</v>
      </c>
      <c r="B19" s="1">
        <v>15724</v>
      </c>
      <c r="C19" s="1">
        <v>18057</v>
      </c>
      <c r="D19" s="1">
        <v>116164</v>
      </c>
      <c r="E19" s="1">
        <v>172282</v>
      </c>
      <c r="F19" s="1">
        <v>537794</v>
      </c>
      <c r="G19" s="1">
        <v>292861</v>
      </c>
      <c r="H19" s="1">
        <v>155183</v>
      </c>
      <c r="I19" s="1">
        <v>12387</v>
      </c>
      <c r="J19" s="1">
        <v>64222</v>
      </c>
      <c r="K19" s="1">
        <v>2793</v>
      </c>
      <c r="L19" s="1">
        <v>45414</v>
      </c>
      <c r="M19" s="1">
        <v>13407</v>
      </c>
      <c r="N19" s="1">
        <v>21363.7</v>
      </c>
      <c r="O19" s="1"/>
      <c r="Q19" s="5" t="s">
        <v>70</v>
      </c>
      <c r="R19" s="5">
        <v>0.99209088489474739</v>
      </c>
      <c r="S19" s="5">
        <v>0.22747304581962163</v>
      </c>
      <c r="T19" s="5">
        <v>0.99497750434068311</v>
      </c>
      <c r="U19" s="5">
        <v>0.26228271434583911</v>
      </c>
      <c r="V19" s="5">
        <v>0.78279756036925074</v>
      </c>
      <c r="W19" s="5">
        <v>0.75064133880288531</v>
      </c>
      <c r="X19" s="5">
        <v>0.63122794476608202</v>
      </c>
      <c r="Y19" s="5">
        <v>-0.14296189858092739</v>
      </c>
      <c r="Z19" s="5">
        <v>0.18759231612052946</v>
      </c>
      <c r="AA19" s="5">
        <v>-0.10037288958900549</v>
      </c>
      <c r="AB19" s="5">
        <v>-0.17752831274140321</v>
      </c>
      <c r="AC19" s="5">
        <v>0.87852283218260019</v>
      </c>
      <c r="AD19" s="5">
        <v>0.47267219619107681</v>
      </c>
      <c r="AE19" s="5">
        <v>0.13612713813480162</v>
      </c>
      <c r="AF19" s="5">
        <v>0.10201103528667843</v>
      </c>
      <c r="AG19" s="5">
        <v>0.89294224914168829</v>
      </c>
      <c r="AH19" s="5">
        <v>1</v>
      </c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</row>
    <row r="20" spans="1:57" x14ac:dyDescent="0.2">
      <c r="A20" t="s">
        <v>31</v>
      </c>
      <c r="B20" s="1">
        <f t="shared" ref="B20:N20" si="0">SUM(B18:B19)</f>
        <v>22117</v>
      </c>
      <c r="C20" s="1">
        <f t="shared" si="0"/>
        <v>27532</v>
      </c>
      <c r="D20" s="1">
        <f t="shared" si="0"/>
        <v>239826</v>
      </c>
      <c r="E20" s="1">
        <f t="shared" si="0"/>
        <v>261295</v>
      </c>
      <c r="F20" s="1">
        <f t="shared" si="0"/>
        <v>794820</v>
      </c>
      <c r="G20" s="1">
        <f t="shared" si="0"/>
        <v>457670</v>
      </c>
      <c r="H20" s="1">
        <f t="shared" si="0"/>
        <v>237507</v>
      </c>
      <c r="I20" s="1">
        <f t="shared" si="0"/>
        <v>18780</v>
      </c>
      <c r="J20" s="1">
        <f t="shared" si="0"/>
        <v>93999</v>
      </c>
      <c r="K20" s="1">
        <f t="shared" si="0"/>
        <v>3496</v>
      </c>
      <c r="L20" s="1">
        <f t="shared" si="0"/>
        <v>187364</v>
      </c>
      <c r="M20" s="1">
        <f t="shared" si="0"/>
        <v>17793</v>
      </c>
      <c r="N20" s="1">
        <f t="shared" si="0"/>
        <v>32695.300000000003</v>
      </c>
      <c r="O20" s="1"/>
      <c r="Q20" s="5" t="s">
        <v>71</v>
      </c>
      <c r="R20" s="5">
        <v>0.97278643033581147</v>
      </c>
      <c r="S20" s="5">
        <v>0.37734258918512348</v>
      </c>
      <c r="T20" s="5">
        <v>0.97617840453487847</v>
      </c>
      <c r="U20" s="5">
        <v>0.40978551698935167</v>
      </c>
      <c r="V20" s="5">
        <v>0.8709434569944986</v>
      </c>
      <c r="W20" s="5">
        <v>0.84165895848651151</v>
      </c>
      <c r="X20" s="5">
        <v>0.74189089801020569</v>
      </c>
      <c r="Y20" s="5">
        <v>4.0527169750418758E-3</v>
      </c>
      <c r="Z20" s="5">
        <v>0.33521852196379903</v>
      </c>
      <c r="AA20" s="5">
        <v>-4.1320746285051627E-2</v>
      </c>
      <c r="AB20" s="5">
        <v>-0.21776289801762802</v>
      </c>
      <c r="AC20" s="5">
        <v>0.91815215347384493</v>
      </c>
      <c r="AD20" s="5">
        <v>0.46155167823036797</v>
      </c>
      <c r="AE20" s="5">
        <v>0.10003645854198112</v>
      </c>
      <c r="AF20" s="5">
        <v>-1.7767858134649529E-2</v>
      </c>
      <c r="AG20" s="5">
        <v>0.95314470223582692</v>
      </c>
      <c r="AH20" s="5">
        <v>0.98728661436611198</v>
      </c>
      <c r="AI20" s="5">
        <v>1</v>
      </c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</row>
    <row r="21" spans="1:57" x14ac:dyDescent="0.2">
      <c r="A21" t="s">
        <v>32</v>
      </c>
      <c r="B21" s="1">
        <f t="shared" ref="B21:N21" si="1">B18/B20</f>
        <v>0.28905366912329883</v>
      </c>
      <c r="C21" s="1">
        <f t="shared" si="1"/>
        <v>0.344144994915008</v>
      </c>
      <c r="D21" s="1">
        <f t="shared" si="1"/>
        <v>0.51563216665415756</v>
      </c>
      <c r="E21" s="1">
        <f t="shared" si="1"/>
        <v>0.34066093878566372</v>
      </c>
      <c r="F21" s="1">
        <f t="shared" si="1"/>
        <v>0.32337636194358471</v>
      </c>
      <c r="G21" s="1">
        <f t="shared" si="1"/>
        <v>0.3601044420652435</v>
      </c>
      <c r="H21" s="1">
        <f t="shared" si="1"/>
        <v>0.34661715233656271</v>
      </c>
      <c r="I21" s="1">
        <f t="shared" si="1"/>
        <v>0.34041533546325881</v>
      </c>
      <c r="J21" s="1">
        <f t="shared" si="1"/>
        <v>0.31677996574431644</v>
      </c>
      <c r="K21" s="1">
        <f t="shared" si="1"/>
        <v>0.20108695652173914</v>
      </c>
      <c r="L21" s="1">
        <f t="shared" si="1"/>
        <v>0.75761619094383126</v>
      </c>
      <c r="M21" s="1">
        <f t="shared" si="1"/>
        <v>0.24650143314786713</v>
      </c>
      <c r="N21" s="1">
        <f t="shared" si="1"/>
        <v>0.34658192461913484</v>
      </c>
      <c r="O21" s="1"/>
      <c r="Q21" s="5" t="s">
        <v>72</v>
      </c>
      <c r="R21" s="5">
        <v>-4.9467295909882726E-2</v>
      </c>
      <c r="S21" s="5">
        <v>0.92339386679121505</v>
      </c>
      <c r="T21" s="5">
        <v>-4.3931592679860069E-2</v>
      </c>
      <c r="U21" s="5">
        <v>0.91474916450248211</v>
      </c>
      <c r="V21" s="5">
        <v>0.58885238077170543</v>
      </c>
      <c r="W21" s="5">
        <v>0.59865742460499694</v>
      </c>
      <c r="X21" s="5">
        <v>0.71004969822940767</v>
      </c>
      <c r="Y21" s="5">
        <v>0.91863764838599526</v>
      </c>
      <c r="Z21" s="5">
        <v>0.90168081185947646</v>
      </c>
      <c r="AA21" s="5">
        <v>0.36466389733577537</v>
      </c>
      <c r="AB21" s="5">
        <v>-0.45434323582795755</v>
      </c>
      <c r="AC21" s="5">
        <v>0.32306561588900906</v>
      </c>
      <c r="AD21" s="5">
        <v>-9.4257730372906523E-2</v>
      </c>
      <c r="AE21" s="5">
        <v>-0.23780797118967453</v>
      </c>
      <c r="AF21" s="5">
        <v>-0.79248008828591066</v>
      </c>
      <c r="AG21" s="5">
        <v>0.42616864017852868</v>
      </c>
      <c r="AH21" s="5">
        <v>-4.2791726939867642E-3</v>
      </c>
      <c r="AI21" s="5">
        <v>0.14759948934027803</v>
      </c>
      <c r="AJ21" s="5">
        <v>1</v>
      </c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</row>
    <row r="22" spans="1:57" x14ac:dyDescent="0.2">
      <c r="A22" t="s">
        <v>33</v>
      </c>
      <c r="B22" s="1">
        <f t="shared" ref="B22:N22" si="2">B19/B20</f>
        <v>0.71094633087670123</v>
      </c>
      <c r="C22" s="1">
        <f t="shared" si="2"/>
        <v>0.65585500508499206</v>
      </c>
      <c r="D22" s="1">
        <f t="shared" si="2"/>
        <v>0.48436783334584238</v>
      </c>
      <c r="E22" s="1">
        <f t="shared" si="2"/>
        <v>0.65933906121433628</v>
      </c>
      <c r="F22" s="1">
        <f t="shared" si="2"/>
        <v>0.67662363805641534</v>
      </c>
      <c r="G22" s="1">
        <f t="shared" si="2"/>
        <v>0.6398955579347565</v>
      </c>
      <c r="H22" s="1">
        <f t="shared" si="2"/>
        <v>0.65338284766343724</v>
      </c>
      <c r="I22" s="1">
        <f t="shared" si="2"/>
        <v>0.65958466453674125</v>
      </c>
      <c r="J22" s="1">
        <f t="shared" si="2"/>
        <v>0.68322003425568356</v>
      </c>
      <c r="K22" s="1">
        <f t="shared" si="2"/>
        <v>0.79891304347826086</v>
      </c>
      <c r="L22" s="1">
        <f t="shared" si="2"/>
        <v>0.24238380905616874</v>
      </c>
      <c r="M22" s="1">
        <f t="shared" si="2"/>
        <v>0.7534985668521329</v>
      </c>
      <c r="N22" s="1">
        <f t="shared" si="2"/>
        <v>0.65341807538086505</v>
      </c>
      <c r="O22" s="1"/>
      <c r="Q22" s="5" t="s">
        <v>73</v>
      </c>
      <c r="R22" s="5">
        <v>4.9467295909882782E-2</v>
      </c>
      <c r="S22" s="5">
        <v>-0.92339386679121505</v>
      </c>
      <c r="T22" s="5">
        <v>4.3931592679860132E-2</v>
      </c>
      <c r="U22" s="5">
        <v>-0.91474916450248211</v>
      </c>
      <c r="V22" s="5">
        <v>-0.58885238077170532</v>
      </c>
      <c r="W22" s="5">
        <v>-0.59865742460499694</v>
      </c>
      <c r="X22" s="5">
        <v>-0.71004969822940767</v>
      </c>
      <c r="Y22" s="5">
        <v>-0.91863764838599538</v>
      </c>
      <c r="Z22" s="5">
        <v>-0.90168081185947646</v>
      </c>
      <c r="AA22" s="5">
        <v>-0.36466389733577542</v>
      </c>
      <c r="AB22" s="5">
        <v>0.45434323582795766</v>
      </c>
      <c r="AC22" s="5">
        <v>-0.32306561588900906</v>
      </c>
      <c r="AD22" s="5">
        <v>9.4257730372906592E-2</v>
      </c>
      <c r="AE22" s="5">
        <v>0.23780797118967426</v>
      </c>
      <c r="AF22" s="5">
        <v>0.79248008828591043</v>
      </c>
      <c r="AG22" s="5">
        <v>-0.42616864017852873</v>
      </c>
      <c r="AH22" s="5">
        <v>4.2791726939868258E-3</v>
      </c>
      <c r="AI22" s="5">
        <v>-0.147599489340278</v>
      </c>
      <c r="AJ22" s="5">
        <v>-0.99999999999999978</v>
      </c>
      <c r="AK22" s="5">
        <v>1</v>
      </c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</row>
    <row r="23" spans="1:57" x14ac:dyDescent="0.2">
      <c r="A23" t="s">
        <v>34</v>
      </c>
      <c r="B23" s="1">
        <v>39</v>
      </c>
      <c r="C23" s="1">
        <v>36</v>
      </c>
      <c r="D23" s="1">
        <v>56</v>
      </c>
      <c r="E23" s="1">
        <v>30</v>
      </c>
      <c r="F23" s="1">
        <v>29</v>
      </c>
      <c r="G23" s="1">
        <v>26</v>
      </c>
      <c r="H23" s="1">
        <v>22</v>
      </c>
      <c r="I23" s="1">
        <v>31</v>
      </c>
      <c r="J23" s="1">
        <v>32</v>
      </c>
      <c r="K23" s="1">
        <v>22</v>
      </c>
      <c r="L23" s="1">
        <v>25</v>
      </c>
      <c r="M23" s="1">
        <v>23</v>
      </c>
      <c r="N23" s="1">
        <v>71</v>
      </c>
      <c r="O23" s="1"/>
      <c r="Q23" s="5" t="s">
        <v>74</v>
      </c>
      <c r="R23" s="5">
        <v>-0.23392502919924385</v>
      </c>
      <c r="S23" s="5">
        <v>-1.4208856999114565E-3</v>
      </c>
      <c r="T23" s="5">
        <v>-0.22727369752147339</v>
      </c>
      <c r="U23" s="5">
        <v>-4.1878388143284321E-3</v>
      </c>
      <c r="V23" s="5">
        <v>-0.14602272570174529</v>
      </c>
      <c r="W23" s="5">
        <v>-0.14168635482129893</v>
      </c>
      <c r="X23" s="5">
        <v>-0.10427056985408237</v>
      </c>
      <c r="Y23" s="5">
        <v>-7.396211062131347E-2</v>
      </c>
      <c r="Z23" s="5">
        <v>6.3711139814748201E-3</v>
      </c>
      <c r="AA23" s="5">
        <v>0.41256128620664906</v>
      </c>
      <c r="AB23" s="5">
        <v>-0.32053787431690695</v>
      </c>
      <c r="AC23" s="5">
        <v>-0.30974677608194345</v>
      </c>
      <c r="AD23" s="5">
        <v>-0.62218014680747857</v>
      </c>
      <c r="AE23" s="5">
        <v>0.4017920084594323</v>
      </c>
      <c r="AF23" s="5">
        <v>0.13425338751980576</v>
      </c>
      <c r="AG23" s="5">
        <v>-0.15525752544877489</v>
      </c>
      <c r="AH23" s="5">
        <v>-0.18338813011977345</v>
      </c>
      <c r="AI23" s="5">
        <v>-0.17805628534831278</v>
      </c>
      <c r="AJ23" s="5">
        <v>0.11215478369778666</v>
      </c>
      <c r="AK23" s="5">
        <v>-0.11215478369778688</v>
      </c>
      <c r="AL23" s="5">
        <v>1</v>
      </c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</row>
    <row r="24" spans="1:57" x14ac:dyDescent="0.2">
      <c r="A24" t="s">
        <v>35</v>
      </c>
      <c r="B24">
        <f t="shared" ref="B24:M24" si="3">B18/B7</f>
        <v>1.4718094277301974</v>
      </c>
      <c r="C24">
        <f t="shared" si="3"/>
        <v>1.2962632595076635</v>
      </c>
      <c r="D24">
        <f t="shared" si="3"/>
        <v>1.2909773770469897</v>
      </c>
      <c r="E24">
        <f t="shared" si="3"/>
        <v>1.9449697645073007</v>
      </c>
      <c r="F24">
        <f t="shared" si="3"/>
        <v>1.5557259753929626</v>
      </c>
      <c r="G24">
        <f t="shared" si="3"/>
        <v>1.5834503882508248</v>
      </c>
      <c r="H24">
        <f t="shared" si="3"/>
        <v>1.4992219248731815</v>
      </c>
      <c r="I24">
        <f t="shared" si="3"/>
        <v>1.0994380019636139</v>
      </c>
      <c r="J24">
        <f t="shared" si="3"/>
        <v>1.7844301473232052</v>
      </c>
      <c r="K24">
        <f t="shared" si="3"/>
        <v>1.271223372571882</v>
      </c>
      <c r="L24">
        <f t="shared" si="3"/>
        <v>1.0766920258800508</v>
      </c>
      <c r="M24">
        <f t="shared" si="3"/>
        <v>1.2344890225892351</v>
      </c>
      <c r="Q24" s="5" t="s">
        <v>75</v>
      </c>
      <c r="R24" s="5">
        <v>0.44676772104537249</v>
      </c>
      <c r="S24" s="5">
        <v>-0.34278704149370792</v>
      </c>
      <c r="T24" s="5">
        <v>0.46001031123990715</v>
      </c>
      <c r="U24" s="5">
        <v>-0.32547702027356412</v>
      </c>
      <c r="V24" s="5">
        <v>5.5716707969545823E-2</v>
      </c>
      <c r="W24" s="5">
        <v>-4.2356059187176109E-2</v>
      </c>
      <c r="X24" s="5">
        <v>-0.15238842586949217</v>
      </c>
      <c r="Y24" s="5">
        <v>-0.49623840173427985</v>
      </c>
      <c r="Z24" s="5">
        <v>-0.45647955014886082</v>
      </c>
      <c r="AA24" s="5">
        <v>-0.43199270858941752</v>
      </c>
      <c r="AB24" s="5">
        <v>9.4602378262276503E-3</v>
      </c>
      <c r="AC24" s="5">
        <v>0.2234870438589833</v>
      </c>
      <c r="AD24" s="5">
        <v>-0.12691870000600122</v>
      </c>
      <c r="AE24" s="5">
        <v>0.18080968020349619</v>
      </c>
      <c r="AF24" s="5">
        <v>0.49149740193321489</v>
      </c>
      <c r="AG24" s="5">
        <v>0.21765959762663323</v>
      </c>
      <c r="AH24" s="5">
        <v>0.43392957051663988</v>
      </c>
      <c r="AI24" s="5">
        <v>0.36919495368995286</v>
      </c>
      <c r="AJ24" s="5">
        <v>-0.33175870378059996</v>
      </c>
      <c r="AK24" s="5">
        <v>0.3317587037805998</v>
      </c>
      <c r="AL24" s="5">
        <v>-1.8063141265913612E-2</v>
      </c>
      <c r="AM24" s="5">
        <v>1</v>
      </c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</row>
    <row r="25" spans="1:57" x14ac:dyDescent="0.2">
      <c r="A25" t="s">
        <v>36</v>
      </c>
      <c r="B25" s="4">
        <v>2.25077106733806E-4</v>
      </c>
      <c r="C25" s="4">
        <v>2.6376481400802699E-4</v>
      </c>
      <c r="D25">
        <v>4.0792133659124296E-3</v>
      </c>
      <c r="E25">
        <v>1.02444989606738E-2</v>
      </c>
      <c r="F25">
        <v>2.6142033748328599E-3</v>
      </c>
      <c r="G25">
        <v>5.8059240691363803E-3</v>
      </c>
      <c r="H25">
        <v>3.8188123144209298E-3</v>
      </c>
      <c r="I25" s="4">
        <v>1.33257854031398E-4</v>
      </c>
      <c r="J25" s="4">
        <v>1.3089337153360199E-4</v>
      </c>
      <c r="K25">
        <v>3.0251131393015298E-3</v>
      </c>
      <c r="L25" s="4">
        <v>1.69879596796818E-4</v>
      </c>
      <c r="M25">
        <v>1.6538623021915501E-3</v>
      </c>
      <c r="N25" s="4">
        <v>4.2630854295566602E-4</v>
      </c>
      <c r="Q25" s="5" t="s">
        <v>76</v>
      </c>
      <c r="R25" s="5">
        <v>0.42764992008946534</v>
      </c>
      <c r="S25" s="5">
        <v>-4.511064245305332E-3</v>
      </c>
      <c r="T25" s="5">
        <v>0.43520210163358253</v>
      </c>
      <c r="U25" s="5">
        <v>-8.8637856225203659E-3</v>
      </c>
      <c r="V25" s="5">
        <v>0.26325077040786921</v>
      </c>
      <c r="W25" s="5">
        <v>0.16628706174870311</v>
      </c>
      <c r="X25" s="5">
        <v>9.2566050428574881E-2</v>
      </c>
      <c r="Y25" s="5">
        <v>-0.25080692078529315</v>
      </c>
      <c r="Z25" s="5">
        <v>-0.14426952647793018</v>
      </c>
      <c r="AA25" s="5">
        <v>-5.9216576727843744E-2</v>
      </c>
      <c r="AB25" s="5">
        <v>1.5802048118076152E-2</v>
      </c>
      <c r="AC25" s="5">
        <v>0.22878009159345006</v>
      </c>
      <c r="AD25" s="5">
        <v>0.25452903008326516</v>
      </c>
      <c r="AE25" s="5">
        <v>0.26344400416498925</v>
      </c>
      <c r="AF25" s="5">
        <v>0.39583953721829451</v>
      </c>
      <c r="AG25" s="5">
        <v>0.37300576316573558</v>
      </c>
      <c r="AH25" s="5">
        <v>0.42099631790656183</v>
      </c>
      <c r="AI25" s="5">
        <v>0.414613140597552</v>
      </c>
      <c r="AJ25" s="5">
        <v>-9.3904874512472744E-2</v>
      </c>
      <c r="AK25" s="5">
        <v>9.3904874512472675E-2</v>
      </c>
      <c r="AL25" s="5">
        <v>-0.18544263737762989</v>
      </c>
      <c r="AM25" s="5">
        <v>0.61194005751132563</v>
      </c>
      <c r="AN25" s="5">
        <v>1</v>
      </c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</row>
    <row r="26" spans="1:57" x14ac:dyDescent="0.2">
      <c r="A26" t="s">
        <v>37</v>
      </c>
      <c r="B26">
        <v>0.207937762141227</v>
      </c>
      <c r="C26">
        <v>0.17494668066501601</v>
      </c>
      <c r="D26">
        <v>0.10724835097789701</v>
      </c>
      <c r="E26">
        <v>2.6839274913072499E-2</v>
      </c>
      <c r="F26">
        <v>0.14355172216892201</v>
      </c>
      <c r="G26">
        <v>0.35263177752494801</v>
      </c>
      <c r="H26">
        <v>0.21130187809467299</v>
      </c>
      <c r="I26">
        <v>0.16346761584281899</v>
      </c>
      <c r="J26">
        <v>4.8805050551891299E-2</v>
      </c>
      <c r="K26">
        <v>0.24847990274429299</v>
      </c>
      <c r="L26">
        <v>0.23469506204128199</v>
      </c>
      <c r="M26">
        <v>0.39166471362113903</v>
      </c>
      <c r="N26">
        <v>0.24516135454177801</v>
      </c>
      <c r="Q26" s="5" t="s">
        <v>77</v>
      </c>
      <c r="R26" s="5">
        <v>-5.9813125169869315E-2</v>
      </c>
      <c r="S26" s="5">
        <v>-3.1059683372362631E-2</v>
      </c>
      <c r="T26" s="5">
        <v>-8.8303375915256485E-2</v>
      </c>
      <c r="U26" s="5">
        <v>-4.1436866485024454E-2</v>
      </c>
      <c r="V26" s="5">
        <v>-6.776901265533794E-2</v>
      </c>
      <c r="W26" s="5">
        <v>1.553999882256901E-2</v>
      </c>
      <c r="X26" s="5">
        <v>1.8909520201820129E-2</v>
      </c>
      <c r="Y26" s="5">
        <v>8.4550147377378052E-2</v>
      </c>
      <c r="Z26" s="5">
        <v>7.5751519805904333E-2</v>
      </c>
      <c r="AA26" s="5">
        <v>-0.21542652706676255</v>
      </c>
      <c r="AB26" s="5">
        <v>0.13990533329074856</v>
      </c>
      <c r="AC26" s="5">
        <v>-2.2368859656420756E-2</v>
      </c>
      <c r="AD26" s="5">
        <v>0.31461802902880387</v>
      </c>
      <c r="AE26" s="5">
        <v>0.13743062471588666</v>
      </c>
      <c r="AF26" s="5">
        <v>-0.24404360628948968</v>
      </c>
      <c r="AG26" s="5">
        <v>-0.10633876748069286</v>
      </c>
      <c r="AH26" s="5">
        <v>-0.12829517833262838</v>
      </c>
      <c r="AI26" s="5">
        <v>-0.12376122724242188</v>
      </c>
      <c r="AJ26" s="5">
        <v>-0.10424069332308537</v>
      </c>
      <c r="AK26" s="5">
        <v>0.10424069332308535</v>
      </c>
      <c r="AL26" s="5">
        <v>-0.18471046848365227</v>
      </c>
      <c r="AM26" s="5">
        <v>-0.48943129924038681</v>
      </c>
      <c r="AN26" s="5">
        <v>-0.2131218324635851</v>
      </c>
      <c r="AO26" s="5">
        <v>1</v>
      </c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</row>
    <row r="27" spans="1:57" x14ac:dyDescent="0.2">
      <c r="A27" t="s">
        <v>38</v>
      </c>
      <c r="B27" s="4">
        <v>7.8768816820229404E-6</v>
      </c>
      <c r="C27">
        <v>8.9036570861935598E-3</v>
      </c>
      <c r="D27" s="4">
        <v>8.5259054321795702E-4</v>
      </c>
      <c r="G27" s="4">
        <v>5.37935178726911E-4</v>
      </c>
      <c r="H27">
        <v>1.78766681347042E-3</v>
      </c>
      <c r="I27" s="4">
        <v>1.4443110558204299E-4</v>
      </c>
      <c r="K27" s="4">
        <v>8.5700739873573103E-5</v>
      </c>
      <c r="L27" s="4">
        <v>1.5044408792164101E-4</v>
      </c>
      <c r="M27" s="4">
        <v>1.1442105460446299E-4</v>
      </c>
      <c r="N27">
        <v>1.1649812804535001E-3</v>
      </c>
      <c r="Q27" s="5" t="s">
        <v>78</v>
      </c>
      <c r="R27" s="5">
        <v>-6.8438955659939987E-2</v>
      </c>
      <c r="S27" s="5">
        <v>-0.1947460236791986</v>
      </c>
      <c r="T27" s="5">
        <v>-6.4333691223859429E-2</v>
      </c>
      <c r="U27" s="5">
        <v>-0.19414725444145353</v>
      </c>
      <c r="V27" s="5">
        <v>-0.19330073159309336</v>
      </c>
      <c r="W27" s="5">
        <v>-0.1950920396558869</v>
      </c>
      <c r="X27" s="5">
        <v>-0.19763382966339327</v>
      </c>
      <c r="Y27" s="5">
        <v>-0.17413426772458115</v>
      </c>
      <c r="Z27" s="5">
        <v>-0.19436184514247731</v>
      </c>
      <c r="AA27" s="5">
        <v>-0.10964944743109069</v>
      </c>
      <c r="AB27" s="5">
        <v>-0.18323531205030932</v>
      </c>
      <c r="AC27" s="5">
        <v>-0.18220321558736111</v>
      </c>
      <c r="AD27" s="5">
        <v>-0.15963257959380114</v>
      </c>
      <c r="AE27" s="5">
        <v>-0.25388914204311952</v>
      </c>
      <c r="AF27" s="5">
        <v>-6.0429879077975562E-2</v>
      </c>
      <c r="AG27" s="5">
        <v>-0.18410105677777644</v>
      </c>
      <c r="AH27" s="5">
        <v>-9.7915006770148499E-2</v>
      </c>
      <c r="AI27" s="5">
        <v>-0.1407415511376883</v>
      </c>
      <c r="AJ27" s="5">
        <v>-5.7517817944799772E-2</v>
      </c>
      <c r="AK27" s="5">
        <v>5.7517817944799834E-2</v>
      </c>
      <c r="AL27" s="5">
        <v>8.6727150560524449E-2</v>
      </c>
      <c r="AM27" s="5">
        <v>5.586075447044226E-2</v>
      </c>
      <c r="AN27" s="5">
        <v>-0.20136302797529423</v>
      </c>
      <c r="AO27" s="5">
        <v>-0.28257237516293915</v>
      </c>
      <c r="AP27" s="5">
        <v>1</v>
      </c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</row>
    <row r="28" spans="1:57" x14ac:dyDescent="0.2">
      <c r="A28" t="s">
        <v>39</v>
      </c>
      <c r="B28">
        <v>0.21712671220302501</v>
      </c>
      <c r="C28">
        <v>7.4074283242225605E-2</v>
      </c>
      <c r="D28">
        <v>0.11521509289741499</v>
      </c>
      <c r="E28">
        <v>7.1571119129657704E-2</v>
      </c>
      <c r="F28">
        <v>3.3073477447032901E-2</v>
      </c>
      <c r="G28">
        <v>0.25493875145912098</v>
      </c>
      <c r="H28">
        <v>0.182218447327613</v>
      </c>
      <c r="I28">
        <v>4.3070465326309197E-2</v>
      </c>
      <c r="J28">
        <v>9.5014035701751695E-2</v>
      </c>
      <c r="K28">
        <v>7.7954649925231906E-2</v>
      </c>
      <c r="L28">
        <v>0.106860890984535</v>
      </c>
      <c r="M28">
        <v>8.1778503954410497E-2</v>
      </c>
      <c r="N28">
        <v>2.9271127656102101E-2</v>
      </c>
      <c r="Q28" s="5" t="s">
        <v>79</v>
      </c>
      <c r="R28" s="5">
        <v>0.14171751258779494</v>
      </c>
      <c r="S28" s="5">
        <v>6.7778989367024312E-2</v>
      </c>
      <c r="T28" s="5">
        <v>0.12535788179976512</v>
      </c>
      <c r="U28" s="5">
        <v>5.4700721446622601E-2</v>
      </c>
      <c r="V28" s="5">
        <v>0.1258584290178428</v>
      </c>
      <c r="W28" s="5">
        <v>0.15215240944095654</v>
      </c>
      <c r="X28" s="5">
        <v>0.13390296902860371</v>
      </c>
      <c r="Y28" s="5">
        <v>-5.805596837645163E-3</v>
      </c>
      <c r="Z28" s="5">
        <v>9.0686130698089853E-2</v>
      </c>
      <c r="AA28" s="5">
        <v>-0.12216347801917156</v>
      </c>
      <c r="AB28" s="5">
        <v>5.3295175458883716E-2</v>
      </c>
      <c r="AC28" s="5">
        <v>6.307727870098094E-2</v>
      </c>
      <c r="AD28" s="5">
        <v>0.29865247254506205</v>
      </c>
      <c r="AE28" s="5">
        <v>-0.12398198679958763</v>
      </c>
      <c r="AF28" s="5">
        <v>-0.10437946483086218</v>
      </c>
      <c r="AG28" s="5">
        <v>0.12699009038571568</v>
      </c>
      <c r="AH28" s="5">
        <v>6.6091151379856064E-2</v>
      </c>
      <c r="AI28" s="5">
        <v>8.925190171110528E-2</v>
      </c>
      <c r="AJ28" s="5">
        <v>5.7028931524147002E-2</v>
      </c>
      <c r="AK28" s="5">
        <v>-5.7028931524146995E-2</v>
      </c>
      <c r="AL28" s="5">
        <v>-0.24215273402759074</v>
      </c>
      <c r="AM28" s="5">
        <v>0.17337438378216369</v>
      </c>
      <c r="AN28" s="5">
        <v>0.19386168225981582</v>
      </c>
      <c r="AO28" s="5">
        <v>0.32788600667211826</v>
      </c>
      <c r="AP28" s="5">
        <v>-0.18018257622326483</v>
      </c>
      <c r="AQ28" s="5">
        <v>1</v>
      </c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</row>
    <row r="29" spans="1:57" x14ac:dyDescent="0.2">
      <c r="A29" t="s">
        <v>40</v>
      </c>
      <c r="B29">
        <v>1.0509811341762499E-2</v>
      </c>
      <c r="C29">
        <v>6.8873618729412504E-3</v>
      </c>
      <c r="D29">
        <v>3.7861503660678798E-3</v>
      </c>
      <c r="E29">
        <v>0</v>
      </c>
      <c r="F29">
        <v>5.5353315547108598E-3</v>
      </c>
      <c r="G29">
        <v>3.7920705508440698E-3</v>
      </c>
      <c r="H29">
        <v>8.9924857020378095E-3</v>
      </c>
      <c r="I29">
        <v>3.3845996949821702E-3</v>
      </c>
      <c r="J29" s="4">
        <v>2.6201724540442201E-4</v>
      </c>
      <c r="K29">
        <v>4.1763610206544399E-3</v>
      </c>
      <c r="L29">
        <v>8.0223800614476204E-3</v>
      </c>
      <c r="M29">
        <v>4.5920358970761299E-3</v>
      </c>
      <c r="N29">
        <v>4.4250646606087598E-3</v>
      </c>
      <c r="Q29" s="5" t="s">
        <v>80</v>
      </c>
      <c r="R29" s="5">
        <v>-6.2573739501575895E-2</v>
      </c>
      <c r="S29" s="5">
        <v>0.21588957296769734</v>
      </c>
      <c r="T29" s="5">
        <v>-7.7171845822112936E-2</v>
      </c>
      <c r="U29" s="5">
        <v>0.20870338701684457</v>
      </c>
      <c r="V29" s="5">
        <v>0.10076007894370223</v>
      </c>
      <c r="W29" s="5">
        <v>0.17845681845368269</v>
      </c>
      <c r="X29" s="5">
        <v>0.21510914401419859</v>
      </c>
      <c r="Y29" s="5">
        <v>0.30407155678660563</v>
      </c>
      <c r="Z29" s="5">
        <v>0.31108452417485855</v>
      </c>
      <c r="AA29" s="5">
        <v>-0.1023993286020564</v>
      </c>
      <c r="AB29" s="5">
        <v>4.2550129114430901E-2</v>
      </c>
      <c r="AC29" s="5">
        <v>7.6576925509526494E-2</v>
      </c>
      <c r="AD29" s="5">
        <v>0.23624104851905464</v>
      </c>
      <c r="AE29" s="5">
        <v>-0.27718155727006938</v>
      </c>
      <c r="AF29" s="5">
        <v>-0.58102299482545827</v>
      </c>
      <c r="AG29" s="5">
        <v>1.3111527818580602E-2</v>
      </c>
      <c r="AH29" s="5">
        <v>-8.1645732767951035E-2</v>
      </c>
      <c r="AI29" s="5">
        <v>-5.0236350432837348E-2</v>
      </c>
      <c r="AJ29" s="5">
        <v>0.20352520477949432</v>
      </c>
      <c r="AK29" s="5">
        <v>-0.20352520477949429</v>
      </c>
      <c r="AL29" s="5">
        <v>-6.7902178492979942E-2</v>
      </c>
      <c r="AM29" s="5">
        <v>-0.45744974490129525</v>
      </c>
      <c r="AN29" s="5">
        <v>-0.4256358479245767</v>
      </c>
      <c r="AO29" s="5">
        <v>0.39745644283730341</v>
      </c>
      <c r="AP29" s="5">
        <v>0.16036026177227058</v>
      </c>
      <c r="AQ29" s="5">
        <v>0.39795314621644617</v>
      </c>
      <c r="AR29" s="5">
        <v>1</v>
      </c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</row>
    <row r="30" spans="1:57" x14ac:dyDescent="0.2">
      <c r="A30" t="s">
        <v>41</v>
      </c>
      <c r="B30">
        <v>0.29017528891563399</v>
      </c>
      <c r="C30">
        <v>0.28393954038619901</v>
      </c>
      <c r="D30">
        <v>0.24424372613430001</v>
      </c>
      <c r="E30">
        <v>0.26165977120399397</v>
      </c>
      <c r="F30">
        <v>0.22384415566921201</v>
      </c>
      <c r="G30">
        <v>0.34090378880500699</v>
      </c>
      <c r="H30">
        <v>0.274366945028305</v>
      </c>
      <c r="I30">
        <v>0.16341307759284901</v>
      </c>
      <c r="J30">
        <v>0.30761644244193997</v>
      </c>
      <c r="K30">
        <v>0.154417470097541</v>
      </c>
      <c r="L30">
        <v>0.34063819050788802</v>
      </c>
      <c r="M30">
        <v>0.210723116993904</v>
      </c>
      <c r="N30">
        <v>0.20217788219451899</v>
      </c>
      <c r="Q30" s="5" t="s">
        <v>81</v>
      </c>
      <c r="R30" s="5">
        <v>0.1950962539842169</v>
      </c>
      <c r="S30" s="5">
        <v>0.41142286088645308</v>
      </c>
      <c r="T30" s="5">
        <v>0.19441360509990996</v>
      </c>
      <c r="U30" s="5">
        <v>0.41131075505803111</v>
      </c>
      <c r="V30" s="5">
        <v>0.39806987221652312</v>
      </c>
      <c r="W30" s="5">
        <v>0.3898594775997955</v>
      </c>
      <c r="X30" s="5">
        <v>0.40468037511776872</v>
      </c>
      <c r="Y30" s="5">
        <v>0.38727405142599269</v>
      </c>
      <c r="Z30" s="5">
        <v>0.38358984611864361</v>
      </c>
      <c r="AA30" s="5">
        <v>-0.24233208065952266</v>
      </c>
      <c r="AB30" s="5">
        <v>-0.30020456878208901</v>
      </c>
      <c r="AC30" s="5">
        <v>0.353897221296541</v>
      </c>
      <c r="AD30" s="5">
        <v>-6.6822373399581428E-2</v>
      </c>
      <c r="AE30" s="5">
        <v>-0.42317111150716963</v>
      </c>
      <c r="AF30" s="5">
        <v>-0.50197755507158826</v>
      </c>
      <c r="AG30" s="5">
        <v>0.35599866879354786</v>
      </c>
      <c r="AH30" s="5">
        <v>0.16417732256600806</v>
      </c>
      <c r="AI30" s="5">
        <v>0.23602595204467383</v>
      </c>
      <c r="AJ30" s="5">
        <v>0.51020706227283608</v>
      </c>
      <c r="AK30" s="5">
        <v>-0.51020706227283597</v>
      </c>
      <c r="AL30" s="5">
        <v>-0.15758266344583816</v>
      </c>
      <c r="AM30" s="5">
        <v>0.31655762280322902</v>
      </c>
      <c r="AN30" s="5">
        <v>8.3812505493929476E-2</v>
      </c>
      <c r="AO30" s="5">
        <v>-3.8600338534323271E-2</v>
      </c>
      <c r="AP30" s="5">
        <v>0.19362549915506286</v>
      </c>
      <c r="AQ30" s="5">
        <v>0.63242336063378923</v>
      </c>
      <c r="AR30" s="5">
        <v>0.21102875656881023</v>
      </c>
      <c r="AS30" s="5">
        <v>1</v>
      </c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</row>
    <row r="31" spans="1:57" x14ac:dyDescent="0.2">
      <c r="A31" t="s">
        <v>42</v>
      </c>
      <c r="B31" s="4">
        <v>2.9892899533478998E-7</v>
      </c>
      <c r="C31" s="4">
        <v>2.9102161533955899E-6</v>
      </c>
      <c r="D31" s="4">
        <v>1.3953217603557199E-6</v>
      </c>
      <c r="E31" s="4">
        <v>1.17442657938227E-4</v>
      </c>
      <c r="F31" s="4">
        <v>7.8720012197663796E-7</v>
      </c>
      <c r="G31" s="4">
        <v>1.30320804601069E-5</v>
      </c>
      <c r="H31" s="4">
        <v>1.5799898392288001E-5</v>
      </c>
      <c r="I31" s="4">
        <v>7.0226214177182502E-8</v>
      </c>
      <c r="J31" s="4">
        <v>2.4827195943544201E-7</v>
      </c>
      <c r="K31" s="4">
        <v>3.0146370022521201E-7</v>
      </c>
      <c r="L31" s="4">
        <v>2.2891246942435799E-7</v>
      </c>
      <c r="M31" s="4">
        <v>2.8429230951587602E-6</v>
      </c>
      <c r="N31" s="4">
        <v>3.36930042976746E-6</v>
      </c>
      <c r="Q31" s="5" t="s">
        <v>82</v>
      </c>
      <c r="R31" s="5">
        <v>0.14778934941047978</v>
      </c>
      <c r="S31" s="5">
        <v>-0.13059815176392534</v>
      </c>
      <c r="T31" s="5">
        <v>0.16393441977155623</v>
      </c>
      <c r="U31" s="5">
        <v>-0.13720887147627428</v>
      </c>
      <c r="V31" s="5">
        <v>5.3443012593666073E-3</v>
      </c>
      <c r="W31" s="5">
        <v>-0.11533907257636496</v>
      </c>
      <c r="X31" s="5">
        <v>-0.16214986416709148</v>
      </c>
      <c r="Y31" s="5">
        <v>-0.17339250385734978</v>
      </c>
      <c r="Z31" s="5">
        <v>-0.29729641738391727</v>
      </c>
      <c r="AA31" s="5">
        <v>-0.21016243687707084</v>
      </c>
      <c r="AB31" s="5">
        <v>-7.691927826742688E-2</v>
      </c>
      <c r="AC31" s="5">
        <v>6.2467061847116173E-2</v>
      </c>
      <c r="AD31" s="5">
        <v>-5.8562739142689835E-2</v>
      </c>
      <c r="AE31" s="5">
        <v>5.6913900463685448E-2</v>
      </c>
      <c r="AF31" s="5">
        <v>0.25368463495253829</v>
      </c>
      <c r="AG31" s="5">
        <v>9.9029496773165568E-2</v>
      </c>
      <c r="AH31" s="5">
        <v>0.15835117999546033</v>
      </c>
      <c r="AI31" s="5">
        <v>0.14137802258355656</v>
      </c>
      <c r="AJ31" s="5">
        <v>-6.1863505893907274E-2</v>
      </c>
      <c r="AK31" s="5">
        <v>6.1863505893907246E-2</v>
      </c>
      <c r="AL31" s="5">
        <v>-0.11608119141108202</v>
      </c>
      <c r="AM31" s="5">
        <v>0.65044288237305492</v>
      </c>
      <c r="AN31" s="5">
        <v>0.8329393117324394</v>
      </c>
      <c r="AO31" s="5">
        <v>-0.42647675941387753</v>
      </c>
      <c r="AP31" s="5">
        <v>8.2300105670171333E-2</v>
      </c>
      <c r="AQ31" s="5">
        <v>-5.1687850127607529E-2</v>
      </c>
      <c r="AR31" s="5">
        <v>-0.44881280911689664</v>
      </c>
      <c r="AS31" s="5">
        <v>9.2562302690312889E-2</v>
      </c>
      <c r="AT31" s="5">
        <v>1</v>
      </c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</row>
    <row r="32" spans="1:57" x14ac:dyDescent="0.2">
      <c r="A32" t="s">
        <v>43</v>
      </c>
      <c r="B32" s="4">
        <v>5.7954364456236297E-4</v>
      </c>
      <c r="C32">
        <v>8.6465962231159193E-3</v>
      </c>
      <c r="D32" s="4">
        <v>2.0810701244045002E-5</v>
      </c>
      <c r="E32" s="4">
        <v>1.2879994848446999E-8</v>
      </c>
      <c r="F32" s="4">
        <v>6.1940295381646104E-6</v>
      </c>
      <c r="G32">
        <v>1.8493207171559299E-3</v>
      </c>
      <c r="H32" s="4">
        <v>7.4066204251721501E-4</v>
      </c>
      <c r="I32">
        <v>3.4245979040861099E-3</v>
      </c>
      <c r="J32" s="4">
        <v>3.33910634253697E-6</v>
      </c>
      <c r="K32" s="4">
        <v>2.8697771995211901E-5</v>
      </c>
      <c r="L32">
        <v>1.2123846448957899E-2</v>
      </c>
      <c r="M32">
        <v>1.2996566481888201E-2</v>
      </c>
      <c r="N32">
        <v>5.7190735824406104E-3</v>
      </c>
      <c r="Q32" s="5" t="s">
        <v>83</v>
      </c>
      <c r="R32" s="5">
        <v>-0.39272842550241233</v>
      </c>
      <c r="S32" s="5">
        <v>0.24469225688411197</v>
      </c>
      <c r="T32" s="5">
        <v>-0.4006388925025145</v>
      </c>
      <c r="U32" s="5">
        <v>0.23330448050303276</v>
      </c>
      <c r="V32" s="5">
        <v>-8.5284512837081203E-2</v>
      </c>
      <c r="W32" s="5">
        <v>-3.916913005526601E-2</v>
      </c>
      <c r="X32" s="5">
        <v>4.663177390207484E-2</v>
      </c>
      <c r="Y32" s="5">
        <v>0.51185647318425309</v>
      </c>
      <c r="Z32" s="5">
        <v>0.29539758794091675</v>
      </c>
      <c r="AA32" s="5">
        <v>-9.8136974339195007E-2</v>
      </c>
      <c r="AB32" s="5">
        <v>-0.26712026093829966</v>
      </c>
      <c r="AC32" s="5">
        <v>-9.9279328952324039E-2</v>
      </c>
      <c r="AD32" s="5">
        <v>-0.17334183706487044</v>
      </c>
      <c r="AE32" s="5">
        <v>-0.33077133716208013</v>
      </c>
      <c r="AF32" s="5">
        <v>-0.62484199656268813</v>
      </c>
      <c r="AG32" s="5">
        <v>-0.20873634696809587</v>
      </c>
      <c r="AH32" s="5">
        <v>-0.39456105282533144</v>
      </c>
      <c r="AI32" s="5">
        <v>-0.33884707912554479</v>
      </c>
      <c r="AJ32" s="5">
        <v>0.35673450018550973</v>
      </c>
      <c r="AK32" s="5">
        <v>-0.35673450018550978</v>
      </c>
      <c r="AL32" s="5">
        <v>-6.5374486195070872E-2</v>
      </c>
      <c r="AM32" s="5">
        <v>-0.59441175325682316</v>
      </c>
      <c r="AN32" s="5">
        <v>-0.42487202350490444</v>
      </c>
      <c r="AO32" s="5">
        <v>0.54247929570516462</v>
      </c>
      <c r="AP32" s="5">
        <v>0.21563101826469974</v>
      </c>
      <c r="AQ32" s="5">
        <v>-0.21133080666209142</v>
      </c>
      <c r="AR32" s="5">
        <v>0.25420099231532911</v>
      </c>
      <c r="AS32" s="5">
        <v>9.9499734632904402E-2</v>
      </c>
      <c r="AT32" s="5">
        <v>-0.24050327317415882</v>
      </c>
      <c r="AU32" s="5">
        <v>1</v>
      </c>
      <c r="AV32" s="5"/>
      <c r="AW32" s="5"/>
      <c r="AX32" s="5"/>
      <c r="AY32" s="5"/>
      <c r="AZ32" s="5"/>
      <c r="BA32" s="5"/>
      <c r="BB32" s="5"/>
      <c r="BC32" s="5"/>
      <c r="BD32" s="5"/>
      <c r="BE32" s="5"/>
    </row>
    <row r="33" spans="1:57" x14ac:dyDescent="0.2">
      <c r="A33" t="s">
        <v>44</v>
      </c>
      <c r="B33" s="4">
        <v>1.44014236300171E-11</v>
      </c>
      <c r="C33" s="4">
        <v>2.84683977952227E-4</v>
      </c>
      <c r="D33" s="4">
        <v>1.50274345855905E-7</v>
      </c>
      <c r="G33" s="4">
        <v>7.7435281298221499E-8</v>
      </c>
      <c r="H33" s="4">
        <v>8.4243640685599498E-7</v>
      </c>
      <c r="I33" s="4">
        <v>2.9933744372101501E-9</v>
      </c>
      <c r="K33" s="4">
        <v>8.4969820068891905E-10</v>
      </c>
      <c r="L33" s="4">
        <v>1.9990469724007099E-8</v>
      </c>
      <c r="M33" s="4">
        <v>1.2096385226811801E-8</v>
      </c>
      <c r="N33" s="4">
        <v>1.01471805464825E-5</v>
      </c>
      <c r="Q33" s="5" t="s">
        <v>84</v>
      </c>
      <c r="R33" s="5">
        <v>-0.16513289613457052</v>
      </c>
      <c r="S33" s="5">
        <v>-0.20002209318631331</v>
      </c>
      <c r="T33" s="5">
        <v>-0.16106348848263283</v>
      </c>
      <c r="U33" s="5">
        <v>-0.20016079315907351</v>
      </c>
      <c r="V33" s="5">
        <v>-0.2437298277336449</v>
      </c>
      <c r="W33" s="5">
        <v>-0.24425685595633354</v>
      </c>
      <c r="X33" s="5">
        <v>-0.23322015890112269</v>
      </c>
      <c r="Y33" s="5">
        <v>-0.13950104021087406</v>
      </c>
      <c r="Z33" s="5">
        <v>-0.19760001150014345</v>
      </c>
      <c r="AA33" s="5">
        <v>-0.1426857815697023</v>
      </c>
      <c r="AB33" s="5">
        <v>-0.10837185037322039</v>
      </c>
      <c r="AC33" s="5">
        <v>-0.20022316916737568</v>
      </c>
      <c r="AD33" s="5">
        <v>-0.24180112677850951</v>
      </c>
      <c r="AE33" s="5">
        <v>-0.36497212888566027</v>
      </c>
      <c r="AF33" s="5">
        <v>-9.8886639964229223E-2</v>
      </c>
      <c r="AG33" s="5">
        <v>-0.25129933157232853</v>
      </c>
      <c r="AH33" s="5">
        <v>-0.19858870461266601</v>
      </c>
      <c r="AI33" s="5">
        <v>-0.23219637645783495</v>
      </c>
      <c r="AJ33" s="5">
        <v>-7.0660323012544893E-2</v>
      </c>
      <c r="AK33" s="5">
        <v>7.0660323012545032E-2</v>
      </c>
      <c r="AL33" s="5">
        <v>4.6080003229166125E-2</v>
      </c>
      <c r="AM33" s="5">
        <v>-3.6321657182857861E-2</v>
      </c>
      <c r="AN33" s="5">
        <v>-0.29636816958413098</v>
      </c>
      <c r="AO33" s="5">
        <v>-0.24278540686129002</v>
      </c>
      <c r="AP33" s="5">
        <v>0.97962438477084635</v>
      </c>
      <c r="AQ33" s="5">
        <v>-0.22044328338476152</v>
      </c>
      <c r="AR33" s="5">
        <v>0.13671746133392712</v>
      </c>
      <c r="AS33" s="5">
        <v>0.16760833754821935</v>
      </c>
      <c r="AT33" s="5">
        <v>-6.8794376761174045E-2</v>
      </c>
      <c r="AU33" s="5">
        <v>0.28531965298063067</v>
      </c>
      <c r="AV33" s="5">
        <v>1</v>
      </c>
      <c r="AW33" s="5"/>
      <c r="AX33" s="5"/>
      <c r="AY33" s="5"/>
      <c r="AZ33" s="5"/>
      <c r="BA33" s="5"/>
      <c r="BB33" s="5"/>
      <c r="BC33" s="5"/>
      <c r="BD33" s="5"/>
      <c r="BE33" s="5"/>
    </row>
    <row r="34" spans="1:57" x14ac:dyDescent="0.2">
      <c r="A34" t="s">
        <v>45</v>
      </c>
      <c r="B34">
        <v>1.58954376820474E-3</v>
      </c>
      <c r="C34">
        <v>5.7505378499627096E-3</v>
      </c>
      <c r="D34">
        <v>4.3774247169494603E-3</v>
      </c>
      <c r="E34" s="4">
        <v>2.8899166863993701E-5</v>
      </c>
      <c r="F34" s="4">
        <v>1.2075824997737E-5</v>
      </c>
      <c r="G34">
        <v>1.3000229373574201E-3</v>
      </c>
      <c r="H34">
        <v>1.1308145709335801E-2</v>
      </c>
      <c r="I34">
        <v>2.6101307012140699E-3</v>
      </c>
      <c r="J34" s="4">
        <v>5.5089883971959298E-4</v>
      </c>
      <c r="K34">
        <v>2.89405905641615E-3</v>
      </c>
      <c r="L34">
        <v>1.12920999526977E-2</v>
      </c>
      <c r="M34">
        <v>8.7250787764787605E-3</v>
      </c>
      <c r="N34">
        <v>2.8595507610589201E-3</v>
      </c>
      <c r="Q34" s="5" t="s">
        <v>85</v>
      </c>
      <c r="R34" s="5">
        <v>-0.31604404631735422</v>
      </c>
      <c r="S34" s="5">
        <v>0.39275865021667217</v>
      </c>
      <c r="T34" s="5">
        <v>-0.32941285461292624</v>
      </c>
      <c r="U34" s="5">
        <v>0.37417783249983483</v>
      </c>
      <c r="V34" s="5">
        <v>5.8466831991289187E-2</v>
      </c>
      <c r="W34" s="5">
        <v>0.11534871900289778</v>
      </c>
      <c r="X34" s="5">
        <v>0.20471753545310134</v>
      </c>
      <c r="Y34" s="5">
        <v>0.54777748847891317</v>
      </c>
      <c r="Z34" s="5">
        <v>0.44804737306174047</v>
      </c>
      <c r="AA34" s="5">
        <v>6.4402913004257059E-2</v>
      </c>
      <c r="AB34" s="5">
        <v>-0.20050921068405422</v>
      </c>
      <c r="AC34" s="5">
        <v>-0.11334285863791393</v>
      </c>
      <c r="AD34" s="5">
        <v>0.26630546562417462</v>
      </c>
      <c r="AE34" s="5">
        <v>-0.16691765996348346</v>
      </c>
      <c r="AF34" s="5">
        <v>-0.5710571000428688</v>
      </c>
      <c r="AG34" s="5">
        <v>-8.6343519215175066E-2</v>
      </c>
      <c r="AH34" s="5">
        <v>-0.33294356282489346</v>
      </c>
      <c r="AI34" s="5">
        <v>-0.25422471362329241</v>
      </c>
      <c r="AJ34" s="5">
        <v>0.45812524423659212</v>
      </c>
      <c r="AK34" s="5">
        <v>-0.45812524423659218</v>
      </c>
      <c r="AL34" s="5">
        <v>-0.23936556887302154</v>
      </c>
      <c r="AM34" s="5">
        <v>-0.56944068890791322</v>
      </c>
      <c r="AN34" s="5">
        <v>-0.25073158643435789</v>
      </c>
      <c r="AO34" s="5">
        <v>0.41855015278253804</v>
      </c>
      <c r="AP34" s="5">
        <v>0.10698408801878452</v>
      </c>
      <c r="AQ34" s="5">
        <v>0.11745806251470459</v>
      </c>
      <c r="AR34" s="5">
        <v>0.54092233501802311</v>
      </c>
      <c r="AS34" s="5">
        <v>0.172138230531303</v>
      </c>
      <c r="AT34" s="5">
        <v>-0.25313879854591725</v>
      </c>
      <c r="AU34" s="5">
        <v>0.64158959468309906</v>
      </c>
      <c r="AV34" s="5">
        <v>3.7614338630929708E-2</v>
      </c>
      <c r="AW34" s="5">
        <v>1</v>
      </c>
      <c r="AX34" s="5"/>
      <c r="AY34" s="5"/>
      <c r="AZ34" s="5"/>
      <c r="BA34" s="5"/>
      <c r="BB34" s="5"/>
      <c r="BC34" s="5"/>
      <c r="BD34" s="5"/>
      <c r="BE34" s="5"/>
    </row>
    <row r="35" spans="1:57" x14ac:dyDescent="0.2">
      <c r="A35" t="s">
        <v>46</v>
      </c>
      <c r="B35" s="4">
        <v>3.0765327210247E-6</v>
      </c>
      <c r="C35" s="4">
        <v>1.75622808455955E-5</v>
      </c>
      <c r="D35" s="4">
        <v>6.2077691609374597E-7</v>
      </c>
      <c r="E35">
        <v>0</v>
      </c>
      <c r="F35" s="4">
        <v>2.7733684238029301E-9</v>
      </c>
      <c r="G35" s="4">
        <v>1.01840484489912E-7</v>
      </c>
      <c r="H35" s="4">
        <v>7.0154255809029496E-6</v>
      </c>
      <c r="I35" s="4">
        <v>3.7805050396855201E-6</v>
      </c>
      <c r="J35" s="4">
        <v>1.6625186560759101E-7</v>
      </c>
      <c r="K35" s="4">
        <v>1.47910640180271E-7</v>
      </c>
      <c r="L35" s="4">
        <v>9.0136354629066705E-6</v>
      </c>
      <c r="M35" s="4">
        <v>1.72307932189141E-6</v>
      </c>
      <c r="N35" s="4">
        <v>1.4287826161307699E-5</v>
      </c>
      <c r="Q35" s="5" t="s">
        <v>86</v>
      </c>
      <c r="R35" s="5">
        <v>-0.37108225890799545</v>
      </c>
      <c r="S35" s="5">
        <v>1.924652619546399E-3</v>
      </c>
      <c r="T35" s="5">
        <v>-0.37800034210650835</v>
      </c>
      <c r="U35" s="5">
        <v>-8.6098134585377677E-3</v>
      </c>
      <c r="V35" s="5">
        <v>-0.23467130024028554</v>
      </c>
      <c r="W35" s="5">
        <v>-0.19118964234764121</v>
      </c>
      <c r="X35" s="5">
        <v>-0.13475070048866239</v>
      </c>
      <c r="Y35" s="5">
        <v>0.23543603496765386</v>
      </c>
      <c r="Z35" s="5">
        <v>5.8284080628854103E-2</v>
      </c>
      <c r="AA35" s="5">
        <v>-5.3694248618620627E-2</v>
      </c>
      <c r="AB35" s="5">
        <v>-0.28538634216962461</v>
      </c>
      <c r="AC35" s="5">
        <v>-0.24534355115346959</v>
      </c>
      <c r="AD35" s="5">
        <v>-0.23918220781047081</v>
      </c>
      <c r="AE35" s="5">
        <v>1.4284888156755583E-2</v>
      </c>
      <c r="AF35" s="5">
        <v>-0.55238072359814561</v>
      </c>
      <c r="AG35" s="5">
        <v>-0.30905056623257054</v>
      </c>
      <c r="AH35" s="5">
        <v>-0.38069390974101858</v>
      </c>
      <c r="AI35" s="5">
        <v>-0.36494812927204834</v>
      </c>
      <c r="AJ35" s="5">
        <v>0.24371712093306</v>
      </c>
      <c r="AK35" s="5">
        <v>-0.24371712093306006</v>
      </c>
      <c r="AL35" s="5">
        <v>0.38744377957978765</v>
      </c>
      <c r="AM35" s="5">
        <v>-0.41073915885430634</v>
      </c>
      <c r="AN35" s="5">
        <v>-0.46142296708297281</v>
      </c>
      <c r="AO35" s="5">
        <v>0.12742169897221065</v>
      </c>
      <c r="AP35" s="5">
        <v>0.72899589135215548</v>
      </c>
      <c r="AQ35" s="5">
        <v>-0.21265699550075381</v>
      </c>
      <c r="AR35" s="5">
        <v>0.42059027944461364</v>
      </c>
      <c r="AS35" s="5">
        <v>9.7272824982047118E-2</v>
      </c>
      <c r="AT35" s="5">
        <v>-0.21285813711512103</v>
      </c>
      <c r="AU35" s="5">
        <v>0.53546306926540921</v>
      </c>
      <c r="AV35" s="5">
        <v>0.69473080144220301</v>
      </c>
      <c r="AW35" s="5">
        <v>0.4247980751206249</v>
      </c>
      <c r="AX35" s="5">
        <v>1</v>
      </c>
      <c r="AY35" s="5"/>
      <c r="AZ35" s="5"/>
      <c r="BA35" s="5"/>
      <c r="BB35" s="5"/>
      <c r="BC35" s="5"/>
      <c r="BD35" s="5"/>
      <c r="BE35" s="5"/>
    </row>
    <row r="36" spans="1:57" x14ac:dyDescent="0.2">
      <c r="A36" t="s">
        <v>47</v>
      </c>
      <c r="B36">
        <v>2.6937848888337599E-3</v>
      </c>
      <c r="C36">
        <v>2.7477489784359901E-2</v>
      </c>
      <c r="D36">
        <v>1.1019743047654599E-2</v>
      </c>
      <c r="E36" s="4">
        <v>9.11282186280004E-5</v>
      </c>
      <c r="F36" s="4">
        <v>3.3168989466503197E-4</v>
      </c>
      <c r="G36" s="4">
        <v>2.4398369714617699E-4</v>
      </c>
      <c r="H36">
        <v>2.0118489861488301E-2</v>
      </c>
      <c r="I36">
        <v>3.2136902213096598E-2</v>
      </c>
      <c r="J36">
        <v>1.1931356275454101E-3</v>
      </c>
      <c r="K36">
        <v>8.9035630226135202E-3</v>
      </c>
      <c r="L36">
        <v>2.5880975648760698E-2</v>
      </c>
      <c r="M36">
        <v>1.52539340779185E-2</v>
      </c>
      <c r="N36">
        <v>3.0324481427669501E-2</v>
      </c>
      <c r="Q36" s="5" t="s">
        <v>87</v>
      </c>
      <c r="R36" s="5">
        <v>-0.52748529743549466</v>
      </c>
      <c r="S36" s="5">
        <v>8.4121742418313231E-2</v>
      </c>
      <c r="T36" s="5">
        <v>-0.53746296127489035</v>
      </c>
      <c r="U36" s="5">
        <v>6.6856680965789991E-2</v>
      </c>
      <c r="V36" s="5">
        <v>-0.2796187205085105</v>
      </c>
      <c r="W36" s="5">
        <v>-0.21991054659319342</v>
      </c>
      <c r="X36" s="5">
        <v>-0.13131099394236909</v>
      </c>
      <c r="Y36" s="5">
        <v>0.35032564018025747</v>
      </c>
      <c r="Z36" s="5">
        <v>0.15721242735301749</v>
      </c>
      <c r="AA36" s="5">
        <v>0.32717057481685574</v>
      </c>
      <c r="AB36" s="5">
        <v>-0.34229820756576357</v>
      </c>
      <c r="AC36" s="5">
        <v>-0.38221413329311132</v>
      </c>
      <c r="AD36" s="5">
        <v>-1.9391903312757558E-2</v>
      </c>
      <c r="AE36" s="5">
        <v>0.12847031808493067</v>
      </c>
      <c r="AF36" s="5">
        <v>-0.45092043121082975</v>
      </c>
      <c r="AG36" s="5">
        <v>-0.39578898362615089</v>
      </c>
      <c r="AH36" s="5">
        <v>-0.52768257784154182</v>
      </c>
      <c r="AI36" s="5">
        <v>-0.49435071750963594</v>
      </c>
      <c r="AJ36" s="5">
        <v>0.3008760414398054</v>
      </c>
      <c r="AK36" s="5">
        <v>-0.3008760414398054</v>
      </c>
      <c r="AL36" s="5">
        <v>0.27072350775085718</v>
      </c>
      <c r="AM36" s="5">
        <v>-0.77352377102304126</v>
      </c>
      <c r="AN36" s="5">
        <v>-0.52439820523343605</v>
      </c>
      <c r="AO36" s="5">
        <v>0.21694589361083483</v>
      </c>
      <c r="AP36" s="5">
        <v>0.34641787858990136</v>
      </c>
      <c r="AQ36" s="5">
        <v>-0.37705857212506</v>
      </c>
      <c r="AR36" s="5">
        <v>0.28663963783098217</v>
      </c>
      <c r="AS36" s="5">
        <v>-0.26912509670213286</v>
      </c>
      <c r="AT36" s="5">
        <v>-0.32693560305711</v>
      </c>
      <c r="AU36" s="5">
        <v>0.59791824130339366</v>
      </c>
      <c r="AV36" s="5">
        <v>0.32264765519466376</v>
      </c>
      <c r="AW36" s="5">
        <v>0.56961086310318643</v>
      </c>
      <c r="AX36" s="5">
        <v>0.77256075194798735</v>
      </c>
      <c r="AY36" s="5">
        <v>1</v>
      </c>
      <c r="AZ36" s="5"/>
      <c r="BA36" s="5"/>
      <c r="BB36" s="5"/>
      <c r="BC36" s="5"/>
      <c r="BD36" s="5"/>
      <c r="BE36" s="5"/>
    </row>
    <row r="37" spans="1:57" x14ac:dyDescent="0.2">
      <c r="A37" t="s">
        <v>48</v>
      </c>
      <c r="B37">
        <v>2.5343999862670898</v>
      </c>
      <c r="C37">
        <v>211.372787475585</v>
      </c>
      <c r="D37">
        <v>2.9951999187469398</v>
      </c>
      <c r="E37">
        <v>2.2464001178741402</v>
      </c>
      <c r="F37">
        <v>8.6400002241134602E-2</v>
      </c>
      <c r="G37">
        <v>0.50400000810623102</v>
      </c>
      <c r="H37">
        <v>2.3631999492645201</v>
      </c>
      <c r="I37">
        <v>13.8066596984863</v>
      </c>
      <c r="J37">
        <v>25.119026184081999</v>
      </c>
      <c r="K37">
        <v>0.70560002326965299</v>
      </c>
      <c r="L37">
        <v>148.38851928710901</v>
      </c>
      <c r="M37">
        <v>35.648784637451101</v>
      </c>
      <c r="N37">
        <v>1154.29699707031</v>
      </c>
      <c r="Q37" s="5" t="s">
        <v>88</v>
      </c>
      <c r="R37" s="5">
        <v>-0.25240668296255742</v>
      </c>
      <c r="S37" s="5">
        <v>-0.1097888826056506</v>
      </c>
      <c r="T37" s="5">
        <v>-0.25713413437360855</v>
      </c>
      <c r="U37" s="5">
        <v>-0.1113055716594612</v>
      </c>
      <c r="V37" s="5">
        <v>-0.2324792924699973</v>
      </c>
      <c r="W37" s="5">
        <v>-0.21171794125425863</v>
      </c>
      <c r="X37" s="5">
        <v>-0.18640355539214792</v>
      </c>
      <c r="Y37" s="5">
        <v>3.7432231832744425E-2</v>
      </c>
      <c r="Z37" s="5">
        <v>-7.7180099157495144E-2</v>
      </c>
      <c r="AA37" s="5">
        <v>-5.6245721832676114E-2</v>
      </c>
      <c r="AB37" s="5">
        <v>-0.19140944968809348</v>
      </c>
      <c r="AC37" s="5">
        <v>-0.21205628045899208</v>
      </c>
      <c r="AD37" s="5">
        <v>-0.44541900121574035</v>
      </c>
      <c r="AE37" s="5">
        <v>0.54353706983117644</v>
      </c>
      <c r="AF37" s="5">
        <v>-0.64762810990535868</v>
      </c>
      <c r="AG37" s="5">
        <v>-0.24760981224616957</v>
      </c>
      <c r="AH37" s="5">
        <v>-0.24246462848064926</v>
      </c>
      <c r="AI37" s="5">
        <v>-0.25036414766188297</v>
      </c>
      <c r="AJ37" s="5">
        <v>5.4883486340725374E-2</v>
      </c>
      <c r="AK37" s="5">
        <v>-5.4883486340725603E-2</v>
      </c>
      <c r="AL37" s="5">
        <v>0.75494451607777768</v>
      </c>
      <c r="AM37" s="5">
        <v>-0.40065523977493234</v>
      </c>
      <c r="AN37" s="5">
        <v>-0.29247226743709159</v>
      </c>
      <c r="AO37" s="5">
        <v>0.14864277473244697</v>
      </c>
      <c r="AP37" s="5">
        <v>0.12607429955163782</v>
      </c>
      <c r="AQ37" s="5">
        <v>-0.36394041808944222</v>
      </c>
      <c r="AR37" s="5">
        <v>9.7013692322971586E-3</v>
      </c>
      <c r="AS37" s="5">
        <v>-0.17969769064494334</v>
      </c>
      <c r="AT37" s="5">
        <v>-0.11974460536332361</v>
      </c>
      <c r="AU37" s="5">
        <v>0.27795233994502505</v>
      </c>
      <c r="AV37" s="5">
        <v>8.7747228969628152E-2</v>
      </c>
      <c r="AW37" s="5">
        <v>2.580076112521867E-3</v>
      </c>
      <c r="AX37" s="5">
        <v>0.65278897644218181</v>
      </c>
      <c r="AY37" s="5">
        <v>0.51141486994228536</v>
      </c>
      <c r="AZ37" s="5">
        <v>1</v>
      </c>
      <c r="BA37" s="5"/>
      <c r="BB37" s="5"/>
      <c r="BC37" s="5"/>
      <c r="BD37" s="5"/>
      <c r="BE37" s="5"/>
    </row>
    <row r="38" spans="1:57" x14ac:dyDescent="0.2">
      <c r="A38" t="s">
        <v>49</v>
      </c>
      <c r="B38">
        <v>2.5343999862670898</v>
      </c>
      <c r="C38">
        <v>304.62649536132801</v>
      </c>
      <c r="D38">
        <v>2.9951999187469398</v>
      </c>
      <c r="E38">
        <v>2.2464001178741402</v>
      </c>
      <c r="F38">
        <v>8.6400002241134602E-2</v>
      </c>
      <c r="G38">
        <v>0.50400000810623102</v>
      </c>
      <c r="H38">
        <v>2.41919994354248</v>
      </c>
      <c r="I38">
        <v>27.568077087402301</v>
      </c>
      <c r="J38">
        <v>107.670043945312</v>
      </c>
      <c r="K38">
        <v>0.70560002326965299</v>
      </c>
      <c r="L38">
        <v>217.64743041992099</v>
      </c>
      <c r="M38">
        <v>40.917598724365199</v>
      </c>
      <c r="N38">
        <v>2219.05981445312</v>
      </c>
      <c r="Q38" s="5" t="s">
        <v>89</v>
      </c>
      <c r="R38" s="5">
        <v>-0.24065472448110392</v>
      </c>
      <c r="S38" s="5">
        <v>-0.12984286005900034</v>
      </c>
      <c r="T38" s="5">
        <v>-0.24517612875400069</v>
      </c>
      <c r="U38" s="5">
        <v>-0.13040569417274964</v>
      </c>
      <c r="V38" s="5">
        <v>-0.23829446277945782</v>
      </c>
      <c r="W38" s="5">
        <v>-0.21938967564431339</v>
      </c>
      <c r="X38" s="5">
        <v>-0.19808162544145622</v>
      </c>
      <c r="Y38" s="5">
        <v>9.7021661853728073E-3</v>
      </c>
      <c r="Z38" s="5">
        <v>-9.8681359442006844E-2</v>
      </c>
      <c r="AA38" s="5">
        <v>-5.4980138141842182E-2</v>
      </c>
      <c r="AB38" s="5">
        <v>-0.18297561984165994</v>
      </c>
      <c r="AC38" s="5">
        <v>-0.21410176412849385</v>
      </c>
      <c r="AD38" s="5">
        <v>-0.44622052795158723</v>
      </c>
      <c r="AE38" s="5">
        <v>0.5715355357169134</v>
      </c>
      <c r="AF38" s="5">
        <v>-0.59766239398364618</v>
      </c>
      <c r="AG38" s="5">
        <v>-0.24720909797927476</v>
      </c>
      <c r="AH38" s="5">
        <v>-0.23091874482023064</v>
      </c>
      <c r="AI38" s="5">
        <v>-0.2424638344610151</v>
      </c>
      <c r="AJ38" s="5">
        <v>3.1005840888503652E-2</v>
      </c>
      <c r="AK38" s="5">
        <v>-3.1005840888503885E-2</v>
      </c>
      <c r="AL38" s="5">
        <v>0.76303065640697787</v>
      </c>
      <c r="AM38" s="5">
        <v>-0.31462958085140813</v>
      </c>
      <c r="AN38" s="5">
        <v>-0.28221066368866515</v>
      </c>
      <c r="AO38" s="5">
        <v>0.13071213630463949</v>
      </c>
      <c r="AP38" s="5">
        <v>8.7545553958721434E-2</v>
      </c>
      <c r="AQ38" s="5">
        <v>-0.35985638722505514</v>
      </c>
      <c r="AR38" s="5">
        <v>-2.072265164398188E-2</v>
      </c>
      <c r="AS38" s="5">
        <v>-0.19109197788243806</v>
      </c>
      <c r="AT38" s="5">
        <v>-0.11532352399212958</v>
      </c>
      <c r="AU38" s="5">
        <v>0.23493488218378872</v>
      </c>
      <c r="AV38" s="5">
        <v>4.643420366601432E-2</v>
      </c>
      <c r="AW38" s="5">
        <v>-3.1425260923102327E-2</v>
      </c>
      <c r="AX38" s="5">
        <v>0.61309288840311504</v>
      </c>
      <c r="AY38" s="5">
        <v>0.48052516262026507</v>
      </c>
      <c r="AZ38" s="5">
        <v>0.99802566799210879</v>
      </c>
      <c r="BA38" s="5">
        <v>1</v>
      </c>
      <c r="BB38" s="5"/>
      <c r="BC38" s="5"/>
      <c r="BD38" s="5"/>
      <c r="BE38" s="5"/>
    </row>
    <row r="39" spans="1:57" x14ac:dyDescent="0.2">
      <c r="A39" t="s">
        <v>50</v>
      </c>
      <c r="B39">
        <v>2.4767999649047798</v>
      </c>
      <c r="C39">
        <v>74.42919921875</v>
      </c>
      <c r="D39">
        <v>2.9951999187469398</v>
      </c>
      <c r="E39">
        <v>0</v>
      </c>
      <c r="F39">
        <v>0</v>
      </c>
      <c r="G39">
        <v>0.50400000810623102</v>
      </c>
      <c r="H39">
        <v>2.3631999492645201</v>
      </c>
      <c r="I39">
        <v>5.7835702896118102</v>
      </c>
      <c r="J39">
        <v>0</v>
      </c>
      <c r="K39">
        <v>0.70560002326965299</v>
      </c>
      <c r="L39">
        <v>48.324283599853501</v>
      </c>
      <c r="M39">
        <v>37.920055389404297</v>
      </c>
      <c r="N39">
        <v>760.62213134765602</v>
      </c>
      <c r="Q39" s="5" t="s">
        <v>90</v>
      </c>
      <c r="R39" s="5">
        <v>-0.22859064299461951</v>
      </c>
      <c r="S39" s="5">
        <v>-0.14653484442026618</v>
      </c>
      <c r="T39" s="5">
        <v>-0.23388813293177818</v>
      </c>
      <c r="U39" s="5">
        <v>-0.14747581840905574</v>
      </c>
      <c r="V39" s="5">
        <v>-0.24231414479744767</v>
      </c>
      <c r="W39" s="5">
        <v>-0.22336965707647247</v>
      </c>
      <c r="X39" s="5">
        <v>-0.20602578313486677</v>
      </c>
      <c r="Y39" s="5">
        <v>-1.7999603384271614E-2</v>
      </c>
      <c r="Z39" s="5">
        <v>-0.11518032070453298</v>
      </c>
      <c r="AA39" s="5">
        <v>-4.712607157977744E-2</v>
      </c>
      <c r="AB39" s="5">
        <v>-0.17700657438555809</v>
      </c>
      <c r="AC39" s="5">
        <v>-0.21933054198937468</v>
      </c>
      <c r="AD39" s="5">
        <v>-0.42135818429804878</v>
      </c>
      <c r="AE39" s="5">
        <v>0.59835177947873763</v>
      </c>
      <c r="AF39" s="5">
        <v>-0.58529998577388598</v>
      </c>
      <c r="AG39" s="5">
        <v>-0.24606467957169742</v>
      </c>
      <c r="AH39" s="5">
        <v>-0.21951023290093802</v>
      </c>
      <c r="AI39" s="5">
        <v>-0.23439324186604227</v>
      </c>
      <c r="AJ39" s="5">
        <v>1.744050711341589E-4</v>
      </c>
      <c r="AK39" s="5">
        <v>-1.7440507113439E-4</v>
      </c>
      <c r="AL39" s="5">
        <v>0.76275910656058776</v>
      </c>
      <c r="AM39" s="5">
        <v>-0.494126667506324</v>
      </c>
      <c r="AN39" s="5">
        <v>-0.25487117091042594</v>
      </c>
      <c r="AO39" s="5">
        <v>0.16851066508541537</v>
      </c>
      <c r="AP39" s="5">
        <v>4.8941627366046528E-2</v>
      </c>
      <c r="AQ39" s="5">
        <v>-0.35145448987133049</v>
      </c>
      <c r="AR39" s="5">
        <v>-1.4532522903461756E-2</v>
      </c>
      <c r="AS39" s="5">
        <v>-0.22921974435364267</v>
      </c>
      <c r="AT39" s="5">
        <v>-0.10598788816125153</v>
      </c>
      <c r="AU39" s="5">
        <v>0.23157714746945801</v>
      </c>
      <c r="AV39" s="5">
        <v>6.3450792079948028E-3</v>
      </c>
      <c r="AW39" s="5">
        <v>-2.9608729831175341E-2</v>
      </c>
      <c r="AX39" s="5">
        <v>0.5833812834437756</v>
      </c>
      <c r="AY39" s="5">
        <v>0.4694597712532419</v>
      </c>
      <c r="AZ39" s="5">
        <v>0.99418100716804847</v>
      </c>
      <c r="BA39" s="5">
        <v>0.99693060457565574</v>
      </c>
      <c r="BB39" s="5">
        <v>1</v>
      </c>
      <c r="BC39" s="5"/>
      <c r="BD39" s="5"/>
      <c r="BE39" s="5"/>
    </row>
    <row r="40" spans="1:57" x14ac:dyDescent="0.2">
      <c r="A40" t="s">
        <v>51</v>
      </c>
      <c r="B40">
        <v>2.5343999862670898</v>
      </c>
      <c r="C40">
        <v>318.23278808593699</v>
      </c>
      <c r="D40">
        <v>2.9951999187469398</v>
      </c>
      <c r="E40">
        <v>2.2464001178741402</v>
      </c>
      <c r="F40">
        <v>8.6400002241134602E-2</v>
      </c>
      <c r="G40">
        <v>0.50400000810623102</v>
      </c>
      <c r="H40">
        <v>2.41919994354248</v>
      </c>
      <c r="I40">
        <v>29.6902675628662</v>
      </c>
      <c r="J40">
        <v>107.670043945312</v>
      </c>
      <c r="K40">
        <v>0.70560002326965299</v>
      </c>
      <c r="L40">
        <v>218.89439392089801</v>
      </c>
      <c r="M40">
        <v>40.917598724365199</v>
      </c>
      <c r="N40">
        <v>2659.88159179687</v>
      </c>
      <c r="Q40" s="5" t="s">
        <v>91</v>
      </c>
      <c r="R40" s="5">
        <v>-0.23329259652458523</v>
      </c>
      <c r="S40" s="5">
        <v>-0.13730992379316739</v>
      </c>
      <c r="T40" s="5">
        <v>-0.23791144344890483</v>
      </c>
      <c r="U40" s="5">
        <v>-0.13776061363204931</v>
      </c>
      <c r="V40" s="5">
        <v>-0.23872089341002264</v>
      </c>
      <c r="W40" s="5">
        <v>-0.22037587817887938</v>
      </c>
      <c r="X40" s="5">
        <v>-0.20107169145169287</v>
      </c>
      <c r="Y40" s="5">
        <v>-2.8330109064002044E-3</v>
      </c>
      <c r="Z40" s="5">
        <v>-0.10668221627487635</v>
      </c>
      <c r="AA40" s="5">
        <v>-5.1884852395418048E-2</v>
      </c>
      <c r="AB40" s="5">
        <v>-0.17920349923864201</v>
      </c>
      <c r="AC40" s="5">
        <v>-0.21412413380851081</v>
      </c>
      <c r="AD40" s="5">
        <v>-0.43941779964991284</v>
      </c>
      <c r="AE40" s="5">
        <v>0.58504033971267833</v>
      </c>
      <c r="AF40" s="5">
        <v>-0.58772793617118302</v>
      </c>
      <c r="AG40" s="5">
        <v>-0.24483445689209687</v>
      </c>
      <c r="AH40" s="5">
        <v>-0.22374129205428198</v>
      </c>
      <c r="AI40" s="5">
        <v>-0.23680213362730654</v>
      </c>
      <c r="AJ40" s="5">
        <v>1.9740723006726635E-2</v>
      </c>
      <c r="AK40" s="5">
        <v>-1.9740723006726878E-2</v>
      </c>
      <c r="AL40" s="5">
        <v>0.76591955264558742</v>
      </c>
      <c r="AM40" s="5">
        <v>-0.31463864242856121</v>
      </c>
      <c r="AN40" s="5">
        <v>-0.2719002733886251</v>
      </c>
      <c r="AO40" s="5">
        <v>0.13194919071571909</v>
      </c>
      <c r="AP40" s="5">
        <v>7.3232742762670541E-2</v>
      </c>
      <c r="AQ40" s="5">
        <v>-0.35629889025044043</v>
      </c>
      <c r="AR40" s="5">
        <v>-2.4916387964339915E-2</v>
      </c>
      <c r="AS40" s="5">
        <v>-0.2015133515793662</v>
      </c>
      <c r="AT40" s="5">
        <v>-0.11068641861654381</v>
      </c>
      <c r="AU40" s="5">
        <v>0.22064055065449029</v>
      </c>
      <c r="AV40" s="5">
        <v>3.0898441483818463E-2</v>
      </c>
      <c r="AW40" s="5">
        <v>-4.1001099690752593E-2</v>
      </c>
      <c r="AX40" s="5">
        <v>0.59932169005635261</v>
      </c>
      <c r="AY40" s="5">
        <v>0.47124227639451749</v>
      </c>
      <c r="AZ40" s="5">
        <v>0.99679397190411534</v>
      </c>
      <c r="BA40" s="5">
        <v>0.99973919726368543</v>
      </c>
      <c r="BB40" s="5">
        <v>0.99802790474755998</v>
      </c>
      <c r="BC40" s="5">
        <v>1</v>
      </c>
      <c r="BD40" s="5"/>
      <c r="BE40" s="5"/>
    </row>
    <row r="41" spans="1:57" x14ac:dyDescent="0.2">
      <c r="A41" t="s">
        <v>52</v>
      </c>
      <c r="B41">
        <v>2.5343999862670898</v>
      </c>
      <c r="C41">
        <v>318.23278808593699</v>
      </c>
      <c r="D41">
        <v>2.9951999187469398</v>
      </c>
      <c r="E41">
        <v>2.2464001178741402</v>
      </c>
      <c r="F41">
        <v>8.6400002241134602E-2</v>
      </c>
      <c r="G41">
        <v>0.50400000810623102</v>
      </c>
      <c r="H41">
        <v>2.41919994354248</v>
      </c>
      <c r="I41">
        <v>29.6902675628662</v>
      </c>
      <c r="J41">
        <v>107.670043945312</v>
      </c>
      <c r="K41">
        <v>0.70560002326965299</v>
      </c>
      <c r="L41">
        <v>218.89439392089801</v>
      </c>
      <c r="M41">
        <v>40.917598724365199</v>
      </c>
      <c r="N41">
        <v>2659.88159179687</v>
      </c>
      <c r="Q41" s="5" t="s">
        <v>92</v>
      </c>
      <c r="R41" s="5">
        <v>-0.23329259652458523</v>
      </c>
      <c r="S41" s="5">
        <v>-0.13730992379316739</v>
      </c>
      <c r="T41" s="5">
        <v>-0.23791144344890483</v>
      </c>
      <c r="U41" s="5">
        <v>-0.13776061363204931</v>
      </c>
      <c r="V41" s="5">
        <v>-0.23872089341002264</v>
      </c>
      <c r="W41" s="5">
        <v>-0.22037587817887938</v>
      </c>
      <c r="X41" s="5">
        <v>-0.20107169145169287</v>
      </c>
      <c r="Y41" s="5">
        <v>-2.8330109064002044E-3</v>
      </c>
      <c r="Z41" s="5">
        <v>-0.10668221627487635</v>
      </c>
      <c r="AA41" s="5">
        <v>-5.1884852395418048E-2</v>
      </c>
      <c r="AB41" s="5">
        <v>-0.17920349923864201</v>
      </c>
      <c r="AC41" s="5">
        <v>-0.21412413380851081</v>
      </c>
      <c r="AD41" s="5">
        <v>-0.43941779964991284</v>
      </c>
      <c r="AE41" s="5">
        <v>0.58504033971267833</v>
      </c>
      <c r="AF41" s="5">
        <v>-0.58772793617118302</v>
      </c>
      <c r="AG41" s="5">
        <v>-0.24483445689209687</v>
      </c>
      <c r="AH41" s="5">
        <v>-0.22374129205428198</v>
      </c>
      <c r="AI41" s="5">
        <v>-0.23680213362730654</v>
      </c>
      <c r="AJ41" s="5">
        <v>1.9740723006726635E-2</v>
      </c>
      <c r="AK41" s="5">
        <v>-1.9740723006726878E-2</v>
      </c>
      <c r="AL41" s="5">
        <v>0.76591955264558742</v>
      </c>
      <c r="AM41" s="5">
        <v>-0.31463864242856121</v>
      </c>
      <c r="AN41" s="5">
        <v>-0.2719002733886251</v>
      </c>
      <c r="AO41" s="5">
        <v>0.13194919071571909</v>
      </c>
      <c r="AP41" s="5">
        <v>7.3232742762670541E-2</v>
      </c>
      <c r="AQ41" s="5">
        <v>-0.35629889025044043</v>
      </c>
      <c r="AR41" s="5">
        <v>-2.4916387964339915E-2</v>
      </c>
      <c r="AS41" s="5">
        <v>-0.2015133515793662</v>
      </c>
      <c r="AT41" s="5">
        <v>-0.11068641861654381</v>
      </c>
      <c r="AU41" s="5">
        <v>0.22064055065449029</v>
      </c>
      <c r="AV41" s="5">
        <v>3.0898441483818463E-2</v>
      </c>
      <c r="AW41" s="5">
        <v>-4.1001099690752593E-2</v>
      </c>
      <c r="AX41" s="5">
        <v>0.59932169005635261</v>
      </c>
      <c r="AY41" s="5">
        <v>0.47124227639451749</v>
      </c>
      <c r="AZ41" s="5">
        <v>0.99679397190411534</v>
      </c>
      <c r="BA41" s="5">
        <v>0.99973919726368543</v>
      </c>
      <c r="BB41" s="5">
        <v>0.99802790474755998</v>
      </c>
      <c r="BC41" s="5">
        <v>1.0000000000000002</v>
      </c>
      <c r="BD41" s="5">
        <v>1</v>
      </c>
      <c r="BE41" s="5"/>
    </row>
    <row r="42" spans="1:57" ht="15" thickBot="1" x14ac:dyDescent="0.25">
      <c r="A42" t="s">
        <v>53</v>
      </c>
      <c r="B42">
        <v>2.5343999862670898</v>
      </c>
      <c r="C42">
        <v>318.23278808593699</v>
      </c>
      <c r="D42">
        <v>2.9951999187469398</v>
      </c>
      <c r="E42">
        <v>2.2464001178741402</v>
      </c>
      <c r="F42">
        <v>8.6400002241134602E-2</v>
      </c>
      <c r="G42">
        <v>0.50400000810623102</v>
      </c>
      <c r="H42">
        <v>2.41919994354248</v>
      </c>
      <c r="I42">
        <v>29.6902675628662</v>
      </c>
      <c r="J42">
        <v>107.670043945312</v>
      </c>
      <c r="K42">
        <v>0.70560002326965299</v>
      </c>
      <c r="L42">
        <v>218.89439392089801</v>
      </c>
      <c r="M42">
        <v>40.917598724365199</v>
      </c>
      <c r="N42">
        <v>2659.88159179687</v>
      </c>
      <c r="Q42" s="6" t="s">
        <v>93</v>
      </c>
      <c r="R42" s="6">
        <v>-0.23329259652458523</v>
      </c>
      <c r="S42" s="6">
        <v>-0.13730992379316739</v>
      </c>
      <c r="T42" s="6">
        <v>-0.23791144344890483</v>
      </c>
      <c r="U42" s="6">
        <v>-0.13776061363204931</v>
      </c>
      <c r="V42" s="6">
        <v>-0.23872089341002264</v>
      </c>
      <c r="W42" s="6">
        <v>-0.22037587817887938</v>
      </c>
      <c r="X42" s="6">
        <v>-0.20107169145169287</v>
      </c>
      <c r="Y42" s="6">
        <v>-2.8330109064002044E-3</v>
      </c>
      <c r="Z42" s="6">
        <v>-0.10668221627487635</v>
      </c>
      <c r="AA42" s="6">
        <v>-5.1884852395418048E-2</v>
      </c>
      <c r="AB42" s="6">
        <v>-0.17920349923864201</v>
      </c>
      <c r="AC42" s="6">
        <v>-0.21412413380851081</v>
      </c>
      <c r="AD42" s="6">
        <v>-0.43941779964991284</v>
      </c>
      <c r="AE42" s="6">
        <v>0.58504033971267833</v>
      </c>
      <c r="AF42" s="6">
        <v>-0.58772793617118302</v>
      </c>
      <c r="AG42" s="6">
        <v>-0.24483445689209687</v>
      </c>
      <c r="AH42" s="6">
        <v>-0.22374129205428198</v>
      </c>
      <c r="AI42" s="6">
        <v>-0.23680213362730654</v>
      </c>
      <c r="AJ42" s="6">
        <v>1.9740723006726635E-2</v>
      </c>
      <c r="AK42" s="6">
        <v>-1.9740723006726878E-2</v>
      </c>
      <c r="AL42" s="6">
        <v>0.76591955264558742</v>
      </c>
      <c r="AM42" s="6">
        <v>-0.31463864242856121</v>
      </c>
      <c r="AN42" s="6">
        <v>-0.2719002733886251</v>
      </c>
      <c r="AO42" s="6">
        <v>0.13194919071571909</v>
      </c>
      <c r="AP42" s="6">
        <v>7.3232742762670541E-2</v>
      </c>
      <c r="AQ42" s="6">
        <v>-0.35629889025044043</v>
      </c>
      <c r="AR42" s="6">
        <v>-2.4916387964339915E-2</v>
      </c>
      <c r="AS42" s="6">
        <v>-0.2015133515793662</v>
      </c>
      <c r="AT42" s="6">
        <v>-0.11068641861654381</v>
      </c>
      <c r="AU42" s="6">
        <v>0.22064055065449029</v>
      </c>
      <c r="AV42" s="6">
        <v>3.0898441483818463E-2</v>
      </c>
      <c r="AW42" s="6">
        <v>-4.1001099690752593E-2</v>
      </c>
      <c r="AX42" s="6">
        <v>0.59932169005635261</v>
      </c>
      <c r="AY42" s="6">
        <v>0.47124227639451749</v>
      </c>
      <c r="AZ42" s="6">
        <v>0.99679397190411534</v>
      </c>
      <c r="BA42" s="6">
        <v>0.99973919726368543</v>
      </c>
      <c r="BB42" s="6">
        <v>0.99802790474755998</v>
      </c>
      <c r="BC42" s="6">
        <v>1.0000000000000002</v>
      </c>
      <c r="BD42" s="6">
        <v>1.0000000000000002</v>
      </c>
      <c r="BE42" s="6">
        <v>1</v>
      </c>
    </row>
  </sheetData>
  <pageMargins left="0.7" right="0.7" top="1.14375" bottom="1.14375" header="0.51180555555555496" footer="0.51180555555555496"/>
  <pageSetup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4" zoomScaleNormal="100" workbookViewId="0">
      <selection activeCell="U14" sqref="U14"/>
    </sheetView>
  </sheetViews>
  <sheetFormatPr defaultColWidth="8.875" defaultRowHeight="14.25" x14ac:dyDescent="0.2"/>
  <sheetData/>
  <pageMargins left="0.7" right="0.7" top="0.75" bottom="0.75" header="0.51180555555555496" footer="0.51180555555555496"/>
  <pageSetup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Statistics</vt:lpstr>
      <vt:lpstr>Resultados PRIMER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LECA</dc:creator>
  <dc:description/>
  <cp:lastModifiedBy>Hem Nalini Morzaria-Luna</cp:lastModifiedBy>
  <cp:revision>1</cp:revision>
  <dcterms:created xsi:type="dcterms:W3CDTF">2021-07-07T21:47:08Z</dcterms:created>
  <dcterms:modified xsi:type="dcterms:W3CDTF">2021-07-20T00:57:06Z</dcterms:modified>
  <dc:language>en-US</dc:language>
</cp:coreProperties>
</file>