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go\Box Sync\sql\pld\V3\"/>
    </mc:Choice>
  </mc:AlternateContent>
  <bookViews>
    <workbookView xWindow="0" yWindow="0" windowWidth="28800" windowHeight="11830" activeTab="1"/>
  </bookViews>
  <sheets>
    <sheet name="Matriz de Riesgo" sheetId="1" r:id="rId1"/>
    <sheet name="Escalas" sheetId="7" r:id="rId2"/>
    <sheet name="Anexo 1" sheetId="6" r:id="rId3"/>
  </sheets>
  <definedNames>
    <definedName name="_xlnm._FilterDatabase" localSheetId="0" hidden="1">'Matriz de Riesgo'!$C$1:$H$58</definedName>
    <definedName name="_xlnm.Print_Area" localSheetId="0">'Matriz de Riesgo'!$A$1:$J$59</definedName>
  </definedNames>
  <calcPr calcId="152511"/>
</workbook>
</file>

<file path=xl/calcChain.xml><?xml version="1.0" encoding="utf-8"?>
<calcChain xmlns="http://schemas.openxmlformats.org/spreadsheetml/2006/main">
  <c r="F21" i="7" l="1"/>
  <c r="G21" i="7"/>
  <c r="F23" i="7"/>
  <c r="G23" i="7"/>
  <c r="G18" i="7"/>
  <c r="G17" i="7"/>
  <c r="G16" i="7"/>
  <c r="F16" i="7"/>
  <c r="F17" i="7"/>
  <c r="F18" i="7"/>
  <c r="D5" i="7" l="1"/>
  <c r="L15" i="7" l="1"/>
</calcChain>
</file>

<file path=xl/sharedStrings.xml><?xml version="1.0" encoding="utf-8"?>
<sst xmlns="http://schemas.openxmlformats.org/spreadsheetml/2006/main" count="351" uniqueCount="235">
  <si>
    <t>No.</t>
  </si>
  <si>
    <t>Adicionar</t>
  </si>
  <si>
    <t>Pregunta</t>
  </si>
  <si>
    <t>Riesgo Bajo</t>
  </si>
  <si>
    <t>Riesgo Moderado</t>
  </si>
  <si>
    <t>Riesgo Alto</t>
  </si>
  <si>
    <t>Qué tipo de operaciones realizará en la Cooperativa</t>
  </si>
  <si>
    <t>Préstamo</t>
  </si>
  <si>
    <t>Ahorro-Inversión</t>
  </si>
  <si>
    <t>Sí</t>
  </si>
  <si>
    <t>Nacionalidad</t>
  </si>
  <si>
    <t>No</t>
  </si>
  <si>
    <t>Mexicana</t>
  </si>
  <si>
    <t>Extranjero</t>
  </si>
  <si>
    <t>Edad</t>
  </si>
  <si>
    <t>De 31 a 50 años</t>
  </si>
  <si>
    <t>Más de 50 años</t>
  </si>
  <si>
    <t>De 18 a 30 años</t>
  </si>
  <si>
    <t>Estado Civil</t>
  </si>
  <si>
    <t>Casado</t>
  </si>
  <si>
    <t>Unión Libre</t>
  </si>
  <si>
    <t>Soltero</t>
  </si>
  <si>
    <t>Viudo</t>
  </si>
  <si>
    <t>Divorciado</t>
  </si>
  <si>
    <t>Tiempo laborando en su actual empleo</t>
  </si>
  <si>
    <t>Más de 5 años</t>
  </si>
  <si>
    <t>De 2 a 5 años</t>
  </si>
  <si>
    <t>Menos de 2 años</t>
  </si>
  <si>
    <t>Monto aproximado mensual de las Operaciones</t>
  </si>
  <si>
    <t>Menos de $15,000</t>
  </si>
  <si>
    <t>De $15,001 a $50,000</t>
  </si>
  <si>
    <t>Más de $50,000</t>
  </si>
  <si>
    <t>Empresario Formal</t>
  </si>
  <si>
    <t>Empleado Asalariado</t>
  </si>
  <si>
    <t>Actividad principal</t>
  </si>
  <si>
    <t>Empresario Informal</t>
  </si>
  <si>
    <t>Servidor Público</t>
  </si>
  <si>
    <t>Desempleado/Dependiente Económico</t>
  </si>
  <si>
    <t>Ingreso Total Mensual</t>
  </si>
  <si>
    <t>Instrumento Monetario</t>
  </si>
  <si>
    <t>Cheque</t>
  </si>
  <si>
    <t>Transferencia</t>
  </si>
  <si>
    <t>Efectivo</t>
  </si>
  <si>
    <t>De 1 a 4</t>
  </si>
  <si>
    <t>De 5 a 6</t>
  </si>
  <si>
    <t>Más de 6</t>
  </si>
  <si>
    <t>Propiedad de los Recursos</t>
  </si>
  <si>
    <t>Propios</t>
  </si>
  <si>
    <t>Familiares</t>
  </si>
  <si>
    <t>Otras Personas</t>
  </si>
  <si>
    <t>Tipo de Residencia</t>
  </si>
  <si>
    <t>Propia</t>
  </si>
  <si>
    <t>Tipo de Personalidad Jurídica</t>
  </si>
  <si>
    <t>Moral</t>
  </si>
  <si>
    <t>Persona Física con Actividad Empresarial</t>
  </si>
  <si>
    <t>Persona Física</t>
  </si>
  <si>
    <t>Tiempo de Residencia en el Estado</t>
  </si>
  <si>
    <t>Antigüedad domiciliaria</t>
  </si>
  <si>
    <t>Se encuentra en la Lista de la OFAC</t>
  </si>
  <si>
    <t>Nombre Idéntico</t>
  </si>
  <si>
    <t>¿Algún familiar de usted, hasta segundo grado, ocupa algún puesto público?</t>
  </si>
  <si>
    <t>Nombre Parecido o Similar</t>
  </si>
  <si>
    <t>Tipo de campo</t>
  </si>
  <si>
    <t>Opción múltiple (una o más opciones a la vez)</t>
  </si>
  <si>
    <t>Fecha calendario</t>
  </si>
  <si>
    <t>Opción múltiple (sola una alternativa)</t>
  </si>
  <si>
    <t>Monetario y se registra en alguno de los rangos establecidos como respuesta.</t>
  </si>
  <si>
    <t>Frecuencia de Operaciones al mes</t>
  </si>
  <si>
    <t>Familiar</t>
  </si>
  <si>
    <t>Distrito Federal</t>
  </si>
  <si>
    <t>Estado de México</t>
  </si>
  <si>
    <t>Morelos</t>
  </si>
  <si>
    <t>Guanajuato</t>
  </si>
  <si>
    <t>Tlaxcala</t>
  </si>
  <si>
    <t>Puebla</t>
  </si>
  <si>
    <t>Hidalgo</t>
  </si>
  <si>
    <t>Aguascalientes</t>
  </si>
  <si>
    <t>San Luis Potosí</t>
  </si>
  <si>
    <t>Campeche</t>
  </si>
  <si>
    <t>Veracruz</t>
  </si>
  <si>
    <t>Tabasco</t>
  </si>
  <si>
    <t>Chiapas</t>
  </si>
  <si>
    <t>Oaxaca</t>
  </si>
  <si>
    <t>Guerrero</t>
  </si>
  <si>
    <t>Quintana Roo</t>
  </si>
  <si>
    <t>Yucatán</t>
  </si>
  <si>
    <t>Baja California Norte</t>
  </si>
  <si>
    <t>Baja California Sur</t>
  </si>
  <si>
    <t>Chihuahua</t>
  </si>
  <si>
    <t>Coahuila</t>
  </si>
  <si>
    <t>Sonora</t>
  </si>
  <si>
    <t>Tamaulipas</t>
  </si>
  <si>
    <t>Sinaloa</t>
  </si>
  <si>
    <t>Durango</t>
  </si>
  <si>
    <t>Zacatecas</t>
  </si>
  <si>
    <t>Nayarit</t>
  </si>
  <si>
    <t>Jalisco</t>
  </si>
  <si>
    <t>Zona Geográfica. Lugar de Nacimiento</t>
  </si>
  <si>
    <t>De $1 a $25,000</t>
  </si>
  <si>
    <t>De $25,001 a $50,000</t>
  </si>
  <si>
    <t>¿Tiene algún puesto público?/PEP´s</t>
  </si>
  <si>
    <t>Rentada/Compartida</t>
  </si>
  <si>
    <t>Prestada/Otra</t>
  </si>
  <si>
    <t>Pensionado/Jubilado</t>
  </si>
  <si>
    <t>Ama de Casa/Estudiante/Becado</t>
  </si>
  <si>
    <t>Extranjero (País cooperante o no paraíso fiscal)</t>
  </si>
  <si>
    <t>Extranjero (País no cooperante y/o paraíso fiscal)</t>
  </si>
  <si>
    <t>Anexo 1</t>
  </si>
  <si>
    <t>Riesgo</t>
  </si>
  <si>
    <t>Bajo</t>
  </si>
  <si>
    <t>Medio</t>
  </si>
  <si>
    <t>Alto</t>
  </si>
  <si>
    <t>Queretaro</t>
  </si>
  <si>
    <t>Colima</t>
  </si>
  <si>
    <t>Michoacan</t>
  </si>
  <si>
    <t>Nuevo León</t>
  </si>
  <si>
    <t>ANEXO 1: RIESGO POR ESTADO</t>
  </si>
  <si>
    <t xml:space="preserve">Fuente: </t>
  </si>
  <si>
    <t>Forbes</t>
  </si>
  <si>
    <t>PGR</t>
  </si>
  <si>
    <t>Documento adicional</t>
  </si>
  <si>
    <t>Estados Lista Bajo riesgo</t>
  </si>
  <si>
    <t>Estados Lista medio riesgo</t>
  </si>
  <si>
    <t>Estados Lista alto riesgo</t>
  </si>
  <si>
    <t>Anexo 2</t>
  </si>
  <si>
    <t>Sector Económico</t>
  </si>
  <si>
    <t>Agricultura/Explotación forestal/Ganadería/Minería/Pesca</t>
  </si>
  <si>
    <t>Construcción/Industria Manufacturera</t>
  </si>
  <si>
    <t>Comercio/Servicios/Transporte</t>
  </si>
  <si>
    <t>Cobertura Geográfica de la Actividad Económica desarrollada</t>
  </si>
  <si>
    <t>Local / Regional</t>
  </si>
  <si>
    <t>Estatal / Nacional</t>
  </si>
  <si>
    <t>Internacional</t>
  </si>
  <si>
    <t>Sí, Nacionalidad Mexicana</t>
  </si>
  <si>
    <t>Sí, Nacionalidad Extranjera</t>
  </si>
  <si>
    <t>Qué tipo de servicios a utilizar de la Cooperativa</t>
  </si>
  <si>
    <t>Ventanilla</t>
  </si>
  <si>
    <t>Compra-Venta de divisas</t>
  </si>
  <si>
    <t>Cheques de Viajero</t>
  </si>
  <si>
    <t>Compra de monedas de oro, plata, platino</t>
  </si>
  <si>
    <t>Banca por internet</t>
  </si>
  <si>
    <t>Caja de Seguridad</t>
  </si>
  <si>
    <t>Transferencias electrónica al extranjero</t>
  </si>
  <si>
    <t>Remesas sobre el extranjero</t>
  </si>
  <si>
    <t>Ordenes de pago internacionales</t>
  </si>
  <si>
    <t>Transferencia electrónicas nacionales</t>
  </si>
  <si>
    <t>Ordenes de Pago nacionales</t>
  </si>
  <si>
    <t>Cajeros Automáticos</t>
  </si>
  <si>
    <t>Banca Móvil</t>
  </si>
  <si>
    <t>Origen de los Recursos</t>
  </si>
  <si>
    <t>Sueldo</t>
  </si>
  <si>
    <t>Pensión por jubilación</t>
  </si>
  <si>
    <t>Rentas</t>
  </si>
  <si>
    <t>Venta de un activo</t>
  </si>
  <si>
    <t>Remesas Familiares</t>
  </si>
  <si>
    <t>Actividad Profesional</t>
  </si>
  <si>
    <t>Actividad comercial</t>
  </si>
  <si>
    <t>Ingresos de un tercero</t>
  </si>
  <si>
    <t>Mecanismos de comprobación de ingresos</t>
  </si>
  <si>
    <t>Estado de Cuenta</t>
  </si>
  <si>
    <t>Contrato de compra-venta notariados</t>
  </si>
  <si>
    <t>Testamento</t>
  </si>
  <si>
    <t>Declaración de impuestos</t>
  </si>
  <si>
    <t>Cuenta con comprobantes de ingresos que comprueba totalmente el origen de los recursos como: Recibos de pago</t>
  </si>
  <si>
    <t>Facturas</t>
  </si>
  <si>
    <t>No cuenta con comprobantes de ingresos por la totalidad de lo declarado: Estados financieros firmados por un contador titulado</t>
  </si>
  <si>
    <t>Recibo de arrendamiento</t>
  </si>
  <si>
    <t>Comprobante de pago de remesas</t>
  </si>
  <si>
    <t>Contrato de compra-venta de bienes</t>
  </si>
  <si>
    <t>Contrato de prestación de servicios</t>
  </si>
  <si>
    <t>Notas de remision foliadas y/o membretadas</t>
  </si>
  <si>
    <t>Contrato de compra-venta de predio entre particulares</t>
  </si>
  <si>
    <t>Formato CING-0326 “Comprobación de Ingresos”</t>
  </si>
  <si>
    <t>Recibos de Honorarios o de Nómina</t>
  </si>
  <si>
    <t>Constancia de ingresos emitida por el patrón en hoja membretada</t>
  </si>
  <si>
    <t>Notas de Remisión sencillas</t>
  </si>
  <si>
    <t>No quiere presentar o no cuenta con comprobantes de ingresos</t>
  </si>
  <si>
    <t>Remesas-Dispersión de fondos</t>
  </si>
  <si>
    <t>Antigüedad de la relación comercial con el socio</t>
  </si>
  <si>
    <t>Mayor de 12 meses</t>
  </si>
  <si>
    <t>De 6 a 12 Meses</t>
  </si>
  <si>
    <t>De 0 a 6 meses</t>
  </si>
  <si>
    <t>Cálculo automático entre la fecha de ingreso y la fecha de corte(sola una alternativa)</t>
  </si>
  <si>
    <t>Estado(s) de cobertura de la actividad económica</t>
  </si>
  <si>
    <t>Periodicidad de las operaciones</t>
  </si>
  <si>
    <t>Esporádica</t>
  </si>
  <si>
    <t>Semestral</t>
  </si>
  <si>
    <t>Bimestral</t>
  </si>
  <si>
    <t>Mensual</t>
  </si>
  <si>
    <t>Quincenal</t>
  </si>
  <si>
    <t>Semanal</t>
  </si>
  <si>
    <t>Diaria</t>
  </si>
  <si>
    <t>ESCALAS DE CALIFICACION</t>
  </si>
  <si>
    <t>Nivel de Riesgo</t>
  </si>
  <si>
    <t>Valor</t>
  </si>
  <si>
    <t>No. de Criterios</t>
  </si>
  <si>
    <t>Alto Riesgo</t>
  </si>
  <si>
    <t>Medio Riesgo</t>
  </si>
  <si>
    <t>Bajo Riesgo</t>
  </si>
  <si>
    <t>Min</t>
  </si>
  <si>
    <t>Max</t>
  </si>
  <si>
    <t>Ingreso del Conyuge</t>
  </si>
  <si>
    <t>Posible destino de los recursos</t>
  </si>
  <si>
    <t>Gastos Personales</t>
  </si>
  <si>
    <t>Inversión en propiedades</t>
  </si>
  <si>
    <t>Inversión en capital de trabajo</t>
  </si>
  <si>
    <t>Otros</t>
  </si>
  <si>
    <t>Gastos Familiares</t>
  </si>
  <si>
    <t>Inversión en activos del negocio</t>
  </si>
  <si>
    <t>Ejemplo cuantificación de Criterios</t>
  </si>
  <si>
    <t>Criterio</t>
  </si>
  <si>
    <t>Opción</t>
  </si>
  <si>
    <t>Nivel</t>
  </si>
  <si>
    <t>Una sola opción</t>
  </si>
  <si>
    <t>Varias opciones</t>
  </si>
  <si>
    <t>Promedio</t>
  </si>
  <si>
    <t>Acción</t>
  </si>
  <si>
    <t>Modificar</t>
  </si>
  <si>
    <t>Adición</t>
  </si>
  <si>
    <t>Sección</t>
  </si>
  <si>
    <t>Datos de ingresos</t>
  </si>
  <si>
    <t>Datos Generales</t>
  </si>
  <si>
    <t>Ingresos y Egresos</t>
  </si>
  <si>
    <t>Trabajo</t>
  </si>
  <si>
    <t>Depósito promedio</t>
  </si>
  <si>
    <t>Actividades vulnerables</t>
  </si>
  <si>
    <t>Otras actividades</t>
  </si>
  <si>
    <t>Anexo 3</t>
  </si>
  <si>
    <t>SOFOM / Prestamista / SOCAP</t>
  </si>
  <si>
    <t>Compra-venta de autos nuevos</t>
  </si>
  <si>
    <t>Compra-venta de joyas</t>
  </si>
  <si>
    <t>Valor Actual</t>
  </si>
  <si>
    <t>Minimo Negativo</t>
  </si>
  <si>
    <t>Min Medio</t>
  </si>
  <si>
    <t>Valor que debe llevar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</si>
</sst>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9" xfId="0" applyFill="1" applyBorder="1"/>
    <xf numFmtId="0" fontId="0" fillId="0" borderId="0" xfId="0" applyFill="1"/>
    <xf numFmtId="0" fontId="0" fillId="3" borderId="0" xfId="0" applyFill="1" applyBorder="1"/>
    <xf numFmtId="0" fontId="0" fillId="3" borderId="12" xfId="0" applyFill="1" applyBorder="1"/>
    <xf numFmtId="0" fontId="1" fillId="2" borderId="8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" xfId="0" applyBorder="1"/>
    <xf numFmtId="0" fontId="0" fillId="0" borderId="13" xfId="0" applyBorder="1"/>
    <xf numFmtId="0" fontId="0" fillId="3" borderId="15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4" xfId="0" applyBorder="1"/>
    <xf numFmtId="0" fontId="0" fillId="0" borderId="15" xfId="0" applyBorder="1"/>
    <xf numFmtId="0" fontId="0" fillId="3" borderId="15" xfId="0" applyFill="1" applyBorder="1"/>
    <xf numFmtId="0" fontId="0" fillId="0" borderId="1" xfId="0" applyFill="1" applyBorder="1"/>
    <xf numFmtId="0" fontId="2" fillId="2" borderId="1" xfId="0" applyFont="1" applyFill="1" applyBorder="1" applyAlignment="1">
      <alignment horizontal="center"/>
    </xf>
    <xf numFmtId="0" fontId="0" fillId="0" borderId="13" xfId="0" applyBorder="1" applyAlignment="1">
      <alignment horizontal="justify" vertical="center" wrapText="1"/>
    </xf>
    <xf numFmtId="0" fontId="0" fillId="0" borderId="5" xfId="0" applyBorder="1" applyAlignment="1">
      <alignment horizontal="justify" vertical="center" wrapText="1"/>
    </xf>
    <xf numFmtId="0" fontId="0" fillId="0" borderId="8" xfId="0" applyBorder="1" applyAlignment="1">
      <alignment horizontal="justify" vertical="center" wrapText="1"/>
    </xf>
    <xf numFmtId="0" fontId="0" fillId="0" borderId="2" xfId="0" applyBorder="1" applyAlignment="1">
      <alignment horizontal="justify" vertical="center" wrapText="1"/>
    </xf>
    <xf numFmtId="0" fontId="0" fillId="0" borderId="11" xfId="0" applyBorder="1" applyAlignment="1">
      <alignment horizontal="justify" vertical="center" wrapText="1"/>
    </xf>
    <xf numFmtId="0" fontId="0" fillId="3" borderId="11" xfId="0" applyFill="1" applyBorder="1" applyAlignment="1">
      <alignment horizontal="justify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3" borderId="0" xfId="0" applyFill="1" applyBorder="1" applyAlignment="1">
      <alignment wrapText="1"/>
    </xf>
    <xf numFmtId="0" fontId="2" fillId="0" borderId="0" xfId="0" applyFont="1" applyAlignment="1">
      <alignment horizontal="center"/>
    </xf>
    <xf numFmtId="0" fontId="0" fillId="3" borderId="13" xfId="0" applyFill="1" applyBorder="1"/>
    <xf numFmtId="0" fontId="0" fillId="3" borderId="6" xfId="0" applyFill="1" applyBorder="1"/>
    <xf numFmtId="0" fontId="0" fillId="3" borderId="14" xfId="0" applyFill="1" applyBorder="1"/>
    <xf numFmtId="0" fontId="0" fillId="3" borderId="9" xfId="0" applyFill="1" applyBorder="1"/>
    <xf numFmtId="0" fontId="0" fillId="3" borderId="1" xfId="0" applyFill="1" applyBorder="1" applyAlignment="1">
      <alignment wrapText="1"/>
    </xf>
    <xf numFmtId="0" fontId="0" fillId="0" borderId="13" xfId="0" applyFill="1" applyBorder="1" applyAlignment="1">
      <alignment horizontal="justify" vertical="center" wrapText="1"/>
    </xf>
    <xf numFmtId="0" fontId="0" fillId="0" borderId="1" xfId="0" applyFill="1" applyBorder="1" applyAlignment="1">
      <alignment horizontal="center" vertical="center"/>
    </xf>
    <xf numFmtId="0" fontId="0" fillId="3" borderId="3" xfId="0" applyFill="1" applyBorder="1"/>
    <xf numFmtId="0" fontId="0" fillId="3" borderId="9" xfId="0" applyFill="1" applyBorder="1" applyAlignment="1">
      <alignment wrapText="1"/>
    </xf>
    <xf numFmtId="0" fontId="0" fillId="3" borderId="1" xfId="0" applyFill="1" applyBorder="1"/>
    <xf numFmtId="0" fontId="0" fillId="3" borderId="14" xfId="0" applyFill="1" applyBorder="1" applyAlignment="1">
      <alignment wrapText="1"/>
    </xf>
    <xf numFmtId="0" fontId="0" fillId="3" borderId="14" xfId="0" applyFill="1" applyBorder="1" applyAlignment="1">
      <alignment horizontal="center" wrapText="1"/>
    </xf>
    <xf numFmtId="0" fontId="0" fillId="3" borderId="2" xfId="0" applyFill="1" applyBorder="1" applyAlignment="1">
      <alignment horizontal="center" vertical="center"/>
    </xf>
    <xf numFmtId="0" fontId="0" fillId="3" borderId="13" xfId="0" applyFill="1" applyBorder="1" applyAlignment="1">
      <alignment horizontal="justify" vertical="center" wrapText="1"/>
    </xf>
    <xf numFmtId="0" fontId="0" fillId="3" borderId="13" xfId="0" applyFill="1" applyBorder="1" applyAlignment="1">
      <alignment horizontal="center" vertical="center"/>
    </xf>
    <xf numFmtId="0" fontId="0" fillId="3" borderId="13" xfId="0" applyFill="1" applyBorder="1" applyAlignment="1">
      <alignment wrapText="1"/>
    </xf>
    <xf numFmtId="0" fontId="0" fillId="3" borderId="2" xfId="0" applyFill="1" applyBorder="1"/>
    <xf numFmtId="0" fontId="0" fillId="3" borderId="11" xfId="0" applyFill="1" applyBorder="1"/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justify" vertical="center" wrapText="1"/>
    </xf>
    <xf numFmtId="0" fontId="0" fillId="3" borderId="14" xfId="0" applyFill="1" applyBorder="1" applyAlignment="1">
      <alignment horizontal="center" vertical="center"/>
    </xf>
    <xf numFmtId="0" fontId="0" fillId="3" borderId="5" xfId="0" applyFill="1" applyBorder="1"/>
    <xf numFmtId="0" fontId="0" fillId="3" borderId="6" xfId="0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11" xfId="0" applyFill="1" applyBorder="1" applyAlignment="1">
      <alignment horizontal="justify" vertical="center" wrapText="1"/>
    </xf>
    <xf numFmtId="0" fontId="0" fillId="0" borderId="15" xfId="0" applyFill="1" applyBorder="1" applyAlignment="1">
      <alignment wrapText="1"/>
    </xf>
    <xf numFmtId="0" fontId="0" fillId="0" borderId="15" xfId="0" applyFill="1" applyBorder="1" applyAlignment="1">
      <alignment horizontal="center" vertical="center"/>
    </xf>
    <xf numFmtId="0" fontId="0" fillId="3" borderId="6" xfId="0" applyFill="1" applyBorder="1" applyAlignment="1">
      <alignment wrapText="1"/>
    </xf>
    <xf numFmtId="0" fontId="0" fillId="3" borderId="13" xfId="0" applyFill="1" applyBorder="1" applyAlignment="1">
      <alignment vertical="center" wrapText="1"/>
    </xf>
    <xf numFmtId="0" fontId="0" fillId="3" borderId="15" xfId="0" applyFill="1" applyBorder="1" applyAlignment="1">
      <alignment vertical="center" wrapText="1"/>
    </xf>
    <xf numFmtId="0" fontId="0" fillId="3" borderId="15" xfId="0" applyFill="1" applyBorder="1" applyAlignment="1">
      <alignment vertical="center"/>
    </xf>
    <xf numFmtId="0" fontId="0" fillId="3" borderId="0" xfId="0" applyFill="1" applyBorder="1" applyAlignment="1">
      <alignment vertical="center" wrapText="1"/>
    </xf>
    <xf numFmtId="0" fontId="0" fillId="3" borderId="0" xfId="0" applyFill="1" applyBorder="1" applyAlignment="1">
      <alignment vertical="center"/>
    </xf>
    <xf numFmtId="0" fontId="0" fillId="3" borderId="13" xfId="0" applyFill="1" applyBorder="1" applyAlignment="1">
      <alignment vertical="top" wrapText="1"/>
    </xf>
    <xf numFmtId="0" fontId="0" fillId="3" borderId="15" xfId="0" applyFill="1" applyBorder="1" applyAlignment="1">
      <alignment vertical="top" wrapText="1"/>
    </xf>
    <xf numFmtId="0" fontId="0" fillId="3" borderId="14" xfId="0" applyFill="1" applyBorder="1" applyAlignment="1">
      <alignment vertical="top" wrapText="1"/>
    </xf>
    <xf numFmtId="0" fontId="0" fillId="3" borderId="1" xfId="0" applyFill="1" applyBorder="1" applyAlignment="1">
      <alignment horizontal="justify" vertical="center" wrapText="1"/>
    </xf>
    <xf numFmtId="0" fontId="0" fillId="0" borderId="3" xfId="0" applyFill="1" applyBorder="1"/>
    <xf numFmtId="0" fontId="0" fillId="3" borderId="1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2" fillId="0" borderId="0" xfId="0" applyFont="1"/>
    <xf numFmtId="0" fontId="0" fillId="3" borderId="14" xfId="0" applyFill="1" applyBorder="1" applyAlignment="1">
      <alignment vertical="center" wrapText="1"/>
    </xf>
    <xf numFmtId="0" fontId="0" fillId="3" borderId="14" xfId="0" applyFill="1" applyBorder="1" applyAlignment="1">
      <alignment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/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0" fillId="0" borderId="4" xfId="0" applyFill="1" applyBorder="1" applyAlignment="1">
      <alignment wrapText="1"/>
    </xf>
    <xf numFmtId="0" fontId="0" fillId="0" borderId="12" xfId="0" applyFill="1" applyBorder="1" applyAlignment="1">
      <alignment wrapText="1"/>
    </xf>
    <xf numFmtId="0" fontId="0" fillId="0" borderId="7" xfId="0" applyFill="1" applyBorder="1" applyAlignment="1">
      <alignment wrapText="1"/>
    </xf>
    <xf numFmtId="0" fontId="0" fillId="0" borderId="12" xfId="0" applyFill="1" applyBorder="1"/>
    <xf numFmtId="0" fontId="0" fillId="3" borderId="4" xfId="0" applyFill="1" applyBorder="1"/>
    <xf numFmtId="0" fontId="0" fillId="3" borderId="7" xfId="0" applyFill="1" applyBorder="1"/>
    <xf numFmtId="0" fontId="0" fillId="3" borderId="7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Fill="1" applyBorder="1"/>
    <xf numFmtId="0" fontId="0" fillId="0" borderId="15" xfId="0" applyFill="1" applyBorder="1"/>
    <xf numFmtId="0" fontId="0" fillId="0" borderId="13" xfId="0" applyFill="1" applyBorder="1"/>
    <xf numFmtId="0" fontId="0" fillId="3" borderId="1" xfId="0" applyFill="1" applyBorder="1" applyAlignment="1">
      <alignment vertical="center" wrapText="1"/>
    </xf>
    <xf numFmtId="0" fontId="0" fillId="0" borderId="14" xfId="0" applyFill="1" applyBorder="1"/>
    <xf numFmtId="0" fontId="0" fillId="0" borderId="14" xfId="0" applyFill="1" applyBorder="1" applyAlignment="1">
      <alignment wrapText="1"/>
    </xf>
    <xf numFmtId="0" fontId="0" fillId="3" borderId="8" xfId="0" applyFill="1" applyBorder="1" applyAlignment="1">
      <alignment horizontal="center" vertical="center"/>
    </xf>
    <xf numFmtId="0" fontId="0" fillId="3" borderId="8" xfId="0" applyFill="1" applyBorder="1" applyAlignment="1">
      <alignment horizontal="justify" vertical="center" wrapText="1"/>
    </xf>
    <xf numFmtId="0" fontId="0" fillId="3" borderId="15" xfId="0" applyFill="1" applyBorder="1" applyAlignment="1">
      <alignment horizontal="center" wrapText="1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justify" vertical="center" wrapText="1"/>
    </xf>
    <xf numFmtId="0" fontId="0" fillId="0" borderId="13" xfId="0" applyFill="1" applyBorder="1" applyAlignment="1">
      <alignment horizontal="center" vertical="center"/>
    </xf>
    <xf numFmtId="0" fontId="0" fillId="0" borderId="13" xfId="0" applyFill="1" applyBorder="1" applyAlignment="1">
      <alignment wrapText="1"/>
    </xf>
    <xf numFmtId="0" fontId="0" fillId="0" borderId="5" xfId="0" applyFill="1" applyBorder="1" applyAlignment="1">
      <alignment horizontal="center" vertical="center"/>
    </xf>
    <xf numFmtId="0" fontId="0" fillId="0" borderId="5" xfId="0" applyFill="1" applyBorder="1" applyAlignment="1">
      <alignment horizontal="justify" vertical="center" wrapText="1"/>
    </xf>
    <xf numFmtId="0" fontId="0" fillId="0" borderId="14" xfId="0" applyFill="1" applyBorder="1" applyAlignment="1">
      <alignment horizontal="center" vertical="center"/>
    </xf>
    <xf numFmtId="0" fontId="0" fillId="0" borderId="13" xfId="0" applyFill="1" applyBorder="1" applyAlignment="1">
      <alignment vertical="center" wrapText="1"/>
    </xf>
    <xf numFmtId="0" fontId="0" fillId="0" borderId="15" xfId="0" applyFill="1" applyBorder="1" applyAlignment="1">
      <alignment vertical="center" wrapText="1"/>
    </xf>
    <xf numFmtId="0" fontId="0" fillId="0" borderId="14" xfId="0" applyFill="1" applyBorder="1" applyAlignment="1">
      <alignment vertical="center" wrapText="1"/>
    </xf>
    <xf numFmtId="0" fontId="1" fillId="2" borderId="10" xfId="0" applyFont="1" applyFill="1" applyBorder="1" applyAlignment="1">
      <alignment horizontal="center" wrapText="1"/>
    </xf>
    <xf numFmtId="0" fontId="0" fillId="0" borderId="0" xfId="0" applyFill="1" applyAlignment="1">
      <alignment wrapText="1"/>
    </xf>
    <xf numFmtId="0" fontId="3" fillId="3" borderId="9" xfId="0" applyFont="1" applyFill="1" applyBorder="1"/>
    <xf numFmtId="0" fontId="3" fillId="3" borderId="1" xfId="0" applyFont="1" applyFill="1" applyBorder="1"/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9"/>
  <sheetViews>
    <sheetView workbookViewId="0">
      <pane xSplit="1" ySplit="1" topLeftCell="C56" activePane="bottomRight" state="frozen"/>
      <selection pane="topRight" activeCell="B1" sqref="B1"/>
      <selection pane="bottomLeft" activeCell="A2" sqref="A2"/>
      <selection pane="bottomRight" activeCell="E58" sqref="E58:E59"/>
    </sheetView>
  </sheetViews>
  <sheetFormatPr baseColWidth="10" defaultRowHeight="14.5" x14ac:dyDescent="0.35"/>
  <cols>
    <col min="2" max="2" width="24.36328125" customWidth="1"/>
    <col min="3" max="3" width="11.54296875" style="1"/>
    <col min="4" max="4" width="10.90625" style="1"/>
    <col min="5" max="5" width="33" bestFit="1" customWidth="1"/>
    <col min="6" max="6" width="23" customWidth="1"/>
    <col min="7" max="7" width="34.36328125" bestFit="1" customWidth="1"/>
    <col min="8" max="8" width="33.36328125" bestFit="1" customWidth="1"/>
    <col min="10" max="10" width="9.6328125" style="129" customWidth="1"/>
    <col min="11" max="11" width="16.54296875" bestFit="1" customWidth="1"/>
    <col min="12" max="12" width="18.08984375" customWidth="1"/>
    <col min="13" max="13" width="17.453125" customWidth="1"/>
  </cols>
  <sheetData>
    <row r="1" spans="1:13" x14ac:dyDescent="0.35">
      <c r="A1" s="12" t="s">
        <v>0</v>
      </c>
      <c r="B1" s="12" t="s">
        <v>62</v>
      </c>
      <c r="C1" s="99" t="s">
        <v>1</v>
      </c>
      <c r="D1" s="108" t="s">
        <v>216</v>
      </c>
      <c r="E1" s="99" t="s">
        <v>2</v>
      </c>
      <c r="F1" s="15" t="s">
        <v>3</v>
      </c>
      <c r="G1" s="99" t="s">
        <v>4</v>
      </c>
      <c r="H1" s="99" t="s">
        <v>5</v>
      </c>
      <c r="I1" s="13" t="s">
        <v>120</v>
      </c>
      <c r="J1" s="128" t="s">
        <v>219</v>
      </c>
    </row>
    <row r="2" spans="1:13" ht="29" x14ac:dyDescent="0.35">
      <c r="A2" s="40">
        <v>1</v>
      </c>
      <c r="B2" s="29" t="s">
        <v>63</v>
      </c>
      <c r="C2" s="35" t="s">
        <v>11</v>
      </c>
      <c r="D2" s="35" t="s">
        <v>217</v>
      </c>
      <c r="E2" s="16" t="s">
        <v>6</v>
      </c>
      <c r="F2" s="2" t="s">
        <v>7</v>
      </c>
      <c r="G2" s="21" t="s">
        <v>8</v>
      </c>
      <c r="H2" s="48" t="s">
        <v>177</v>
      </c>
      <c r="I2" s="3"/>
      <c r="J2" s="121"/>
    </row>
    <row r="3" spans="1:13" ht="29" x14ac:dyDescent="0.35">
      <c r="A3" s="60">
        <v>2</v>
      </c>
      <c r="B3" s="61" t="s">
        <v>63</v>
      </c>
      <c r="C3" s="62" t="s">
        <v>9</v>
      </c>
      <c r="D3" s="62" t="s">
        <v>218</v>
      </c>
      <c r="E3" s="63" t="s">
        <v>135</v>
      </c>
      <c r="F3" s="55" t="s">
        <v>136</v>
      </c>
      <c r="G3" s="64" t="s">
        <v>145</v>
      </c>
      <c r="H3" s="63" t="s">
        <v>137</v>
      </c>
      <c r="I3" s="104"/>
      <c r="J3" s="121" t="s">
        <v>220</v>
      </c>
    </row>
    <row r="4" spans="1:13" x14ac:dyDescent="0.35">
      <c r="A4" s="44"/>
      <c r="B4" s="34"/>
      <c r="C4" s="39"/>
      <c r="D4" s="39"/>
      <c r="E4" s="22"/>
      <c r="F4" s="10" t="s">
        <v>147</v>
      </c>
      <c r="G4" s="65" t="s">
        <v>146</v>
      </c>
      <c r="H4" s="22" t="s">
        <v>138</v>
      </c>
      <c r="I4" s="11"/>
      <c r="J4" s="75"/>
    </row>
    <row r="5" spans="1:13" ht="29" x14ac:dyDescent="0.35">
      <c r="A5" s="44"/>
      <c r="B5" s="34"/>
      <c r="C5" s="39"/>
      <c r="D5" s="39"/>
      <c r="E5" s="22"/>
      <c r="F5" s="10"/>
      <c r="G5" s="65"/>
      <c r="H5" s="22" t="s">
        <v>139</v>
      </c>
      <c r="I5" s="11"/>
      <c r="J5" s="75"/>
    </row>
    <row r="6" spans="1:13" x14ac:dyDescent="0.35">
      <c r="A6" s="44"/>
      <c r="B6" s="34"/>
      <c r="C6" s="39"/>
      <c r="D6" s="39"/>
      <c r="E6" s="22"/>
      <c r="F6" s="10"/>
      <c r="G6" s="65"/>
      <c r="H6" s="22" t="s">
        <v>140</v>
      </c>
      <c r="I6" s="11"/>
      <c r="J6" s="75"/>
    </row>
    <row r="7" spans="1:13" x14ac:dyDescent="0.35">
      <c r="A7" s="44"/>
      <c r="B7" s="34"/>
      <c r="C7" s="39"/>
      <c r="D7" s="39"/>
      <c r="E7" s="22"/>
      <c r="F7" s="10"/>
      <c r="G7" s="65"/>
      <c r="H7" s="22" t="s">
        <v>148</v>
      </c>
      <c r="I7" s="11"/>
      <c r="J7" s="75"/>
    </row>
    <row r="8" spans="1:13" x14ac:dyDescent="0.35">
      <c r="A8" s="44"/>
      <c r="B8" s="34"/>
      <c r="C8" s="39"/>
      <c r="D8" s="39"/>
      <c r="E8" s="22"/>
      <c r="F8" s="10"/>
      <c r="G8" s="65"/>
      <c r="H8" s="22" t="s">
        <v>141</v>
      </c>
      <c r="I8" s="11"/>
      <c r="J8" s="75"/>
    </row>
    <row r="9" spans="1:13" ht="29" x14ac:dyDescent="0.35">
      <c r="A9" s="44"/>
      <c r="B9" s="34"/>
      <c r="C9" s="39"/>
      <c r="D9" s="39"/>
      <c r="E9" s="22"/>
      <c r="F9" s="10"/>
      <c r="G9" s="65"/>
      <c r="H9" s="22" t="s">
        <v>142</v>
      </c>
      <c r="I9" s="11"/>
      <c r="J9" s="75"/>
    </row>
    <row r="10" spans="1:13" x14ac:dyDescent="0.35">
      <c r="A10" s="44"/>
      <c r="B10" s="34"/>
      <c r="C10" s="39"/>
      <c r="D10" s="39"/>
      <c r="E10" s="22"/>
      <c r="F10" s="10"/>
      <c r="G10" s="65"/>
      <c r="H10" s="22" t="s">
        <v>143</v>
      </c>
      <c r="I10" s="11"/>
      <c r="J10" s="75"/>
    </row>
    <row r="11" spans="1:13" x14ac:dyDescent="0.35">
      <c r="A11" s="66"/>
      <c r="B11" s="67"/>
      <c r="C11" s="68"/>
      <c r="D11" s="68"/>
      <c r="E11" s="58"/>
      <c r="F11" s="49"/>
      <c r="G11" s="69"/>
      <c r="H11" s="50" t="s">
        <v>144</v>
      </c>
      <c r="I11" s="105"/>
      <c r="J11" s="114"/>
    </row>
    <row r="12" spans="1:13" ht="29" x14ac:dyDescent="0.35">
      <c r="A12" s="41">
        <v>3</v>
      </c>
      <c r="B12" s="53" t="s">
        <v>65</v>
      </c>
      <c r="C12" s="36" t="s">
        <v>9</v>
      </c>
      <c r="D12" s="36" t="s">
        <v>217</v>
      </c>
      <c r="E12" s="17" t="s">
        <v>97</v>
      </c>
      <c r="F12" s="70" t="s">
        <v>121</v>
      </c>
      <c r="G12" s="59" t="s">
        <v>122</v>
      </c>
      <c r="H12" s="59" t="s">
        <v>123</v>
      </c>
      <c r="I12" s="106" t="s">
        <v>107</v>
      </c>
      <c r="J12" s="89" t="s">
        <v>220</v>
      </c>
      <c r="K12" s="47"/>
      <c r="L12" s="47"/>
      <c r="M12" s="47"/>
    </row>
    <row r="13" spans="1:13" s="9" customFormat="1" ht="29" x14ac:dyDescent="0.35">
      <c r="A13" s="45">
        <v>4</v>
      </c>
      <c r="B13" s="53" t="s">
        <v>65</v>
      </c>
      <c r="C13" s="54" t="s">
        <v>9</v>
      </c>
      <c r="D13" s="54" t="s">
        <v>217</v>
      </c>
      <c r="E13" s="23" t="s">
        <v>10</v>
      </c>
      <c r="F13" s="51" t="s">
        <v>12</v>
      </c>
      <c r="G13" s="52" t="s">
        <v>105</v>
      </c>
      <c r="H13" s="52" t="s">
        <v>106</v>
      </c>
      <c r="I13" s="107" t="s">
        <v>124</v>
      </c>
      <c r="J13" s="23" t="s">
        <v>221</v>
      </c>
    </row>
    <row r="14" spans="1:13" x14ac:dyDescent="0.35">
      <c r="A14" s="42">
        <v>5</v>
      </c>
      <c r="B14" s="29" t="s">
        <v>64</v>
      </c>
      <c r="C14" s="37" t="s">
        <v>11</v>
      </c>
      <c r="D14" s="37"/>
      <c r="E14" s="18" t="s">
        <v>14</v>
      </c>
      <c r="F14" s="5" t="s">
        <v>15</v>
      </c>
      <c r="G14" s="20" t="s">
        <v>16</v>
      </c>
      <c r="H14" s="20" t="s">
        <v>17</v>
      </c>
      <c r="I14" s="6"/>
      <c r="J14" s="23"/>
    </row>
    <row r="15" spans="1:13" ht="29" x14ac:dyDescent="0.35">
      <c r="A15" s="40">
        <v>6</v>
      </c>
      <c r="B15" s="32" t="s">
        <v>65</v>
      </c>
      <c r="C15" s="35" t="s">
        <v>11</v>
      </c>
      <c r="D15" s="35"/>
      <c r="E15" s="16" t="s">
        <v>18</v>
      </c>
      <c r="F15" s="2" t="s">
        <v>19</v>
      </c>
      <c r="G15" s="21" t="s">
        <v>20</v>
      </c>
      <c r="H15" s="21" t="s">
        <v>21</v>
      </c>
      <c r="I15" s="21"/>
      <c r="J15" s="121"/>
    </row>
    <row r="16" spans="1:13" x14ac:dyDescent="0.35">
      <c r="A16" s="43"/>
      <c r="B16" s="33"/>
      <c r="C16" s="38"/>
      <c r="D16" s="38"/>
      <c r="E16" s="19"/>
      <c r="F16" s="7"/>
      <c r="G16" s="25"/>
      <c r="H16" s="25" t="s">
        <v>22</v>
      </c>
      <c r="I16" s="25"/>
      <c r="J16" s="75"/>
    </row>
    <row r="17" spans="1:10" x14ac:dyDescent="0.35">
      <c r="A17" s="41"/>
      <c r="B17" s="30"/>
      <c r="C17" s="36"/>
      <c r="D17" s="36"/>
      <c r="E17" s="17"/>
      <c r="F17" s="4"/>
      <c r="G17" s="24"/>
      <c r="H17" s="24" t="s">
        <v>23</v>
      </c>
      <c r="I17" s="24"/>
      <c r="J17" s="114"/>
    </row>
    <row r="18" spans="1:10" ht="29" x14ac:dyDescent="0.35">
      <c r="A18" s="42">
        <v>7</v>
      </c>
      <c r="B18" s="31" t="s">
        <v>65</v>
      </c>
      <c r="C18" s="37" t="s">
        <v>9</v>
      </c>
      <c r="D18" s="37"/>
      <c r="E18" s="20" t="s">
        <v>24</v>
      </c>
      <c r="F18" s="5" t="s">
        <v>25</v>
      </c>
      <c r="G18" s="20" t="s">
        <v>26</v>
      </c>
      <c r="H18" s="20" t="s">
        <v>27</v>
      </c>
      <c r="I18" s="6"/>
      <c r="J18" s="23"/>
    </row>
    <row r="19" spans="1:10" ht="29" x14ac:dyDescent="0.35">
      <c r="A19" s="42">
        <v>8</v>
      </c>
      <c r="B19" s="31" t="s">
        <v>65</v>
      </c>
      <c r="C19" s="37" t="s">
        <v>11</v>
      </c>
      <c r="D19" s="37"/>
      <c r="E19" s="18" t="s">
        <v>28</v>
      </c>
      <c r="F19" s="5" t="s">
        <v>29</v>
      </c>
      <c r="G19" s="20" t="s">
        <v>30</v>
      </c>
      <c r="H19" s="20" t="s">
        <v>31</v>
      </c>
      <c r="I19" s="6"/>
      <c r="J19" s="23"/>
    </row>
    <row r="20" spans="1:10" ht="29" x14ac:dyDescent="0.35">
      <c r="A20" s="118">
        <v>9</v>
      </c>
      <c r="B20" s="119" t="s">
        <v>65</v>
      </c>
      <c r="C20" s="120" t="s">
        <v>11</v>
      </c>
      <c r="D20" s="120" t="s">
        <v>217</v>
      </c>
      <c r="E20" s="121" t="s">
        <v>34</v>
      </c>
      <c r="F20" s="48" t="s">
        <v>33</v>
      </c>
      <c r="G20" s="48" t="s">
        <v>32</v>
      </c>
      <c r="H20" s="48" t="s">
        <v>35</v>
      </c>
      <c r="I20" s="111"/>
      <c r="J20" s="121"/>
    </row>
    <row r="21" spans="1:10" x14ac:dyDescent="0.35">
      <c r="A21" s="73"/>
      <c r="B21" s="74"/>
      <c r="C21" s="76"/>
      <c r="D21" s="76"/>
      <c r="E21" s="75"/>
      <c r="F21" s="26" t="s">
        <v>103</v>
      </c>
      <c r="G21" s="26" t="s">
        <v>36</v>
      </c>
      <c r="H21" s="26" t="s">
        <v>37</v>
      </c>
      <c r="I21" s="110"/>
      <c r="J21" s="75"/>
    </row>
    <row r="22" spans="1:10" x14ac:dyDescent="0.35">
      <c r="A22" s="122"/>
      <c r="B22" s="123"/>
      <c r="C22" s="124"/>
      <c r="D22" s="124"/>
      <c r="E22" s="114"/>
      <c r="F22" s="49"/>
      <c r="G22" s="50"/>
      <c r="H22" s="50" t="s">
        <v>104</v>
      </c>
      <c r="I22" s="113"/>
      <c r="J22" s="114"/>
    </row>
    <row r="23" spans="1:10" ht="43.5" x14ac:dyDescent="0.35">
      <c r="A23" s="88">
        <v>10</v>
      </c>
      <c r="B23" s="116" t="s">
        <v>65</v>
      </c>
      <c r="C23" s="88" t="s">
        <v>9</v>
      </c>
      <c r="D23" s="88" t="s">
        <v>218</v>
      </c>
      <c r="E23" s="112" t="s">
        <v>125</v>
      </c>
      <c r="F23" s="56" t="s">
        <v>126</v>
      </c>
      <c r="G23" s="57" t="s">
        <v>127</v>
      </c>
      <c r="H23" s="57" t="s">
        <v>128</v>
      </c>
      <c r="I23" s="6"/>
      <c r="J23" s="23" t="s">
        <v>222</v>
      </c>
    </row>
    <row r="24" spans="1:10" ht="29" x14ac:dyDescent="0.35">
      <c r="A24" s="88">
        <v>11</v>
      </c>
      <c r="B24" s="86" t="s">
        <v>63</v>
      </c>
      <c r="C24" s="88" t="s">
        <v>9</v>
      </c>
      <c r="D24" s="88" t="s">
        <v>218</v>
      </c>
      <c r="E24" s="112" t="s">
        <v>183</v>
      </c>
      <c r="F24" s="70" t="s">
        <v>121</v>
      </c>
      <c r="G24" s="59" t="s">
        <v>122</v>
      </c>
      <c r="H24" s="59" t="s">
        <v>123</v>
      </c>
      <c r="I24" s="106" t="s">
        <v>107</v>
      </c>
      <c r="J24" s="89" t="s">
        <v>222</v>
      </c>
    </row>
    <row r="25" spans="1:10" ht="29" x14ac:dyDescent="0.35">
      <c r="A25" s="44">
        <v>12</v>
      </c>
      <c r="B25" s="34" t="s">
        <v>65</v>
      </c>
      <c r="C25" s="39" t="s">
        <v>9</v>
      </c>
      <c r="D25" s="39" t="s">
        <v>218</v>
      </c>
      <c r="E25" s="22" t="s">
        <v>129</v>
      </c>
      <c r="F25" s="46" t="s">
        <v>130</v>
      </c>
      <c r="G25" s="26" t="s">
        <v>131</v>
      </c>
      <c r="H25" s="26" t="s">
        <v>132</v>
      </c>
      <c r="I25" s="6"/>
      <c r="J25" s="75" t="s">
        <v>222</v>
      </c>
    </row>
    <row r="26" spans="1:10" ht="58" x14ac:dyDescent="0.35">
      <c r="A26" s="40">
        <v>13</v>
      </c>
      <c r="B26" s="32" t="s">
        <v>66</v>
      </c>
      <c r="C26" s="35" t="s">
        <v>11</v>
      </c>
      <c r="D26" s="35"/>
      <c r="E26" s="21" t="s">
        <v>38</v>
      </c>
      <c r="F26" s="130" t="s">
        <v>98</v>
      </c>
      <c r="G26" s="131" t="s">
        <v>99</v>
      </c>
      <c r="H26" s="131" t="s">
        <v>31</v>
      </c>
      <c r="I26" s="6"/>
      <c r="J26" s="121"/>
    </row>
    <row r="27" spans="1:10" ht="29" x14ac:dyDescent="0.35">
      <c r="A27" s="42">
        <v>14</v>
      </c>
      <c r="B27" s="31" t="s">
        <v>65</v>
      </c>
      <c r="C27" s="37" t="s">
        <v>11</v>
      </c>
      <c r="D27" s="35"/>
      <c r="E27" s="16" t="s">
        <v>39</v>
      </c>
      <c r="F27" s="5" t="s">
        <v>40</v>
      </c>
      <c r="G27" s="20" t="s">
        <v>41</v>
      </c>
      <c r="H27" s="20" t="s">
        <v>42</v>
      </c>
      <c r="I27" s="6"/>
      <c r="J27" s="23"/>
    </row>
    <row r="28" spans="1:10" ht="29" x14ac:dyDescent="0.35">
      <c r="A28" s="90">
        <v>15</v>
      </c>
      <c r="B28" s="23" t="s">
        <v>65</v>
      </c>
      <c r="C28" s="91" t="s">
        <v>11</v>
      </c>
      <c r="D28" s="91"/>
      <c r="E28" s="23" t="s">
        <v>67</v>
      </c>
      <c r="F28" s="23" t="s">
        <v>43</v>
      </c>
      <c r="G28" s="23" t="s">
        <v>44</v>
      </c>
      <c r="H28" s="23" t="s">
        <v>45</v>
      </c>
      <c r="I28" s="6"/>
      <c r="J28" s="23"/>
    </row>
    <row r="29" spans="1:10" ht="29" x14ac:dyDescent="0.35">
      <c r="A29" s="117">
        <v>16</v>
      </c>
      <c r="B29" s="22" t="s">
        <v>65</v>
      </c>
      <c r="C29" s="117" t="s">
        <v>9</v>
      </c>
      <c r="D29" s="117" t="s">
        <v>218</v>
      </c>
      <c r="E29" s="22" t="s">
        <v>184</v>
      </c>
      <c r="F29" s="22" t="s">
        <v>185</v>
      </c>
      <c r="G29" s="22" t="s">
        <v>189</v>
      </c>
      <c r="H29" s="22" t="s">
        <v>191</v>
      </c>
      <c r="I29" s="75"/>
      <c r="J29" s="75" t="s">
        <v>220</v>
      </c>
    </row>
    <row r="30" spans="1:10" x14ac:dyDescent="0.35">
      <c r="A30" s="117"/>
      <c r="B30" s="117"/>
      <c r="C30" s="117"/>
      <c r="D30" s="117"/>
      <c r="E30" s="22"/>
      <c r="F30" s="22" t="s">
        <v>186</v>
      </c>
      <c r="G30" s="22" t="s">
        <v>190</v>
      </c>
      <c r="H30" s="22"/>
      <c r="I30" s="75"/>
      <c r="J30" s="75"/>
    </row>
    <row r="31" spans="1:10" x14ac:dyDescent="0.35">
      <c r="A31" s="117"/>
      <c r="B31" s="117"/>
      <c r="C31" s="117"/>
      <c r="D31" s="117"/>
      <c r="E31" s="22"/>
      <c r="F31" s="22" t="s">
        <v>187</v>
      </c>
      <c r="G31" s="22"/>
      <c r="H31" s="22"/>
      <c r="I31" s="75"/>
      <c r="J31" s="75"/>
    </row>
    <row r="32" spans="1:10" x14ac:dyDescent="0.35">
      <c r="A32" s="67"/>
      <c r="B32" s="59"/>
      <c r="C32" s="59"/>
      <c r="D32" s="59"/>
      <c r="E32" s="58"/>
      <c r="F32" s="58" t="s">
        <v>188</v>
      </c>
      <c r="G32" s="58"/>
      <c r="H32" s="58"/>
      <c r="I32" s="114"/>
      <c r="J32" s="114"/>
    </row>
    <row r="33" spans="1:10" ht="29" x14ac:dyDescent="0.35">
      <c r="A33" s="41">
        <v>17</v>
      </c>
      <c r="B33" s="30" t="s">
        <v>65</v>
      </c>
      <c r="C33" s="36" t="s">
        <v>11</v>
      </c>
      <c r="D33" s="36"/>
      <c r="E33" s="17" t="s">
        <v>46</v>
      </c>
      <c r="F33" s="4" t="s">
        <v>47</v>
      </c>
      <c r="G33" s="24" t="s">
        <v>48</v>
      </c>
      <c r="H33" s="24" t="s">
        <v>49</v>
      </c>
      <c r="I33" s="6"/>
      <c r="J33" s="114"/>
    </row>
    <row r="34" spans="1:10" ht="29" x14ac:dyDescent="0.35">
      <c r="A34" s="62">
        <v>18</v>
      </c>
      <c r="B34" s="61" t="s">
        <v>63</v>
      </c>
      <c r="C34" s="62" t="s">
        <v>9</v>
      </c>
      <c r="D34" s="62" t="s">
        <v>218</v>
      </c>
      <c r="E34" s="78" t="s">
        <v>149</v>
      </c>
      <c r="F34" s="78" t="s">
        <v>150</v>
      </c>
      <c r="G34" s="78" t="s">
        <v>155</v>
      </c>
      <c r="H34" s="78" t="s">
        <v>152</v>
      </c>
      <c r="I34" s="100"/>
      <c r="J34" s="125" t="s">
        <v>222</v>
      </c>
    </row>
    <row r="35" spans="1:10" x14ac:dyDescent="0.35">
      <c r="A35" s="39"/>
      <c r="B35" s="34"/>
      <c r="C35" s="39"/>
      <c r="D35" s="39"/>
      <c r="E35" s="79"/>
      <c r="F35" s="80" t="s">
        <v>151</v>
      </c>
      <c r="G35" s="79" t="s">
        <v>156</v>
      </c>
      <c r="H35" s="79" t="s">
        <v>153</v>
      </c>
      <c r="I35" s="101"/>
      <c r="J35" s="126"/>
    </row>
    <row r="36" spans="1:10" x14ac:dyDescent="0.35">
      <c r="A36" s="39"/>
      <c r="B36" s="34"/>
      <c r="C36" s="39"/>
      <c r="D36" s="39"/>
      <c r="E36" s="79"/>
      <c r="F36" s="79"/>
      <c r="G36" s="79"/>
      <c r="H36" s="79" t="s">
        <v>157</v>
      </c>
      <c r="I36" s="101"/>
      <c r="J36" s="126"/>
    </row>
    <row r="37" spans="1:10" x14ac:dyDescent="0.35">
      <c r="A37" s="39"/>
      <c r="B37" s="34"/>
      <c r="C37" s="39"/>
      <c r="D37" s="39"/>
      <c r="E37" s="79"/>
      <c r="F37" s="79"/>
      <c r="G37" s="79"/>
      <c r="H37" s="79" t="s">
        <v>154</v>
      </c>
      <c r="I37" s="101"/>
      <c r="J37" s="126"/>
    </row>
    <row r="38" spans="1:10" s="2" customFormat="1" ht="72.5" x14ac:dyDescent="0.35">
      <c r="A38" s="60">
        <v>19</v>
      </c>
      <c r="B38" s="61" t="s">
        <v>63</v>
      </c>
      <c r="C38" s="62" t="s">
        <v>9</v>
      </c>
      <c r="D38" s="62" t="s">
        <v>218</v>
      </c>
      <c r="E38" s="78" t="s">
        <v>158</v>
      </c>
      <c r="F38" s="78" t="s">
        <v>163</v>
      </c>
      <c r="G38" s="83" t="s">
        <v>165</v>
      </c>
      <c r="H38" s="78" t="s">
        <v>176</v>
      </c>
      <c r="I38" s="100"/>
      <c r="J38" s="125" t="s">
        <v>223</v>
      </c>
    </row>
    <row r="39" spans="1:10" s="7" customFormat="1" ht="29" x14ac:dyDescent="0.35">
      <c r="A39" s="44"/>
      <c r="B39" s="34"/>
      <c r="C39" s="39"/>
      <c r="D39" s="39"/>
      <c r="E39" s="79"/>
      <c r="F39" s="81" t="s">
        <v>162</v>
      </c>
      <c r="G39" s="84" t="s">
        <v>170</v>
      </c>
      <c r="H39" s="79" t="s">
        <v>175</v>
      </c>
      <c r="I39" s="101"/>
      <c r="J39" s="126"/>
    </row>
    <row r="40" spans="1:10" s="7" customFormat="1" ht="29" x14ac:dyDescent="0.35">
      <c r="A40" s="44"/>
      <c r="B40" s="34"/>
      <c r="C40" s="39"/>
      <c r="D40" s="39"/>
      <c r="E40" s="79"/>
      <c r="F40" s="81" t="s">
        <v>173</v>
      </c>
      <c r="G40" s="84" t="s">
        <v>164</v>
      </c>
      <c r="H40" s="79"/>
      <c r="I40" s="101"/>
      <c r="J40" s="126"/>
    </row>
    <row r="41" spans="1:10" s="7" customFormat="1" x14ac:dyDescent="0.35">
      <c r="A41" s="44"/>
      <c r="B41" s="34"/>
      <c r="C41" s="39"/>
      <c r="D41" s="39"/>
      <c r="E41" s="79"/>
      <c r="F41" s="81" t="s">
        <v>166</v>
      </c>
      <c r="G41" s="84" t="s">
        <v>167</v>
      </c>
      <c r="H41" s="79"/>
      <c r="I41" s="101"/>
      <c r="J41" s="126"/>
    </row>
    <row r="42" spans="1:10" s="7" customFormat="1" ht="43.5" x14ac:dyDescent="0.35">
      <c r="A42" s="44"/>
      <c r="B42" s="34"/>
      <c r="C42" s="39"/>
      <c r="D42" s="39"/>
      <c r="E42" s="79"/>
      <c r="F42" s="81" t="s">
        <v>174</v>
      </c>
      <c r="G42" s="84" t="s">
        <v>172</v>
      </c>
      <c r="H42" s="79"/>
      <c r="I42" s="101"/>
      <c r="J42" s="126"/>
    </row>
    <row r="43" spans="1:10" s="7" customFormat="1" ht="29" x14ac:dyDescent="0.35">
      <c r="A43" s="44"/>
      <c r="B43" s="34"/>
      <c r="C43" s="39"/>
      <c r="D43" s="39"/>
      <c r="E43" s="79"/>
      <c r="F43" s="81" t="s">
        <v>159</v>
      </c>
      <c r="G43" s="84" t="s">
        <v>171</v>
      </c>
      <c r="H43" s="79"/>
      <c r="I43" s="101"/>
      <c r="J43" s="126"/>
    </row>
    <row r="44" spans="1:10" s="7" customFormat="1" x14ac:dyDescent="0.35">
      <c r="A44" s="44"/>
      <c r="B44" s="34"/>
      <c r="C44" s="39"/>
      <c r="D44" s="39"/>
      <c r="E44" s="79"/>
      <c r="F44" s="82" t="s">
        <v>160</v>
      </c>
      <c r="G44" s="84" t="s">
        <v>168</v>
      </c>
      <c r="H44" s="79"/>
      <c r="I44" s="101"/>
      <c r="J44" s="126"/>
    </row>
    <row r="45" spans="1:10" s="4" customFormat="1" x14ac:dyDescent="0.35">
      <c r="A45" s="66"/>
      <c r="B45" s="67"/>
      <c r="C45" s="68"/>
      <c r="D45" s="68"/>
      <c r="E45" s="58"/>
      <c r="F45" s="77" t="s">
        <v>161</v>
      </c>
      <c r="G45" s="85" t="s">
        <v>169</v>
      </c>
      <c r="H45" s="58"/>
      <c r="I45" s="102"/>
      <c r="J45" s="114"/>
    </row>
    <row r="46" spans="1:10" s="7" customFormat="1" ht="29" x14ac:dyDescent="0.35">
      <c r="A46" s="62">
        <v>20</v>
      </c>
      <c r="B46" s="61" t="s">
        <v>63</v>
      </c>
      <c r="C46" s="62" t="s">
        <v>9</v>
      </c>
      <c r="D46" s="62" t="s">
        <v>218</v>
      </c>
      <c r="E46" s="78" t="s">
        <v>202</v>
      </c>
      <c r="F46" s="78" t="s">
        <v>207</v>
      </c>
      <c r="G46" s="78" t="s">
        <v>204</v>
      </c>
      <c r="H46" s="78" t="s">
        <v>206</v>
      </c>
      <c r="I46" s="121"/>
      <c r="J46" s="125" t="s">
        <v>222</v>
      </c>
    </row>
    <row r="47" spans="1:10" s="7" customFormat="1" x14ac:dyDescent="0.35">
      <c r="A47" s="68"/>
      <c r="B47" s="67"/>
      <c r="C47" s="68"/>
      <c r="D47" s="68"/>
      <c r="E47" s="93"/>
      <c r="F47" s="94" t="s">
        <v>208</v>
      </c>
      <c r="G47" s="93" t="s">
        <v>205</v>
      </c>
      <c r="H47" s="93" t="s">
        <v>203</v>
      </c>
      <c r="I47" s="114"/>
      <c r="J47" s="127"/>
    </row>
    <row r="48" spans="1:10" ht="29" x14ac:dyDescent="0.35">
      <c r="A48" s="43">
        <v>21</v>
      </c>
      <c r="B48" s="33" t="s">
        <v>65</v>
      </c>
      <c r="C48" s="76" t="s">
        <v>11</v>
      </c>
      <c r="D48" s="76"/>
      <c r="E48" s="75" t="s">
        <v>50</v>
      </c>
      <c r="F48" s="109" t="s">
        <v>51</v>
      </c>
      <c r="G48" s="110" t="s">
        <v>68</v>
      </c>
      <c r="H48" s="111" t="s">
        <v>101</v>
      </c>
      <c r="I48" s="103"/>
      <c r="J48" s="121"/>
    </row>
    <row r="49" spans="1:10" x14ac:dyDescent="0.35">
      <c r="A49" s="73"/>
      <c r="B49" s="74"/>
      <c r="C49" s="76"/>
      <c r="D49" s="76"/>
      <c r="E49" s="75"/>
      <c r="F49" s="109"/>
      <c r="G49" s="110"/>
      <c r="H49" s="110" t="s">
        <v>102</v>
      </c>
      <c r="I49" s="103"/>
      <c r="J49" s="75"/>
    </row>
    <row r="50" spans="1:10" ht="58" x14ac:dyDescent="0.35">
      <c r="A50" s="40">
        <v>22</v>
      </c>
      <c r="B50" s="32" t="s">
        <v>66</v>
      </c>
      <c r="C50" s="35" t="s">
        <v>11</v>
      </c>
      <c r="D50" s="35"/>
      <c r="E50" s="16" t="s">
        <v>201</v>
      </c>
      <c r="F50" s="130" t="s">
        <v>98</v>
      </c>
      <c r="G50" s="131" t="s">
        <v>99</v>
      </c>
      <c r="H50" s="131" t="s">
        <v>31</v>
      </c>
      <c r="I50" s="6"/>
      <c r="J50" s="121"/>
    </row>
    <row r="51" spans="1:10" ht="58" x14ac:dyDescent="0.35">
      <c r="A51" s="115">
        <v>23</v>
      </c>
      <c r="B51" s="86" t="s">
        <v>182</v>
      </c>
      <c r="C51" s="88" t="s">
        <v>9</v>
      </c>
      <c r="D51" s="88" t="s">
        <v>218</v>
      </c>
      <c r="E51" s="52" t="s">
        <v>178</v>
      </c>
      <c r="F51" s="51" t="s">
        <v>179</v>
      </c>
      <c r="G51" s="57" t="s">
        <v>180</v>
      </c>
      <c r="H51" s="57" t="s">
        <v>181</v>
      </c>
      <c r="I51" s="6"/>
      <c r="J51" s="23" t="s">
        <v>224</v>
      </c>
    </row>
    <row r="52" spans="1:10" ht="29" x14ac:dyDescent="0.35">
      <c r="A52" s="41">
        <v>24</v>
      </c>
      <c r="B52" s="30" t="s">
        <v>65</v>
      </c>
      <c r="C52" s="36" t="s">
        <v>9</v>
      </c>
      <c r="D52" s="36" t="s">
        <v>217</v>
      </c>
      <c r="E52" s="58" t="s">
        <v>100</v>
      </c>
      <c r="F52" s="49" t="s">
        <v>11</v>
      </c>
      <c r="G52" s="50" t="s">
        <v>133</v>
      </c>
      <c r="H52" s="50" t="s">
        <v>134</v>
      </c>
      <c r="I52" s="6"/>
      <c r="J52" s="114"/>
    </row>
    <row r="53" spans="1:10" ht="43.5" x14ac:dyDescent="0.35">
      <c r="A53" s="42">
        <v>25</v>
      </c>
      <c r="B53" s="31" t="s">
        <v>65</v>
      </c>
      <c r="C53" s="37" t="s">
        <v>11</v>
      </c>
      <c r="D53" s="37" t="s">
        <v>217</v>
      </c>
      <c r="E53" s="18" t="s">
        <v>60</v>
      </c>
      <c r="F53" s="49" t="s">
        <v>11</v>
      </c>
      <c r="G53" s="50" t="s">
        <v>133</v>
      </c>
      <c r="H53" s="50" t="s">
        <v>134</v>
      </c>
      <c r="I53" s="6"/>
      <c r="J53" s="23"/>
    </row>
    <row r="54" spans="1:10" ht="29" x14ac:dyDescent="0.35">
      <c r="A54" s="40">
        <v>26</v>
      </c>
      <c r="B54" s="32" t="s">
        <v>65</v>
      </c>
      <c r="C54" s="35" t="s">
        <v>11</v>
      </c>
      <c r="D54" s="35"/>
      <c r="E54" s="16" t="s">
        <v>52</v>
      </c>
      <c r="F54" s="87" t="s">
        <v>53</v>
      </c>
      <c r="G54" s="21" t="s">
        <v>54</v>
      </c>
      <c r="H54" s="21" t="s">
        <v>55</v>
      </c>
      <c r="I54" s="6"/>
      <c r="J54" s="121"/>
    </row>
    <row r="55" spans="1:10" ht="29" x14ac:dyDescent="0.35">
      <c r="A55" s="42">
        <v>27</v>
      </c>
      <c r="B55" s="31" t="s">
        <v>65</v>
      </c>
      <c r="C55" s="37" t="s">
        <v>11</v>
      </c>
      <c r="D55" s="37"/>
      <c r="E55" s="18" t="s">
        <v>56</v>
      </c>
      <c r="F55" s="5" t="s">
        <v>25</v>
      </c>
      <c r="G55" s="20" t="s">
        <v>26</v>
      </c>
      <c r="H55" s="20" t="s">
        <v>27</v>
      </c>
      <c r="I55" s="6"/>
      <c r="J55" s="23"/>
    </row>
    <row r="56" spans="1:10" ht="29" x14ac:dyDescent="0.35">
      <c r="A56" s="41">
        <v>28</v>
      </c>
      <c r="B56" s="31" t="s">
        <v>65</v>
      </c>
      <c r="C56" s="36" t="s">
        <v>11</v>
      </c>
      <c r="D56" s="36"/>
      <c r="E56" s="17" t="s">
        <v>57</v>
      </c>
      <c r="F56" s="4" t="s">
        <v>25</v>
      </c>
      <c r="G56" s="24" t="s">
        <v>26</v>
      </c>
      <c r="H56" s="24" t="s">
        <v>27</v>
      </c>
      <c r="I56" s="6"/>
      <c r="J56" s="114"/>
    </row>
    <row r="57" spans="1:10" ht="29" x14ac:dyDescent="0.35">
      <c r="A57" s="45">
        <v>29</v>
      </c>
      <c r="B57" s="31" t="s">
        <v>65</v>
      </c>
      <c r="C57" s="37" t="s">
        <v>11</v>
      </c>
      <c r="D57" s="37"/>
      <c r="E57" s="23" t="s">
        <v>58</v>
      </c>
      <c r="F57" s="8" t="s">
        <v>11</v>
      </c>
      <c r="G57" s="27" t="s">
        <v>61</v>
      </c>
      <c r="H57" s="27" t="s">
        <v>59</v>
      </c>
      <c r="I57" s="6"/>
      <c r="J57" s="23"/>
    </row>
    <row r="58" spans="1:10" x14ac:dyDescent="0.35">
      <c r="A58" s="133">
        <v>30</v>
      </c>
      <c r="B58" s="132" t="s">
        <v>65</v>
      </c>
      <c r="C58" s="132" t="s">
        <v>11</v>
      </c>
      <c r="D58" s="132" t="s">
        <v>218</v>
      </c>
      <c r="E58" s="132" t="s">
        <v>225</v>
      </c>
      <c r="F58" s="132" t="s">
        <v>226</v>
      </c>
      <c r="G58" s="132" t="s">
        <v>228</v>
      </c>
      <c r="H58" s="57" t="s">
        <v>229</v>
      </c>
      <c r="I58" s="132"/>
      <c r="J58" s="132" t="s">
        <v>227</v>
      </c>
    </row>
    <row r="59" spans="1:10" x14ac:dyDescent="0.35">
      <c r="A59" s="133"/>
      <c r="B59" s="132"/>
      <c r="C59" s="132"/>
      <c r="D59" s="132"/>
      <c r="E59" s="132"/>
      <c r="F59" s="132"/>
      <c r="G59" s="132"/>
      <c r="H59" s="57" t="s">
        <v>230</v>
      </c>
      <c r="I59" s="132"/>
      <c r="J59" s="132"/>
    </row>
  </sheetData>
  <autoFilter ref="C1:H58"/>
  <mergeCells count="9">
    <mergeCell ref="G58:G59"/>
    <mergeCell ref="I58:I59"/>
    <mergeCell ref="J58:J59"/>
    <mergeCell ref="A58:A59"/>
    <mergeCell ref="B58:B59"/>
    <mergeCell ref="C58:C59"/>
    <mergeCell ref="D58:D59"/>
    <mergeCell ref="E58:E59"/>
    <mergeCell ref="F58:F59"/>
  </mergeCells>
  <pageMargins left="0.70866141732283472" right="0.70866141732283472" top="0.74803149606299213" bottom="0.74803149606299213" header="0.31496062992125984" footer="0.31496062992125984"/>
  <pageSetup scale="4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3"/>
  <sheetViews>
    <sheetView tabSelected="1" topLeftCell="A6" workbookViewId="0">
      <selection activeCell="G15" sqref="G15"/>
    </sheetView>
  </sheetViews>
  <sheetFormatPr baseColWidth="10" defaultRowHeight="14.5" x14ac:dyDescent="0.35"/>
  <cols>
    <col min="1" max="1" width="13.6328125" bestFit="1" customWidth="1"/>
    <col min="5" max="5" width="15" bestFit="1" customWidth="1"/>
    <col min="9" max="9" width="44.453125" bestFit="1" customWidth="1"/>
    <col min="10" max="10" width="18.453125" bestFit="1" customWidth="1"/>
  </cols>
  <sheetData>
    <row r="2" spans="1:12" x14ac:dyDescent="0.35">
      <c r="B2" s="92" t="s">
        <v>192</v>
      </c>
    </row>
    <row r="4" spans="1:12" x14ac:dyDescent="0.35">
      <c r="A4" s="72" t="s">
        <v>193</v>
      </c>
      <c r="B4" s="72" t="s">
        <v>194</v>
      </c>
      <c r="I4" t="s">
        <v>209</v>
      </c>
    </row>
    <row r="5" spans="1:12" x14ac:dyDescent="0.35">
      <c r="A5" s="14" t="s">
        <v>111</v>
      </c>
      <c r="B5" s="14">
        <v>-2</v>
      </c>
      <c r="C5">
        <v>-4</v>
      </c>
      <c r="D5">
        <f>1/3</f>
        <v>0.33333333333333331</v>
      </c>
    </row>
    <row r="6" spans="1:12" x14ac:dyDescent="0.35">
      <c r="A6" s="14" t="s">
        <v>110</v>
      </c>
      <c r="B6" s="14">
        <v>2</v>
      </c>
      <c r="I6" t="s">
        <v>213</v>
      </c>
    </row>
    <row r="7" spans="1:12" x14ac:dyDescent="0.35">
      <c r="A7" s="14" t="s">
        <v>109</v>
      </c>
      <c r="B7" s="14">
        <v>3</v>
      </c>
      <c r="C7">
        <v>3</v>
      </c>
      <c r="I7" s="72" t="s">
        <v>210</v>
      </c>
      <c r="J7" s="72" t="s">
        <v>211</v>
      </c>
      <c r="K7" s="72" t="s">
        <v>212</v>
      </c>
      <c r="L7" s="72" t="s">
        <v>194</v>
      </c>
    </row>
    <row r="8" spans="1:12" x14ac:dyDescent="0.35">
      <c r="I8" s="96" t="s">
        <v>6</v>
      </c>
      <c r="J8" s="20" t="s">
        <v>7</v>
      </c>
      <c r="K8" s="20" t="s">
        <v>109</v>
      </c>
      <c r="L8" s="14">
        <v>3</v>
      </c>
    </row>
    <row r="9" spans="1:12" x14ac:dyDescent="0.35">
      <c r="L9" s="1"/>
    </row>
    <row r="10" spans="1:12" x14ac:dyDescent="0.35">
      <c r="A10" s="135" t="s">
        <v>195</v>
      </c>
      <c r="B10" s="134" t="s">
        <v>196</v>
      </c>
      <c r="C10" s="134"/>
      <c r="D10" s="134" t="s">
        <v>197</v>
      </c>
      <c r="E10" s="134"/>
      <c r="F10" s="134" t="s">
        <v>198</v>
      </c>
      <c r="G10" s="134"/>
      <c r="I10" t="s">
        <v>214</v>
      </c>
      <c r="L10" s="1"/>
    </row>
    <row r="11" spans="1:12" x14ac:dyDescent="0.35">
      <c r="A11" s="135"/>
      <c r="B11" s="71" t="s">
        <v>199</v>
      </c>
      <c r="C11" s="71" t="s">
        <v>200</v>
      </c>
      <c r="D11" s="71" t="s">
        <v>199</v>
      </c>
      <c r="E11" s="71" t="s">
        <v>200</v>
      </c>
      <c r="F11" s="71" t="s">
        <v>199</v>
      </c>
      <c r="G11" s="71" t="s">
        <v>200</v>
      </c>
      <c r="I11" s="72" t="s">
        <v>210</v>
      </c>
      <c r="J11" s="72" t="s">
        <v>211</v>
      </c>
      <c r="K11" s="72" t="s">
        <v>212</v>
      </c>
      <c r="L11" s="72" t="s">
        <v>194</v>
      </c>
    </row>
    <row r="12" spans="1:12" x14ac:dyDescent="0.35">
      <c r="A12" s="95">
        <v>30</v>
      </c>
      <c r="B12" s="14">
        <v>0</v>
      </c>
      <c r="C12" s="14">
        <v>-60</v>
      </c>
      <c r="D12" s="14">
        <v>1</v>
      </c>
      <c r="E12" s="14">
        <v>44</v>
      </c>
      <c r="F12" s="14">
        <v>45</v>
      </c>
      <c r="G12" s="14">
        <v>90</v>
      </c>
      <c r="I12" s="136" t="s">
        <v>149</v>
      </c>
      <c r="J12" s="27" t="s">
        <v>150</v>
      </c>
      <c r="K12" s="20" t="s">
        <v>109</v>
      </c>
      <c r="L12" s="14">
        <v>3</v>
      </c>
    </row>
    <row r="13" spans="1:12" x14ac:dyDescent="0.35">
      <c r="B13" s="14">
        <v>-60</v>
      </c>
      <c r="C13" s="14">
        <v>0</v>
      </c>
      <c r="I13" s="137"/>
      <c r="J13" s="97" t="s">
        <v>155</v>
      </c>
      <c r="K13" s="20" t="s">
        <v>110</v>
      </c>
      <c r="L13" s="14">
        <v>2</v>
      </c>
    </row>
    <row r="14" spans="1:12" x14ac:dyDescent="0.35">
      <c r="C14" t="s">
        <v>111</v>
      </c>
      <c r="I14" s="138"/>
      <c r="J14" s="98" t="s">
        <v>152</v>
      </c>
      <c r="K14" s="20" t="s">
        <v>111</v>
      </c>
      <c r="L14" s="14">
        <v>-2</v>
      </c>
    </row>
    <row r="15" spans="1:12" x14ac:dyDescent="0.35">
      <c r="C15" t="s">
        <v>231</v>
      </c>
      <c r="E15" t="s">
        <v>232</v>
      </c>
      <c r="F15" t="s">
        <v>234</v>
      </c>
      <c r="K15" s="72" t="s">
        <v>215</v>
      </c>
      <c r="L15" s="72">
        <f>AVERAGE(L12:L14)</f>
        <v>1</v>
      </c>
    </row>
    <row r="16" spans="1:12" x14ac:dyDescent="0.35">
      <c r="C16">
        <v>90</v>
      </c>
      <c r="E16">
        <v>-60</v>
      </c>
      <c r="F16">
        <f>E16-C16</f>
        <v>-150</v>
      </c>
      <c r="G16">
        <f>C16+F16</f>
        <v>-60</v>
      </c>
    </row>
    <row r="17" spans="3:7" x14ac:dyDescent="0.35">
      <c r="C17">
        <v>-20</v>
      </c>
      <c r="E17">
        <v>-60</v>
      </c>
      <c r="F17">
        <f>E17-C17</f>
        <v>-40</v>
      </c>
      <c r="G17">
        <f t="shared" ref="G17:G18" si="0">C17+F17</f>
        <v>-60</v>
      </c>
    </row>
    <row r="18" spans="3:7" x14ac:dyDescent="0.35">
      <c r="C18">
        <v>-20</v>
      </c>
      <c r="E18">
        <v>-60</v>
      </c>
      <c r="F18">
        <f>E18-C18</f>
        <v>-40</v>
      </c>
      <c r="G18">
        <f t="shared" si="0"/>
        <v>-60</v>
      </c>
    </row>
    <row r="20" spans="3:7" x14ac:dyDescent="0.35">
      <c r="C20" t="s">
        <v>110</v>
      </c>
      <c r="E20" t="s">
        <v>233</v>
      </c>
    </row>
    <row r="21" spans="3:7" x14ac:dyDescent="0.35">
      <c r="C21">
        <v>45</v>
      </c>
      <c r="F21">
        <f>(C21-((1+44)/2))*-1</f>
        <v>-22.5</v>
      </c>
      <c r="G21">
        <f>C21+F21</f>
        <v>22.5</v>
      </c>
    </row>
    <row r="23" spans="3:7" x14ac:dyDescent="0.35">
      <c r="C23">
        <v>90</v>
      </c>
      <c r="F23">
        <f>(C23-((1+44)/2))*-1</f>
        <v>-67.5</v>
      </c>
      <c r="G23">
        <f>C23+F23</f>
        <v>22.5</v>
      </c>
    </row>
  </sheetData>
  <mergeCells count="5">
    <mergeCell ref="B10:C10"/>
    <mergeCell ref="D10:E10"/>
    <mergeCell ref="F10:G10"/>
    <mergeCell ref="A10:A11"/>
    <mergeCell ref="I12:I1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8"/>
  <sheetViews>
    <sheetView topLeftCell="A3" workbookViewId="0">
      <selection activeCell="B13" sqref="B13"/>
    </sheetView>
  </sheetViews>
  <sheetFormatPr baseColWidth="10" defaultRowHeight="14.5" x14ac:dyDescent="0.35"/>
  <cols>
    <col min="1" max="1" width="7.453125" bestFit="1" customWidth="1"/>
    <col min="2" max="2" width="16.08984375" bestFit="1" customWidth="1"/>
    <col min="3" max="3" width="18.08984375" bestFit="1" customWidth="1"/>
  </cols>
  <sheetData>
    <row r="2" spans="1:3" x14ac:dyDescent="0.35">
      <c r="A2" s="140" t="s">
        <v>116</v>
      </c>
      <c r="B2" s="140"/>
      <c r="C2" s="140"/>
    </row>
    <row r="5" spans="1:3" x14ac:dyDescent="0.35">
      <c r="A5" s="139" t="s">
        <v>108</v>
      </c>
      <c r="B5" s="139"/>
      <c r="C5" s="139"/>
    </row>
    <row r="6" spans="1:3" x14ac:dyDescent="0.35">
      <c r="A6" s="28" t="s">
        <v>109</v>
      </c>
      <c r="B6" s="28" t="s">
        <v>110</v>
      </c>
      <c r="C6" s="28" t="s">
        <v>111</v>
      </c>
    </row>
    <row r="7" spans="1:3" x14ac:dyDescent="0.35">
      <c r="A7" s="20" t="s">
        <v>73</v>
      </c>
      <c r="B7" s="20" t="s">
        <v>76</v>
      </c>
      <c r="C7" s="20" t="s">
        <v>86</v>
      </c>
    </row>
    <row r="8" spans="1:3" x14ac:dyDescent="0.35">
      <c r="A8" s="20" t="s">
        <v>85</v>
      </c>
      <c r="B8" s="20" t="s">
        <v>78</v>
      </c>
      <c r="C8" s="20" t="s">
        <v>88</v>
      </c>
    </row>
    <row r="9" spans="1:3" x14ac:dyDescent="0.35">
      <c r="A9" s="20"/>
      <c r="B9" s="20" t="s">
        <v>81</v>
      </c>
      <c r="C9" s="20" t="s">
        <v>69</v>
      </c>
    </row>
    <row r="10" spans="1:3" x14ac:dyDescent="0.35">
      <c r="A10" s="20"/>
      <c r="B10" s="20" t="s">
        <v>75</v>
      </c>
      <c r="C10" s="20" t="s">
        <v>70</v>
      </c>
    </row>
    <row r="11" spans="1:3" x14ac:dyDescent="0.35">
      <c r="A11" s="20"/>
      <c r="B11" s="20" t="s">
        <v>95</v>
      </c>
      <c r="C11" s="20" t="s">
        <v>72</v>
      </c>
    </row>
    <row r="12" spans="1:3" x14ac:dyDescent="0.35">
      <c r="A12" s="20"/>
      <c r="B12" s="20" t="s">
        <v>82</v>
      </c>
      <c r="C12" s="20" t="s">
        <v>83</v>
      </c>
    </row>
    <row r="13" spans="1:3" x14ac:dyDescent="0.35">
      <c r="A13" s="20"/>
      <c r="B13" s="20" t="s">
        <v>74</v>
      </c>
      <c r="C13" s="20" t="s">
        <v>96</v>
      </c>
    </row>
    <row r="14" spans="1:3" x14ac:dyDescent="0.35">
      <c r="A14" s="20"/>
      <c r="B14" s="20" t="s">
        <v>112</v>
      </c>
      <c r="C14" s="20" t="s">
        <v>114</v>
      </c>
    </row>
    <row r="15" spans="1:3" x14ac:dyDescent="0.35">
      <c r="A15" s="20"/>
      <c r="B15" s="20" t="s">
        <v>84</v>
      </c>
      <c r="C15" s="20" t="s">
        <v>115</v>
      </c>
    </row>
    <row r="16" spans="1:3" x14ac:dyDescent="0.35">
      <c r="A16" s="20"/>
      <c r="B16" s="20" t="s">
        <v>77</v>
      </c>
      <c r="C16" s="20" t="s">
        <v>79</v>
      </c>
    </row>
    <row r="17" spans="1:3" x14ac:dyDescent="0.35">
      <c r="A17" s="20"/>
      <c r="B17" s="20" t="s">
        <v>80</v>
      </c>
      <c r="C17" s="20" t="s">
        <v>91</v>
      </c>
    </row>
    <row r="18" spans="1:3" x14ac:dyDescent="0.35">
      <c r="A18" s="20"/>
      <c r="B18" s="20" t="s">
        <v>87</v>
      </c>
      <c r="C18" s="20" t="s">
        <v>92</v>
      </c>
    </row>
    <row r="19" spans="1:3" x14ac:dyDescent="0.35">
      <c r="A19" s="20"/>
      <c r="B19" s="20"/>
      <c r="C19" s="20" t="s">
        <v>90</v>
      </c>
    </row>
    <row r="20" spans="1:3" x14ac:dyDescent="0.35">
      <c r="A20" s="20"/>
      <c r="B20" s="20"/>
      <c r="C20" s="20" t="s">
        <v>89</v>
      </c>
    </row>
    <row r="21" spans="1:3" x14ac:dyDescent="0.35">
      <c r="A21" s="20"/>
      <c r="B21" s="20"/>
      <c r="C21" s="20" t="s">
        <v>93</v>
      </c>
    </row>
    <row r="22" spans="1:3" x14ac:dyDescent="0.35">
      <c r="A22" s="20"/>
      <c r="B22" s="20"/>
      <c r="C22" s="20" t="s">
        <v>71</v>
      </c>
    </row>
    <row r="23" spans="1:3" x14ac:dyDescent="0.35">
      <c r="A23" s="20"/>
      <c r="B23" s="20"/>
      <c r="C23" s="20" t="s">
        <v>113</v>
      </c>
    </row>
    <row r="24" spans="1:3" x14ac:dyDescent="0.35">
      <c r="A24" s="20"/>
      <c r="B24" s="20"/>
      <c r="C24" s="20" t="s">
        <v>94</v>
      </c>
    </row>
    <row r="25" spans="1:3" x14ac:dyDescent="0.35">
      <c r="C25" s="20" t="s">
        <v>13</v>
      </c>
    </row>
    <row r="27" spans="1:3" x14ac:dyDescent="0.35">
      <c r="A27" t="s">
        <v>117</v>
      </c>
      <c r="B27" t="s">
        <v>118</v>
      </c>
    </row>
    <row r="28" spans="1:3" x14ac:dyDescent="0.35">
      <c r="B28" t="s">
        <v>119</v>
      </c>
    </row>
  </sheetData>
  <mergeCells count="2">
    <mergeCell ref="A5:C5"/>
    <mergeCell ref="A2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Matriz de Riesgo</vt:lpstr>
      <vt:lpstr>Escalas</vt:lpstr>
      <vt:lpstr>Anexo 1</vt:lpstr>
      <vt:lpstr>'Matriz de Riesgo'!Área_de_impresión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cobrsnza</dc:creator>
  <cp:lastModifiedBy>Hugo Mota</cp:lastModifiedBy>
  <cp:lastPrinted>2016-12-15T19:57:00Z</cp:lastPrinted>
  <dcterms:created xsi:type="dcterms:W3CDTF">2013-01-22T15:52:59Z</dcterms:created>
  <dcterms:modified xsi:type="dcterms:W3CDTF">2017-02-04T04:19:47Z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6ab06d70-9dfa-4820-8449-1235169e8761</vt:lpwstr>
  </property>
</Properties>
</file>