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ouloud Hamdidouche\Desktop\adcvd\"/>
    </mc:Choice>
  </mc:AlternateContent>
  <xr:revisionPtr revIDLastSave="0" documentId="13_ncr:1_{83E3573A-3D7A-4C74-9469-DF013A3E12DC}" xr6:coauthVersionLast="36" xr6:coauthVersionMax="36" xr10:uidLastSave="{00000000-0000-0000-0000-000000000000}"/>
  <bookViews>
    <workbookView xWindow="0" yWindow="444" windowWidth="26196" windowHeight="16020" activeTab="1" xr2:uid="{00000000-000D-0000-FFFF-FFFF00000000}"/>
  </bookViews>
  <sheets>
    <sheet name="Revision History" sheetId="2" r:id="rId1"/>
    <sheet name="Logic" sheetId="1" r:id="rId2"/>
    <sheet name="Sheet2" sheetId="6" r:id="rId3"/>
    <sheet name="Logic BKUP" sheetId="3" r:id="rId4"/>
    <sheet name="Logic BKUP 2018" sheetId="4" r:id="rId5"/>
    <sheet name="Sheet1" sheetId="5" state="hidden" r:id="rId6"/>
  </sheets>
  <definedNames>
    <definedName name="_xlnm._FilterDatabase" localSheetId="1" hidden="1">Logic!$A$1:$F$125</definedName>
    <definedName name="_xlnm._FilterDatabase" localSheetId="4" hidden="1">'Logic BKUP 2018'!$A$1:$F$119</definedName>
    <definedName name="_xlnm.Print_Area" localSheetId="1">Logic!$A$1:$D$126</definedName>
    <definedName name="_xlnm.Print_Area" localSheetId="3">'Logic BKUP'!$A$1:$D$120</definedName>
    <definedName name="_xlnm.Print_Area" localSheetId="4">'Logic BKUP 2018'!$A$1:$D$120</definedName>
    <definedName name="_xlnm.Print_Titles" localSheetId="1">Logic!$3:$4</definedName>
    <definedName name="_xlnm.Print_Titles" localSheetId="3">'Logic BKUP'!$3:$4</definedName>
    <definedName name="_xlnm.Print_Titles" localSheetId="4">'Logic BKUP 2018'!$3:$4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6" l="1"/>
  <c r="G5" i="6"/>
  <c r="E1" i="6"/>
  <c r="C1" i="5"/>
  <c r="C2" i="5"/>
  <c r="C3" i="5"/>
  <c r="C4" i="5"/>
</calcChain>
</file>

<file path=xl/sharedStrings.xml><?xml version="1.0" encoding="utf-8"?>
<sst xmlns="http://schemas.openxmlformats.org/spreadsheetml/2006/main" count="814" uniqueCount="210">
  <si>
    <t>Date</t>
  </si>
  <si>
    <t>Description</t>
  </si>
  <si>
    <t>Edited By</t>
  </si>
  <si>
    <t>Decision Maker</t>
  </si>
  <si>
    <t>Uploaded Final Version and replaced Jenn's in Final folder</t>
  </si>
  <si>
    <t>Paul Walczak</t>
  </si>
  <si>
    <t>Removed "In Progress" (Petition &amp; Investigation)</t>
  </si>
  <si>
    <t>Jennifer Moats</t>
  </si>
  <si>
    <t>Updated Workflow Diagram Link</t>
  </si>
  <si>
    <t xml:space="preserve">Updated FR type from Rescinded to Rescission
</t>
  </si>
  <si>
    <t>updated Investigation logic for amended prelim determination</t>
  </si>
  <si>
    <t xml:space="preserve">Updated DAS fields </t>
  </si>
  <si>
    <t>Jennifer Moats/Joshua Moody</t>
  </si>
  <si>
    <r>
      <rPr>
        <b/>
        <sz val="16"/>
        <color rgb="FFFF0000"/>
        <rFont val="Times New Roman"/>
        <family val="1"/>
      </rPr>
      <t>Workflow Diagram:</t>
    </r>
    <r>
      <rPr>
        <sz val="12"/>
        <color theme="1"/>
        <rFont val="Times New Roman"/>
        <family val="1"/>
      </rPr>
      <t xml:space="preserve"> https://itaisinternationaltrade.sharepoint.com/sites/adcvd/Shared%20Documents/1%20Scope%20Documents%20(REFERENCE)/Workflow%20Diagrams/Next_Deadline_Workflow</t>
    </r>
  </si>
  <si>
    <t>May or May not Have (Possible workflow skip)</t>
  </si>
  <si>
    <t>Next Deadlines Logic</t>
  </si>
  <si>
    <t>Object</t>
  </si>
  <si>
    <t>Next Major Deadline</t>
  </si>
  <si>
    <t>Next Due to DAS Deadline</t>
  </si>
  <si>
    <t>Next Office Deadline</t>
  </si>
  <si>
    <t>Petition</t>
  </si>
  <si>
    <t xml:space="preserve">IF Actual_Initiation_Signature__c is blank AND Petition_Outcome__c is (blank or "Self Initiate") THEN  Calculated_Initiation_Signature__c </t>
  </si>
  <si>
    <t xml:space="preserve">IF Actual_Initiation_Signature__c is blank THEN Calculated_Initiation_Signature__c </t>
  </si>
  <si>
    <t>Investigation</t>
  </si>
  <si>
    <t>IF Actual_Preliminary Signature__c is blank AND Investigation_Outcome__c is blankTHEN  Calculated_Preliminary_Signature__c</t>
  </si>
  <si>
    <t>Calculated_Postponement_of_Prelim_Det_FR__c UNTIL Signature_of_Prelim_Postponement_FR__c OR PAST</t>
  </si>
  <si>
    <t>Calculated_ITC_Prelim_Determination__c UNTIL PAST</t>
  </si>
  <si>
    <t>Calculated_Prelim_Extension_Request_File__c UNTIL PAST</t>
  </si>
  <si>
    <t>Prelim_Team_Meeting_Deadline__c UNTIL PAST</t>
  </si>
  <si>
    <t>IF Actual_Preliminary Signature__c is blank THEN Calculated_Preliminary_Signature__c</t>
  </si>
  <si>
    <t xml:space="preserve">IF Actual_Amended_Prelim_Det_Signature__c is blank AND Investigation_Outcome__c is blank AND Amend_the_Preliminary_Determination__c = "Yes" THEN  Calculated_Amended_Prelim_Det_Signature__c </t>
  </si>
  <si>
    <t xml:space="preserve">If Actual_Final_Signature__c is blank AND Investigation_Outcome__c is blank THEN Calculated_Final_Signature__c </t>
  </si>
  <si>
    <t>Final_Team_Meeting_Deadline__c</t>
  </si>
  <si>
    <t xml:space="preserve">If Actual_Final_Signature__c is blank THEN Calculated_Final_Signature__c </t>
  </si>
  <si>
    <t xml:space="preserve">IF Published_Date__c (Type: Order) IS blank AND Investigation_Outcome__c is blank THEN Calculated_Order_FR_Signature__c </t>
  </si>
  <si>
    <t>Est_ITC_Notification_to_DOC_of_Final_Det__c</t>
  </si>
  <si>
    <t>Segment (Type:  Administrative Review)</t>
  </si>
  <si>
    <t>IF Published_Date__c  (Type: Preliminary) is blank AND Published_Date__c  (Type:Rescission) is blank THEN Calculated_Preliminary_Signature__c</t>
  </si>
  <si>
    <t>Prelim_Team_Meeting_Deadline__c</t>
  </si>
  <si>
    <t>IF Calculated_Final_Signature__c is blank AND Published_Date__c  (Type:Rescission) is blank THEN Calculated_Final_Signature__c</t>
  </si>
  <si>
    <t xml:space="preserve">IF Actual_Amended_Final_Signature__c is blank AND Published_Date__c  (Type:Rescission) is blank AND Will_you_amended_the_final__c = Yes THEN Calculated_Amended_Final_Signature__c </t>
  </si>
  <si>
    <t>Segment (Type:  New Shipper Review)</t>
  </si>
  <si>
    <t xml:space="preserve">IF Actual_Preliminary_Signature__c Iis blank AND Published_Date__c  (Type:Rescission) is blank THEN Calculated_Preliminary_Signature__c </t>
  </si>
  <si>
    <t xml:space="preserve">IF Actual_Final_Signature__c is blank THEN Calculated_Final_Signature__c </t>
  </si>
  <si>
    <t>IF Actual_Amended_Final_Signature__c is blank AND Published_Date__c  (Type:Rescission) is blank AND Will_you_Amend_the_Final__c = "Yes" THEN Calculated_Amended_Final_Signature__c</t>
  </si>
  <si>
    <t>Segment (Type:  Expedited Review)</t>
  </si>
  <si>
    <t>IF Actual_Preliminary_Signature__c is blank AND Published_Date__c  (Type:Rescission) is blank THEN Calculated_Preliminary_Signature__c</t>
  </si>
  <si>
    <t>Segment (Type:  Scope)</t>
  </si>
  <si>
    <t>IF Actual_Decision_On_How_to_Proceed__c is blank THEN Decision_on_How_to_Proceed__c</t>
  </si>
  <si>
    <t>IF Actual_Preliminary_Signature__c is blank AND Type_of_scope_ruling__c  = Formal AND Published_Date__c  (Type:Rescission) THEN Calculated_Preliminary_Signature__c</t>
  </si>
  <si>
    <t xml:space="preserve">IF Actual_Final_Signature__c is blank AND Published_Date__c  (Type:Formal) AND Published_Date__c  (Type:Rescission) THEN Calculated_Final_Signature__c </t>
  </si>
  <si>
    <t>Segment (Type:  Changed Circumstances Review)</t>
  </si>
  <si>
    <t>IF Actual_Initiation_Signature__c is blank AND Published_Date__c  (Type:Rescission) THEN Calculated_Initiation_Signature__c</t>
  </si>
  <si>
    <t>IF Actual_Preliminary_Signature__c is blank AND Published_Date__c  (Type:Rescission) THEN Calculated_Preliminary_Signature__c</t>
  </si>
  <si>
    <t xml:space="preserve">IF Actual_Final_Signature__c is blank AND Published_Date__c  (Type:Rescission) THEN Calculated_Final_Signature__c </t>
  </si>
  <si>
    <t>Segment (Type:  Anticircumvention Review)</t>
  </si>
  <si>
    <t>Segment (Type:  Sunset Review)</t>
  </si>
  <si>
    <t>If 240:  IF Actual_Preliminary_Signature__c is blank THEN Calculated_Preliminary_Signature__c</t>
  </si>
  <si>
    <t>IF Actual_Final_Signature__c is blank THEN Calculated_Final_Signature__c</t>
  </si>
  <si>
    <t>Remand</t>
  </si>
  <si>
    <t xml:space="preserve">IF Actual_Preliminary_Signature__c is blank THEN Calculated_Preliminary_Signature__c </t>
  </si>
  <si>
    <t xml:space="preserve">IF Actual_Final_Signature__c  is blank THEN Calculated_Final_Signature__c </t>
  </si>
  <si>
    <t>International Litigation</t>
  </si>
  <si>
    <t>Issue.Issues_to_DAS__c (Type: Initiation) UNTIL (Policy_Status__c ="Complete" AND Ops_Status__c="Complete" AND Legal_Status__c="Complete")</t>
  </si>
  <si>
    <t>Issue.Concurrence_to_DAS__c (Type: Initiation) UNTIL (Policy_Status__c ="Complete" AND Ops_Status__c="Complete" AND Legal_Status__c="Complete")</t>
  </si>
  <si>
    <t>Issue.Issues_to_DAS__c (Type: Preliminary) UNTIL (Policy_Status__c ="Complete" AND Ops_Status__c="Complete" AND Legal_Status__c="Complete")</t>
  </si>
  <si>
    <t>Issue.Concurrence_to_DAS__c (Type: Preliminary) UNTIL (Policy_Status__c ="Complete" AND Ops_Status__c="Complete" AND Legal_Status__c="Complete")</t>
  </si>
  <si>
    <t>Issue.Issues_to_DAS__c (Type: Amended Preliminary) UNTIL (Policy_Status__c ="Complete" AND Ops_Status__c="Complete" AND Legal_Status__c="Complete")</t>
  </si>
  <si>
    <t>Issue.Concurrence_to_DAS__c (Type: Amended Preliminary) UNTIL (Policy_Status__c ="Complete" AND Ops_Status__c="Complete" AND Legal_Status__c="Complete")</t>
  </si>
  <si>
    <t>Issue.Issues_to_DAS__c (Type: Final) UNTIL (Policy_Status__c ="Complete" AND Ops_Status__c="Complete" AND Legal_Status__c="Complete")</t>
  </si>
  <si>
    <t>Issue.Concurrence_to_DAS__c (Type: Final) UNTIL (Policy_Status__c ="Complete" AND Ops_Status__c="Complete" AND Legal_Status__c="Complete")</t>
  </si>
  <si>
    <t xml:space="preserve">IF Actual_Amended_Final_Signature__c IS blank AND Investigation_Outcome__c is blank AND Will_you_Issue_a_Post_Preliminary_Determ__c = "Yes" THEN Calculated_Amended_Final_Signature__c </t>
  </si>
  <si>
    <t>Issue.Issues_to_DAS__c (Type: Amended Final) UNTIL (Policy_Status__c ="Complete" AND Ops_Status__c="Complete" AND Legal_Status__c="Complete")</t>
  </si>
  <si>
    <t>Issue.Concurrence_to_DAS__c (Type: Amended Final) UNTIL (Policy_Status__c ="Complete" AND Ops_Status__c="Complete" AND Legal_Status__c="Complete")</t>
  </si>
  <si>
    <t>Issue.Issues_to_DAS__c (Type: Deadline for Decision on how to proceed) UNTIL (Policy_Status__c ="Complete" AND Ops_Status__c="Complete" AND Legal_Status__c="Complete")</t>
  </si>
  <si>
    <t>Issue.Concurrence_to_DAS__c (Type: Deadline for Decision on how to proceed) UNTIL (Policy_Status__c ="Complete" AND Ops_Status__c="Complete" AND Legal_Status__c="Complete")</t>
  </si>
  <si>
    <t>Initiation_Issues_to_DAS__c UNTIL (Policy_Status__c ="Complete" AND Ops_Status__c="Complete" AND Legal_Status__c="Complete")
IF Actual_Initiation_Signature__c is blank AND Actual_Initiation_Issues_to_DAS__c is blank THEN Initiation_Issues_Due_to_DAS__c</t>
  </si>
  <si>
    <t xml:space="preserve">IF Actual_Initiation_Signature__c is blank AND Petition_Outcome__c is (blank or "Self Initiate") THEN  Calculated_Initiation_Signature__c 
IF Actual_Initiation_Signature__c is blank OR Petition_Outcome__c is blank THEN  Calculated_Initiation_Signature__c </t>
  </si>
  <si>
    <t>Initiation_Concurrence_Due_to_DAS__c UNTIL (Policy_Status__c ="Complete" AND Ops_Status__c="Complete" AND Legal_Status__c="Complete")
IF Actual_Initiation_Concurrence_to_DAS__c is blank OR Actual_Initiation_Signature__c is blank  THEN Initiation_Concurrence_Due_to_DAS__c</t>
  </si>
  <si>
    <t>Initiation_Issues_to_DAS__c UNTIL (Policy_Status__c ="Complete" AND Ops_Status__c="Complete" AND Legal_Status__c="Complete")
IF Actual_Initiation_Signature__c is blank OR Actual_Initiation_Issues_to_DAS__c is blank THEN Initiation_Issues_Due_to_DAS__c</t>
  </si>
  <si>
    <t xml:space="preserve">IF Actual_Initiation_Signature__c is blank THEN Calculated_Initiation_Signature__c 
IF Actual_Initiation_Signature__c is blank OR Petition_Outcome__c is blank THEN  Calculated_Initiation_Signature__c </t>
  </si>
  <si>
    <t>Issues_to_DAS__c (Type: Deadline for Decision on how to proceed) UNTIL (Policy_Status__c ="Complete" AND Ops_Status__c="Complete" AND Legal_Status__c="Complete")
IF Actual_Date_of_Decision_on_HoP__c is blank OR Actual_Decision_on_HOP_Issues_to_DAS__c is blank THEN Decision_on_HOP_Issues_Due_to_DAS__c</t>
  </si>
  <si>
    <t>IF Actual_Decision_On_How_to_Proceed__c is blank THEN Decision_on_How_to_Proceed__c
IF Actual_Date_of_Decision_on_HoP__c  is blank THEN Deadline_for_Decision_on_How_to_Proceed__c</t>
  </si>
  <si>
    <t>Prelim_Team_Meeting_Deadline__c
IF Actual_Preliminary_Signature__c is blank AND Prelim_Team_Meeting_Deadline__c is not past THEN Prelim_Team_Meeting_Deadline__c</t>
  </si>
  <si>
    <t>Prelim_Issues_Due_to_DAS__c UNTIL (Policy_Status__c ="Complete" AND Ops_Status__c="Complete" AND Legal_Status__c="Complete")
IF Actual_Preliminary_Signature__c is blank AND Actual_Prelim_Issues_to_DAS__c THEN Prelim_Issues_Due_to_DAS__c</t>
  </si>
  <si>
    <t>Prelim_Concurrence_Due_to_DAS__c UNTIL (Policy_Status__c ="Complete" AND Ops_Status__c="Complete" AND Legal_Status__c="Complete")
IF Actual_Preliminary_Signature__c is blank AND Actual_Prelim_Concurrence_to_DAS__c THEN Prelim_Concurrence_Due_to_DAS__c</t>
  </si>
  <si>
    <t>Final_Team_Meeting_Deadline__c
IF Actual_Final_Signature__c is blank AND Final_Team_Meeting_Deadline__c has not passed THEN Final_Team_Meeting_Deadline__c</t>
  </si>
  <si>
    <t>Final_Issues_Due_to_DAS__c UNTIL (Policy_Status__c ="Complete" AND Ops_Status__c="Complete" AND Legal_Status__c="Complete")
IF Actual_Final_Signature__c is blank AND Actual_Final_Issues_to_DAS__c is blank THEN Final_Issues_Due_to_DAS__c</t>
  </si>
  <si>
    <t>Final_Concurrence_Due_to_DAS__c UNTIL (Policy_Status__c ="Complete" AND Ops_Status__c="Complete" AND Legal_Status__c="Complete")
IF Actual_Final_Signature__c is blank AND Actual_Final_Concurrence_to_DAS__c is blank THEN Final_Concurrence_Due_to_DAS__c</t>
  </si>
  <si>
    <t xml:space="preserve">IF Calculated_Final_Signature__c is blank AND Published_Date__c  (Type:Rescission) is blank THEN Calculated_Final_Signature__c
IF Actual_Final_Signature__c is blank THEN Calculated_Final_Signature__c </t>
  </si>
  <si>
    <t>Amend_Final_Issues_Due_to_DAS__c UNTIL (Policy_Status__c ="Complete" AND Ops_Status__c="Complete" AND Legal_Status__c="Complete")
IF Will_you_Amend_the_Final__c is  Yes AND Actual_Amended_Final_Signature__c is blank AND Actual_Amend_Final_Issues_to_DAS__c is blank THEN Amend_Final_Issues_Due_to_DAS__c</t>
  </si>
  <si>
    <t>Amend_Final_Concurrence_Due_to_DAS__c UNTIL (Policy_Status__c ="Complete" AND Ops_Status__c="Complete" AND Legal_Status__c="Complete")
IF Will_you_Amend_the_Final__c is  Yes AND Actual_Amended_Final_Signature__c is blank AND Actual_Amend_Final_Concurrence_to_DAS__c is blank THEN Amend_Final_Concurrence_Due_to_DAS__c</t>
  </si>
  <si>
    <t>IF Actual_Amended_Final_Signature__c is blank AND Published_Date__c  (Type:Rescission) is blank AND Will_you_amended_the_final__c = Yes THEN Calculated_Amended_Final_Signature__c 
IF Will_you_Amend_the_Final__c is  Yes AND Actual_Amended_Final_Signature__c is blank THEN Calculated_Amended_Final_Signature__c</t>
  </si>
  <si>
    <t xml:space="preserve">IF Actual_Initiation_Signature__c is blank THEN Calculated_Initiation_Signature__c 
IF Actual_Initiation_Signature__c is blank THEN Calculated_Initiation_Signature__c </t>
  </si>
  <si>
    <t>IF Published_Date__c  (Type: Preliminary) is blank AND Published_Date__c  (Type:Rescission) is blank THEN Calculated_Preliminary_Signature__c
IF Actual_Preliminary_Signature__c is blank AND Next_Office_Deadline__c  is blank THEN Calculated_Preliminary_Signature__c</t>
  </si>
  <si>
    <t>IF Actual_Preliminary_Signature__c Iis blank AND Published_Date__c  (Type:Rescission) is blank THEN Calculated_Preliminary_Signature__c 
IF Actual_Preliminary_Signature__c is blank AND Next_Office_Deadline__c  is blank THEN Calculated_Preliminary_Signature__c</t>
  </si>
  <si>
    <t xml:space="preserve">IF Actual_Final_Signature__c is blank THEN Calculated_Final_Signature__c 
IF Actual_Final_Signature__c is blank THEN Calculated_Final_Signature__c </t>
  </si>
  <si>
    <t>IF Actual_Amended_Final_Signature__c is blank AND Published_Date__c  (Type:Rescission) is blank AND Will_you_Amend_the_Final__c = "Yes" THEN Calculated_Amended_Final_Signature__c
IF Will_you_Amend_the_Final__c is  Yes AND Actual_Amended_Final_Signature__c is blank THEN Calculated_Amended_Final_Signature__c</t>
  </si>
  <si>
    <t>Issues_to_DAS__c (Type: Deadline for Decision on how to proceed) UNTIL (Policy_Status__c ="Complete" AND Ops_Status__c="Complete" AND Legal_Status__c="Complete")
IF Actual_Date_of_Decision_on_HoP__c is blank AND Actual_Decision_on_HOP_Issues_to_DAS__c is blank AND Segment_Outcome__c is blank THEN Decision_on_HOP_Issues_Due_to_DAS__c</t>
  </si>
  <si>
    <t>Concurrence_to_DAS__c (Type: Deadline for Decision on how to proceed) UNTIL (Policy_Status__c ="Complete" AND Ops_Status__c="Complete" AND Legal_Status__c="Complete")
IF Actual_Date_of_Decision_on_HoP__c is blank AND Actual_Decision_on_HOP_Concurrence_toDAS__c is blank THEN Decision_on_HOP_Concurrence_Due_to_DAS__c</t>
  </si>
  <si>
    <t>IF Actual_Decision_On_How_to_Proceed__c is blank THEN Decision_on_How_to_Proceed__c
IF Actual_Date_of_Decision_on_HoP__c is blank THEN Deadline_for_Decision_on_How_to_Proceed__c</t>
  </si>
  <si>
    <t>IF Actual_Preliminary_Signature__c Iis blank AND Published_Date__c  (Type:Rescission) is blank THEN Calculated_Preliminary_Signature__c 
IF Actual_Preliminary_Signature__c is blank THEN Calculated_Preliminary_Signature__c</t>
  </si>
  <si>
    <t>Initiation_Concurrence_Due_to_DAS__c UNTIL (Policy_Status__c ="Complete" AND Ops_Status__c="Complete" AND Legal_Status__c="Complete")
IF Actual_Initiation_Signature__c is blank AND Actual_Initiation_Concurrence_to_DAS__c is blank THEN Initiation_Concurrence_Due_to_DAS__c</t>
  </si>
  <si>
    <t>IF Actual_Preliminary_Signature__c Iis blank AND Published_Date__c  (Type:Rescission) is blank THEN Calculated_Preliminary_Signature__c 
IF Actual_Preliminary_Signature__c is blank  AND Sunset_Review_Type__c is 240  THEN Calculated_Preliminary_Signature__c</t>
  </si>
  <si>
    <t>Prelim_Issues_Due_to_DAS__c UNTIL (Policy_Status__c ="Complete" AND Ops_Status__c="Complete" AND Legal_Status__c="Complete")
IF Actual_Preliminary_Signature__c is blank AND Actual_Prelim_Issues_to_DAS__c AND Sunset_Review_Type__c is 240 THEN Prelim_Issues_Due_to_DAS__c</t>
  </si>
  <si>
    <t>Prelim_Team_Meeting_Deadline__c
IF Actual_Preliminary_Signature__c is blank AND Prelim_Team_Meeting_Deadline__c is not past AND Sunset_Review_Type__c is 240 THEN Prelim_Team_Meeting_Deadline__c</t>
  </si>
  <si>
    <t>Prelim_Issues_Due_to_DAS__c UNTIL (Policy_Status__c ="Complete" AND Ops_Status__c="Complete" AND Legal_Status__c="Complete")
IF Actual_Preliminary_Signature__c is blank AND Actual_Prelim_Issues_to_DAS__c  is blank THEN Prelim_Issues_Due_to_DAS__c</t>
  </si>
  <si>
    <t>Prelim_Concurrence_Due_to_DAS__c UNTIL (Policy_Status__c ="Complete" AND Ops_Status__c="Complete" AND Legal_Status__c="Complete")
IF Actual_Preliminary_Signature__c is blank AND Actual_Prelim_Concurrence_to_DAS__c is blank THEN Prelim_Concurrence_Due_to_DAS__c</t>
  </si>
  <si>
    <t>Prelim_Concurrence_Due_to_DAS__c UNTIL (Policy_Status__c ="Complete" AND Ops_Status__c="Complete" AND Legal_Status__c="Complete")
IF Actual_Preliminary_Signature__c is blank AND Actual_Prelim_Concurrence_to_DAS__c is blank THEN Prelim_Concurrence_Due_to_DAS__c</t>
  </si>
  <si>
    <t>IF Published_Date__c  (Type: Preliminary) is blank AND Published_Date__c  (Type:Rescission) is blank THEN Calculated_Preliminary_Signature__c
IF Actual_Preliminary_Signature__c is blank AND Segment_Outcome__c is blank THEN Calculated_Preliminary_Signature__c</t>
  </si>
  <si>
    <t>Prelim_Concurrence_Due_to_DAS__c UNTIL (Policy_Status__c ="Complete" AND Ops_Status__c="Complete" AND Legal_Status__c="Complete")
IF Actual_Preliminary_Signature__c is blank AND Actual_Prelim_Concurrence_to_DAS__c is blank  AND Sunset_Review_Type__c is 240 THEN Prelim_Concurrence_Due_to_DAS__c</t>
  </si>
  <si>
    <t xml:space="preserve">IF Actual_Final_Signature__c is blank THEN Calculated_Final_Signature__c 
IF Actual_Final_Signature__c is blank AND Decision_on_How_to_Proceed__c  is "Formal" THEN Calculated_Final_Signature__c </t>
  </si>
  <si>
    <t>Prelim_Issues_Due_to_DAS__c UNTIL (Policy_Status__c ="Complete" AND Ops_Status__c="Complete" AND Legal_Status__c="Complete")
IF Actual_Preliminary_Signature__c is blank AND Actual_Prelim_Issues_to_DAS__c  is blank THEN Prelim_Issues_Due_to_DAS__c</t>
  </si>
  <si>
    <t xml:space="preserve">IF Calculated_Final_Signature__c is blank AND Published_Date__c  (Type:Rescission) is blank THEN Calculated_Final_Signature__c
IF Actual_Final_Signature__c is blank AND Segment_Outcome__c is blank THEN Calculated_Final_Signature__c </t>
  </si>
  <si>
    <t>IF Actual_Preliminary_Signature__c is blank AND Type_of_scope_ruling__c  = Formal AND Published_Date__c  (Type:Rescission) THEN Calculated_Preliminary_Signature__c
IF Actual_Preliminary_Signature__c is blank AND Segment_Outcome__c is blank THEN Calculated_Preliminary_Signature__c</t>
  </si>
  <si>
    <t xml:space="preserve">IF Actual_Final_Signature__c is blank AND Published_Date__c  (Type:Formal) AND Published_Date__c  (Type:Rescission) THEN Calculated_Final_Signature__c 
IF Actual_Final_Signature__c is blank AND Segment_Outcome__c is blank AND Decision_on_How_to_Proceed__c  is "Formal" THEN Calculated_Final_Signature__c </t>
  </si>
  <si>
    <t xml:space="preserve">IF Actual_Initiation_Signature__c is blank AND Published_Date__c  (Type:Rescission) THEN Calculated_Initiation_Signature__c
IF Actual_Initiation_Signature__c is blank THEN Calculated_Initiation_Signature__c </t>
  </si>
  <si>
    <t>IF Actual_Preliminary_Signature__c is blank AND Published_Date__c  (Type:Rescission) THEN Calculated_Preliminary_Signature__c
IF Actual_Preliminary_Signature__c is blank AND Segment_Outcome__c is blank THEN Calculated_Preliminary_Signature__c</t>
  </si>
  <si>
    <t xml:space="preserve">IF Actual_Final_Signature__c is blank AND Published_Date__c  (Type:Rescission) THEN Calculated_Final_Signature__c 
IF Actual_Final_Signature__c is blank AND Segment_Outcome__c is blank THEN Calculated_Final_Signature__c </t>
  </si>
  <si>
    <t>If 240:  IF Actual_Preliminary_Signature__c is blank THEN Calculated_Preliminary_Signature__c
IF Actual_Preliminary_Signature__c is blank  AND Segment_Outcome__c is blank AND Sunset_Review_Type__c is 240  THEN Calculated_Preliminary_Signature__c</t>
  </si>
  <si>
    <t xml:space="preserve">IF Actual_Final_Signature__c is blank THEN Calculated_Final_Signature__c
IF Actual_Final_Signature__c is blank AND Segment_Outcome__c is blank THEN Calculated_Final_Signature__c </t>
  </si>
  <si>
    <t>IF Actual_Preliminary_Signature__c is blank THEN Calculated_Preliminary_Signature__c 
IF Actual_Draft_Remand_released_to_party__c  is blank THEN Calculated_Draft_Remand_release_to_party__c</t>
  </si>
  <si>
    <t>Prelim_Issues_Due_to_DAS__c UNTIL (Policy_Status__c ="Complete" AND Ops_Status__c="Complete" AND Legal_Status__c="Complete")
IF Actual_Draft_Remand_released_to_party__c is blank AND Actual_Draft_Remand_Issues_to_DAS__c  is blank THEN Draft_Remand_Issues_Due_to_DAS__c</t>
  </si>
  <si>
    <t>Prelim_Concurrence_Due_to_DAS__c UNTIL (Policy_Status__c ="Complete" AND Ops_Status__c="Complete" AND Legal_Status__c="Complete")
IF Actual_Draft_Remand_released_to_party__c is blank AND Actual_Draft_Remand_Concurrence_to_DAS__c  is blank THEN Draft_Remand_Concurrence_Due_to_DAS__c</t>
  </si>
  <si>
    <t>IF Actual_Preliminary_Signature__c is blank THEN Calculated_Preliminary_Signature__c 
IF Actual_Draft_Remand_released_to_party__c is blank THEN Calculated_Draft_Remand_release_to_party__c</t>
  </si>
  <si>
    <t>Prelim_Team_Meeting_Deadline__c 
??????</t>
  </si>
  <si>
    <t>Prelim_Concurrence_Due_to_DAS__c UNTIL (Policy_Status__c ="Complete" AND Ops_Status__c="Complete" AND Legal_Status__c="Complete")
IF Actual_Draft_Remand_released_to_party__c is blank AND Actual_Draft_Remand_Concurrence_to_DAS__c is blank THEN Draft_Remand_Concurrence_Due_to_DAS__c</t>
  </si>
  <si>
    <t>Final_Team_Meeting_Deadline__c
???????</t>
  </si>
  <si>
    <t>Prelim_Issues_Due_to_DAS__c UNTIL (Policy_Status__c ="Complete" AND Ops_Status__c="Complete" AND Legal_Status__c="Complete")
IF Actual_Preliminary_Signature__c is blank AND Actual_Prelim_Issues_to_DAS__c is blank THEN Prelim_Issues_Due_to_DAS__c</t>
  </si>
  <si>
    <t>IF Actual_Preliminary_Signature__c is blank THEN Calculated_Preliminary_Signature__c 
IF Actual_Preliminary_Signature__c is blank THEN Calculated_Preliminary_Signature__c</t>
  </si>
  <si>
    <t>Prelim_Team_Meeting_Deadline__c
?????</t>
  </si>
  <si>
    <t>Initiation_Concurrence_Due_to_DAS__c UNTIL (Policy_Status__c ="Complete" AND Ops_Status__c="Complete" AND Legal_Status__c="Complete")
IF Actual_Initiation_Signature__c is blank  AND Actual_Initiation_Concurrence_to_DAS__c is blank THEN Initiation_Concurrence_Due_to_DAS__c</t>
  </si>
  <si>
    <t xml:space="preserve">IF Actual_Initiation_Signature__c is blank THEN Calculated_Initiation_Signature__c 
IF Actual_Initiation_Signature__c is blank AND Petition_Outcome__c is blank THEN  Calculated_Initiation_Signature__c </t>
  </si>
  <si>
    <t>IF Actual_Preliminary Signature__c is blank AND Investigation_Outcome__c is blank THEN  Calculated_Preliminary_Signature__c</t>
  </si>
  <si>
    <t>IF Actual_Amended_Prelim_Det_Signature__c is blank AND Investigation_Outcome__c is blank AND Amend_the_Preliminary_Determination__c = "Yes" THEN  Calculated_Amended_Prelim_Det_Signature__c 
IF Actual_Amended_Prelim_Determination_Sig__c is blank AND Investigation_Outcome__c is blank AND Amend_the_Preliminary_Determination__c is "Yes" THEN  Calc_Amended_Prelim_Determination_Sig__c</t>
  </si>
  <si>
    <t xml:space="preserve">IF Actual_Amended_Final_Signature__c is blank AND Investigation_Outcome__c is blank AND Will_you_Amend_the_Final__c = "Yes" THEN Calculated_Amended_Final_Signature__c </t>
  </si>
  <si>
    <t xml:space="preserve">IF Published_Date__c (Type: Order) IS blank AND Investigation_Outcome__c is blank THEN Calculated_Order_FR_Signature__c 
IF Published_Date__c (Type: Order) IS blank THEN Calculated_Order_FR_Signature__c </t>
  </si>
  <si>
    <t>Calculated_Postponement_of_Prelim_Det_FR__c UNTIL Signature_of_Prelim_Postponement_FR__c OR PAST
IF Actual_Preliminary_Signature__c is blank AND Signature_of_Prelim_Postponement_FR__c is blank AND Calculated_Postponement_of_PrelimDeterFR__c has not passed THEN Calculated_Postponement_of_PrelimDeterFR__c</t>
  </si>
  <si>
    <t>IF Actual_Preliminary Signature__c is blank THEN Calculated_Preliminary_Signature__c
IF Actual_Preliminary_Signature__c is blank THEN Calculated_Preliminary_Signature__c</t>
  </si>
  <si>
    <t>Amend_Prelim_Issues_Due_to_DAS__c UNTIL (Policy_Status__c ="Complete" AND Ops_Status__c="Complete" AND Legal_Status__c="Complete")
IF Amend_the_Preliminary_Determination__c is Yes AND Actual_Amended_Prelim_Determination_Sig__c  is blank AND Actual_Amend_Prelim_Issues_to_DAS__c  is blank THEN Amend_Prelim_Issues_Due_to_DAS__c</t>
  </si>
  <si>
    <t>Amend Prelim Concurrence Due to DAS UNTIL (Policy_Status__c ="Complete" AND Ops_Status__c="Complete" AND Legal_Status__c="Complete")
IF Amend_the_Preliminary_Determination__c is Yes AND Actual_Amended_Prelim_Determination_Sig__c  is blank AND Actual_Amend_Prelim_Concurrence_to_DAS__c  is blank THEN Amend_Prelim_Concurrence_Due_to_DAS__c</t>
  </si>
  <si>
    <t>IF Actual_Amended_Prelim_Det_Signature__c is blank AND Investigation_Outcome__c is blank AND Amend_the_Preliminary_Determination__c = "Yes" THEN  Calculated_Amended_Prelim_Det_Signature__c 
IF Actual_Amended_Prelim_Determination_Sig__c is blank AND  Amend_the_Preliminary_Determination__c is "Yes" THEN  Calc_Amended_Prelim_Determination_Sig__c</t>
  </si>
  <si>
    <t>Amend_Final_Concurrence_Due_to_DAS__c UNTIL (Policy_Status__c ="Complete" AND Ops_Status__c="Complete" AND Legal_Status__c="Complete")
IF Will_you_Amend_the_Final__c is  Yes AND Actual_Amended_Final_Signature__c is blank AND Actual_Amend_Final_Concurrence to DAS__c is blank THEN Amend_Final_Concurrence_Due_to_DAS__c</t>
  </si>
  <si>
    <t>IF Actual_Amended_Final_Signature__c IS blank AND Investigation_Outcome__c is blank AND Will_you_Amend_the_Final__c = "Yes" THEN Calculated_Amended_Final_Signature__c 
IF Will_you_Amend_the_Final__c is  Yes AND Actual_Amended_Final_Signature__c is blank THEN Calculated_Amended_Final_Signature__c</t>
  </si>
  <si>
    <t>Calculated_ITC_Prelim_Determination__c UNTIL PAST
IF Actual_Preliminary_Signature__c is blank AND Calculated_ITC_Prelim_Determination__c  has not passed THEN Calculated_ITC_Prelim_Determination__c</t>
  </si>
  <si>
    <t>Calculated_Prelim_Extension_Request_File__c UNTIL PAST
IF Actual_Preliminary_Signature__c is blank AND Calculated_Prelim_Extension_Request_File__c  has not passed THEN Calculated_Prelim_Extension_Request_File__c</t>
  </si>
  <si>
    <t>Calculated_Postponement_of_Prelim_Det_FR__c UNTIL Signature_of_Prelim_Postponement_FR__c OR PAST
IF Actual_Preliminary_Signature__c is blank AND Signature_of_Prelim_Postponement_FR__c  is blank AND Calculated_Postponement_of_PrelimDeterFR__c  has not passed THEN Calculated_Postponement_of_PrelimDeterFR__c</t>
  </si>
  <si>
    <t>Prelim_Team_Meeting_Deadline__c UNTIL PAST
IF Actual_Preliminary_Signature__c is blank AND Prelim_Team_Meeting_Deadline__c has not passed THEN Prelim_Team_Meeting_Deadline__c</t>
  </si>
  <si>
    <t>IF Actual_Amended_Prelim_Det_Signature__c is blank AND Investigation_Outcome__c is blank AND Amend_the_Preliminary_Determination__c = "Yes" THEN  Calculated_Amended_Prelim_Det_Signature__c 
IF Actual_Amended_Prelim_Determination_Sig__c is blank AND  Amend_the_Preliminary_Determination__c is "Yes" THEN  Calc_Amended_Prelim_Determination_Sig__c</t>
  </si>
  <si>
    <t>Est_ITC_Notification_to_DOC_of_Final_Det__c
IF Est_ITC_Notification_to_DOC_of_Final_Det__c has not pased THEN Est_ITC_Notification_to_DOC_of_Final_Det__c</t>
  </si>
  <si>
    <t xml:space="preserve">IF Actual_Initiation_Signature__c is blank OR Petition_Outcome__c is blank THEN  Calculated_Initiation_Signature__c </t>
  </si>
  <si>
    <t>IF Actual_Initiation_Signature__c is blank OR Actual_Initiation_Issues_to_DAS__c is blank THEN Initiation_Issues_Due_to_DAS__c</t>
  </si>
  <si>
    <t>IF Actual_Initiation_Signature__c is blank AND Actual_Initiation_Issues_to_DAS__c is blank THEN Initiation_Issues_Due_to_DAS__c</t>
  </si>
  <si>
    <t>IF Actual_Initiation_Concurrence_to_DAS__c is blank OR Actual_Initiation_Signature__c is blank  THEN Initiation_Concurrence_Due_to_DAS__c</t>
  </si>
  <si>
    <t>IF Actual_Initiation_Signature__c is blank  AND Actual_Initiation_Concurrence_to_DAS__c is blank THEN Initiation_Concurrence_Due_to_DAS__c</t>
  </si>
  <si>
    <t xml:space="preserve">IF Actual_Initiation_Signature__c is blank AND Petition_Outcome__c is blank THEN  Calculated_Initiation_Signature__c </t>
  </si>
  <si>
    <t>IF Actual_Preliminary_Signature__c is blank AND Signature_of_Prelim_Postponement_FR__c is blank AND Calculated_Postponement_of_PrelimDeterFR__c has not passed THEN Calculated_Postponement_of_PrelimDeterFR__c</t>
  </si>
  <si>
    <t>IF Actual_Preliminary_Signature__c is blank AND Calculated_ITC_Prelim_Determination__c  has not passed THEN Calculated_ITC_Prelim_Determination__c</t>
  </si>
  <si>
    <t>IF Actual_Preliminary_Signature__c is blank AND Calculated_Prelim_Extension_Request_File__c  has not passed THEN Calculated_Prelim_Extension_Request_File__c</t>
  </si>
  <si>
    <t>IF Actual_Preliminary_Signature__c is blank AND Signature_of_Prelim_Postponement_FR__c  is blank AND Calculated_Postponement_of_PrelimDeterFR__c  has not passed THEN Calculated_Postponement_of_PrelimDeterFR__c</t>
  </si>
  <si>
    <t>IF Actual_Preliminary_Signature__c is blank AND Actual_Prelim_Issues_to_DAS__c is blank THEN Prelim_Issues_Due_to_DAS__c</t>
  </si>
  <si>
    <t>IF Actual_Preliminary_Signature__c is blank AND Prelim_Team_Meeting_Deadline__c has not passed THEN Prelim_Team_Meeting_Deadline__c</t>
  </si>
  <si>
    <t>IF Actual_Preliminary_Signature__c is blank AND Actual_Prelim_Concurrence_to_DAS__c is blank THEN Prelim_Concurrence_Due_to_DAS__c</t>
  </si>
  <si>
    <t>IF Actual_Preliminary_Signature__c is blank THEN Calculated_Preliminary_Signature__c</t>
  </si>
  <si>
    <t>IF Amend_the_Preliminary_Determination__c is Yes AND Actual_Amended_Prelim_Determination_Sig__c  is blank AND Actual_Amend_Prelim_Issues_to_DAS__c  is blank THEN Amend_Prelim_Issues_Due_to_DAS__c</t>
  </si>
  <si>
    <t>IF Actual_Amended_Prelim_Determination_Sig__c is blank AND Investigation_Outcome__c is blank AND Amend_the_Preliminary_Determination__c is "Yes" THEN  Calc_Amended_Prelim_Determination_Sig__c</t>
  </si>
  <si>
    <t>IF Amend_the_Preliminary_Determination__c is Yes AND Actual_Amended_Prelim_Determination_Sig__c  is blank AND Actual_Amend_Prelim_Concurrence_to_DAS__c  is blank THEN Amend_Prelim_Concurrence_Due_to_DAS__c</t>
  </si>
  <si>
    <t>IF Actual_Amended_Prelim_Determination_Sig__c is blank AND  Amend_the_Preliminary_Determination__c is "Yes" THEN  Calc_Amended_Prelim_Determination_Sig__c</t>
  </si>
  <si>
    <t>IF Actual_Final_Signature__c is blank AND Actual_Final_Issues_to_DAS__c is blank THEN Final_Issues_Due_to_DAS__c</t>
  </si>
  <si>
    <t>IF Actual_Final_Signature__c is blank AND Final_Team_Meeting_Deadline__c has not passed THEN Final_Team_Meeting_Deadline__c</t>
  </si>
  <si>
    <t>IF Actual_Final_Signature__c is blank AND Actual_Final_Concurrence_to_DAS__c is blank THEN Final_Concurrence_Due_to_DAS__c</t>
  </si>
  <si>
    <t>IF Will_you_Amend_the_Final__c is  Yes AND Actual_Amended_Final_Signature__c is blank AND Actual_Amend_Final_Issues_to_DAS__c is blank THEN Amend_Final_Issues_Due_to_DAS__c</t>
  </si>
  <si>
    <t>IF Will_you_Amend_the_Final__c is  Yes AND Actual_Amended_Final_Signature__c is blank AND Actual_Amend_Final_Concurrence to DAS__c is blank THEN Amend_Final_Concurrence_Due_to_DAS__c</t>
  </si>
  <si>
    <t>IF Will_you_Amend_the_Final__c is  Yes AND Actual_Amended_Final_Signature__c is blank AND Actual_Amend_Final_Concurrence_to_DAS__c is blank THEN Amend_Final_Concurrence_Due_to_DAS__c</t>
  </si>
  <si>
    <t>IF Will_you_Amend_the_Final__c is  Yes AND Actual_Amended_Final_Signature__c is blank THEN Calculated_Amended_Final_Signature__c</t>
  </si>
  <si>
    <t xml:space="preserve">IF Published_Date__c (Type: Order) IS blank THEN Calculated_Order_FR_Signature__c </t>
  </si>
  <si>
    <t>IF Est_ITC_Notification_to_DOC_of_Final_Det__c has not pased THEN Est_ITC_Notification_to_DOC_of_Final_Det__c</t>
  </si>
  <si>
    <t>IF Actual_Preliminary_Signature__c is blank AND Actual_Prelim_Issues_to_DAS__c  is blank THEN Prelim_Issues_Due_to_DAS__c</t>
  </si>
  <si>
    <t>IF Actual_Preliminary_Signature__c is blank AND Prelim_Team_Meeting_Deadline__c is not past THEN Prelim_Team_Meeting_Deadline__c</t>
  </si>
  <si>
    <t>IF Actual_Preliminary_Signature__c is blank AND Segment_Outcome__c is blank THEN Calculated_Preliminary_Signature__c</t>
  </si>
  <si>
    <t>IF Actual_Preliminary_Signature__c is blank AND Next_Office_Deadline__c  is blank THEN Calculated_Preliminary_Signature__c</t>
  </si>
  <si>
    <t xml:space="preserve">IF Actual_Final_Signature__c is blank AND Segment_Outcome__c is blank THEN Calculated_Final_Signature__c </t>
  </si>
  <si>
    <t>IF Actual_Initiation_Signature__c is blank AND Actual_Initiation_Concurrence_to_DAS__c is blank THEN Initiation_Concurrence_Due_to_DAS__c</t>
  </si>
  <si>
    <t>IF Actual_Preliminary_Signature__c is blank AND Actual_Prelim_Issues_to_DAS__c THEN Prelim_Issues_Due_to_DAS__c</t>
  </si>
  <si>
    <t>IF Actual_Preliminary_Signature__c is blank AND Actual_Prelim_Concurrence_to_DAS__c THEN Prelim_Concurrence_Due_to_DAS__c</t>
  </si>
  <si>
    <t>IF Actual_Date_of_Decision_on_HoP__c is blank OR Actual_Decision_on_HOP_Issues_to_DAS__c is blank THEN Decision_on_HOP_Issues_Due_to_DAS__c</t>
  </si>
  <si>
    <t>IF Actual_Date_of_Decision_on_HoP__c is blank AND Actual_Decision_on_HOP_Issues_to_DAS__c is blank AND Segment_Outcome__c is blank THEN Decision_on_HOP_Issues_Due_to_DAS__c</t>
  </si>
  <si>
    <t>IF Actual_Date_of_Decision_on_HoP__c is blank AND Actual_Decision_on_HOP_Concurrence_toDAS__c is blank THEN Decision_on_HOP_Concurrence_Due_to_DAS__c</t>
  </si>
  <si>
    <t>IF Actual_Date_of_Decision_on_HoP__c  is blank THEN Deadline_for_Decision_on_How_to_Proceed__c</t>
  </si>
  <si>
    <t>IF Actual_Date_of_Decision_on_HoP__c is blank THEN Deadline_for_Decision_on_How_to_Proceed__c</t>
  </si>
  <si>
    <t xml:space="preserve">IF Actual_Final_Signature__c is blank AND Segment_Outcome__c is blank AND Decision_on_How_to_Proceed__c  is "Formal" THEN Calculated_Final_Signature__c </t>
  </si>
  <si>
    <t xml:space="preserve">IF Actual_Final_Signature__c is blank AND Decision_on_How_to_Proceed__c  is "Formal" THEN Calculated_Final_Signature__c </t>
  </si>
  <si>
    <t>IF Actual_Preliminary_Signature__c is blank AND Actual_Prelim_Issues_to_DAS__c AND Sunset_Review_Type__c is 240 THEN Prelim_Issues_Due_to_DAS__c</t>
  </si>
  <si>
    <t>IF Actual_Preliminary_Signature__c is blank AND Prelim_Team_Meeting_Deadline__c is not past AND Sunset_Review_Type__c is 240 THEN Prelim_Team_Meeting_Deadline__c</t>
  </si>
  <si>
    <t>IF Actual_Preliminary_Signature__c is blank AND Actual_Prelim_Concurrence_to_DAS__c is blank  AND Sunset_Review_Type__c is 240 THEN Prelim_Concurrence_Due_to_DAS__c</t>
  </si>
  <si>
    <t>IF Actual_Preliminary_Signature__c is blank  AND Segment_Outcome__c is blank AND Sunset_Review_Type__c is 240  THEN Calculated_Preliminary_Signature__c</t>
  </si>
  <si>
    <t>IF Actual_Preliminary_Signature__c is blank  AND Sunset_Review_Type__c is 240  THEN Calculated_Preliminary_Signature__c</t>
  </si>
  <si>
    <t>IF Actual_Draft_Remand_released_to_party__c  is blank THEN Calculated_Draft_Remand_release_to_party__c</t>
  </si>
  <si>
    <t>IF Actual_Draft_Remand_released_to_party__c is blank AND Actual_Draft_Remand_Issues_to_DAS__c  is blank THEN Draft_Remand_Issues_Due_to_DAS__c</t>
  </si>
  <si>
    <t>IF Actual_Draft_Remand_released_to_party__c is blank AND Actual_Draft_Remand_Concurrence_to_DAS__c  is blank THEN Draft_Remand_Concurrence_Due_to_DAS__c</t>
  </si>
  <si>
    <t>IF Actual_Draft_Remand_released_to_party__c is blank THEN Calculated_Draft_Remand_release_to_party__c</t>
  </si>
  <si>
    <t>IF Actual_Draft_Remand_released_to_party__c is blank AND Actual_Draft_Remand_Concurrence_to_DAS__c is blank THEN Draft_Remand_Concurrence_Due_to_DAS__c</t>
  </si>
  <si>
    <t xml:space="preserve">Removed old logic from Logic tab. Also backed it up in 2018 tab. </t>
  </si>
  <si>
    <t>IF published_date_c (type: Final) is blank AND Actual_Final_Signaturec is not blank THEN Calculated_Final_FR_signature_c</t>
  </si>
  <si>
    <t>Updated all segments with logic for last step of Office. Other Next deadlines are blank</t>
  </si>
  <si>
    <t>Pass</t>
  </si>
  <si>
    <t>pass</t>
  </si>
  <si>
    <t>Fail</t>
  </si>
  <si>
    <t>PASS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</si>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</sst>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81">
    <xf numFmtId="0" fontId="0" fillId="0" borderId="0" xfId="0"/>
    <xf numFmtId="0" fontId="1" fillId="0" borderId="1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top" wrapText="1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14" fontId="0" fillId="0" borderId="0" xfId="0" applyNumberFormat="1"/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11" fontId="1" fillId="0" borderId="1" xfId="0" applyNumberFormat="1" applyFont="1" applyFill="1" applyBorder="1" applyAlignment="1">
      <alignment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0" xfId="0" quotePrefix="1" applyAlignment="1">
      <alignment wrapText="1"/>
    </xf>
    <xf numFmtId="0" fontId="1" fillId="0" borderId="7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12" xfId="0" applyFont="1" applyFill="1" applyBorder="1" applyAlignment="1">
      <alignment wrapText="1"/>
    </xf>
    <xf numFmtId="0" fontId="1" fillId="0" borderId="14" xfId="0" applyFont="1" applyFill="1" applyBorder="1" applyAlignment="1">
      <alignment wrapText="1"/>
    </xf>
    <xf numFmtId="0" fontId="1" fillId="0" borderId="15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4" borderId="1" xfId="9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8" fillId="4" borderId="3" xfId="9" applyBorder="1" applyAlignment="1">
      <alignment horizontal="center" vertical="center" wrapText="1"/>
    </xf>
    <xf numFmtId="0" fontId="8" fillId="4" borderId="4" xfId="9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8" fillId="4" borderId="3" xfId="9" applyBorder="1" applyAlignment="1">
      <alignment horizontal="center" vertical="center"/>
    </xf>
    <xf numFmtId="0" fontId="8" fillId="4" borderId="4" xfId="9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0"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6" builtinId="9" hidden="1"/>
    <cellStyle name="Good" xfId="9" builtinId="26"/>
    <cellStyle name="Hyperlink" xfId="3" builtinId="8" hidden="1"/>
    <cellStyle name="Hyperlink" xfId="1" builtinId="8" hidden="1"/>
    <cellStyle name="Hyperlink" xfId="7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G9" sqref="G9"/>
    </sheetView>
  </sheetViews>
  <sheetFormatPr defaultColWidth="11.44140625" defaultRowHeight="14.4" x14ac:dyDescent="0.3"/>
  <cols>
    <col min="2" max="2" width="43.77734375" style="22" customWidth="1"/>
    <col min="3" max="3" width="13.44140625" customWidth="1"/>
    <col min="4" max="4" width="16.44140625" customWidth="1"/>
  </cols>
  <sheetData>
    <row r="1" spans="1:4" s="16" customFormat="1" x14ac:dyDescent="0.3">
      <c r="A1" s="16" t="s">
        <v>0</v>
      </c>
      <c r="B1" s="21" t="s">
        <v>1</v>
      </c>
      <c r="C1" s="16" t="s">
        <v>2</v>
      </c>
      <c r="D1" s="16" t="s">
        <v>3</v>
      </c>
    </row>
    <row r="2" spans="1:4" s="18" customFormat="1" ht="28.8" x14ac:dyDescent="0.3">
      <c r="A2" s="17">
        <v>42844</v>
      </c>
      <c r="B2" s="19" t="s">
        <v>4</v>
      </c>
      <c r="C2" s="18" t="s">
        <v>5</v>
      </c>
    </row>
    <row r="3" spans="1:4" x14ac:dyDescent="0.3">
      <c r="A3" s="20">
        <v>42886</v>
      </c>
      <c r="B3" s="22" t="s">
        <v>6</v>
      </c>
      <c r="C3" t="s">
        <v>5</v>
      </c>
      <c r="D3" t="s">
        <v>7</v>
      </c>
    </row>
    <row r="4" spans="1:4" x14ac:dyDescent="0.3">
      <c r="A4" s="20">
        <v>42886</v>
      </c>
      <c r="B4" s="22" t="s">
        <v>8</v>
      </c>
      <c r="C4" t="s">
        <v>5</v>
      </c>
    </row>
    <row r="5" spans="1:4" ht="28.8" x14ac:dyDescent="0.3">
      <c r="A5" s="20">
        <v>42887</v>
      </c>
      <c r="B5" s="22" t="s">
        <v>9</v>
      </c>
      <c r="C5" t="s">
        <v>5</v>
      </c>
      <c r="D5" t="s">
        <v>7</v>
      </c>
    </row>
    <row r="6" spans="1:4" x14ac:dyDescent="0.3">
      <c r="A6" s="20">
        <v>42887</v>
      </c>
      <c r="B6" s="22" t="s">
        <v>8</v>
      </c>
      <c r="C6" t="s">
        <v>5</v>
      </c>
    </row>
    <row r="7" spans="1:4" ht="28.8" x14ac:dyDescent="0.3">
      <c r="A7" s="20">
        <v>42887</v>
      </c>
      <c r="B7" s="22" t="s">
        <v>10</v>
      </c>
      <c r="C7" t="s">
        <v>5</v>
      </c>
      <c r="D7" t="s">
        <v>7</v>
      </c>
    </row>
    <row r="8" spans="1:4" x14ac:dyDescent="0.3">
      <c r="A8" s="20">
        <v>42944</v>
      </c>
      <c r="B8" s="22" t="s">
        <v>11</v>
      </c>
      <c r="C8" t="s">
        <v>5</v>
      </c>
      <c r="D8" t="s">
        <v>12</v>
      </c>
    </row>
    <row r="9" spans="1:4" ht="28.8" x14ac:dyDescent="0.3">
      <c r="A9" s="20">
        <v>43175</v>
      </c>
      <c r="B9" s="22" t="s">
        <v>202</v>
      </c>
      <c r="C9" t="s">
        <v>5</v>
      </c>
    </row>
    <row r="10" spans="1:4" ht="28.8" x14ac:dyDescent="0.3">
      <c r="A10" s="20">
        <v>43179</v>
      </c>
      <c r="B10" s="22" t="s">
        <v>204</v>
      </c>
      <c r="C10" t="s">
        <v>5</v>
      </c>
      <c r="D1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25"/>
  <sheetViews>
    <sheetView tabSelected="1" zoomScale="55" zoomScaleNormal="55" zoomScalePageLayoutView="90"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D11" sqref="D11"/>
    </sheetView>
  </sheetViews>
  <sheetFormatPr defaultColWidth="57.33203125" defaultRowHeight="15.6" x14ac:dyDescent="0.3"/>
  <cols>
    <col min="1" max="1" width="27.109375" style="1" customWidth="1"/>
    <col min="2" max="2" width="76.33203125" style="9" customWidth="1"/>
    <col min="3" max="3" width="66" style="5" customWidth="1"/>
    <col min="4" max="4" width="56.44140625" style="5" customWidth="1"/>
    <col min="5" max="16384" width="57.33203125" style="1"/>
  </cols>
  <sheetData>
    <row r="1" spans="1:6" s="3" customFormat="1" ht="36" customHeight="1" x14ac:dyDescent="0.3">
      <c r="A1" s="15"/>
      <c r="B1" s="15"/>
      <c r="C1" s="47" t="s">
        <v>13</v>
      </c>
      <c r="D1" s="47"/>
      <c r="E1" s="47"/>
      <c r="F1" s="47"/>
    </row>
    <row r="2" spans="1:6" s="3" customFormat="1" x14ac:dyDescent="0.3">
      <c r="B2" s="7"/>
      <c r="C2" s="11"/>
      <c r="D2" s="4" t="s">
        <v>14</v>
      </c>
    </row>
    <row r="3" spans="1:6" s="2" customFormat="1" x14ac:dyDescent="0.3">
      <c r="A3" s="48" t="s">
        <v>15</v>
      </c>
      <c r="B3" s="49"/>
      <c r="C3" s="49"/>
      <c r="D3" s="49"/>
    </row>
    <row r="4" spans="1:6" ht="16.2" thickBot="1" x14ac:dyDescent="0.35">
      <c r="A4" s="6" t="s">
        <v>16</v>
      </c>
      <c r="B4" s="36" t="s">
        <v>17</v>
      </c>
      <c r="C4" s="37" t="s">
        <v>18</v>
      </c>
      <c r="D4" s="37" t="s">
        <v>19</v>
      </c>
    </row>
    <row r="5" spans="1:6" ht="46.8" x14ac:dyDescent="0.3">
      <c r="A5" s="68" t="s">
        <v>20</v>
      </c>
      <c r="B5" s="56" t="s">
        <v>150</v>
      </c>
      <c r="C5" s="39" t="s">
        <v>151</v>
      </c>
      <c r="D5" s="40" t="s">
        <v>152</v>
      </c>
      <c r="E5" s="35"/>
    </row>
    <row r="6" spans="1:6" ht="46.8" x14ac:dyDescent="0.3">
      <c r="A6" s="69"/>
      <c r="B6" s="55"/>
      <c r="C6" s="25" t="s">
        <v>153</v>
      </c>
      <c r="D6" s="41" t="s">
        <v>154</v>
      </c>
      <c r="E6" s="35"/>
    </row>
    <row r="7" spans="1:6" ht="47.4" thickBot="1" x14ac:dyDescent="0.35">
      <c r="A7" s="70"/>
      <c r="B7" s="57"/>
      <c r="C7" s="42" t="s">
        <v>150</v>
      </c>
      <c r="D7" s="43" t="s">
        <v>155</v>
      </c>
      <c r="E7" s="35"/>
    </row>
    <row r="8" spans="1:6" ht="73.95" customHeight="1" x14ac:dyDescent="0.3">
      <c r="A8" s="62" t="s">
        <v>23</v>
      </c>
      <c r="B8" s="58" t="s">
        <v>133</v>
      </c>
      <c r="C8" s="54" t="s">
        <v>156</v>
      </c>
      <c r="D8" s="38" t="s">
        <v>157</v>
      </c>
    </row>
    <row r="9" spans="1:6" ht="62.4" x14ac:dyDescent="0.3">
      <c r="A9" s="62"/>
      <c r="B9" s="58"/>
      <c r="C9" s="55"/>
      <c r="D9" s="10" t="s">
        <v>158</v>
      </c>
    </row>
    <row r="10" spans="1:6" ht="78" x14ac:dyDescent="0.3">
      <c r="A10" s="62"/>
      <c r="B10" s="58"/>
      <c r="C10" s="55"/>
      <c r="D10" s="10" t="s">
        <v>159</v>
      </c>
    </row>
    <row r="11" spans="1:6" ht="82.95" customHeight="1" x14ac:dyDescent="0.3">
      <c r="A11" s="62"/>
      <c r="B11" s="58"/>
      <c r="C11" s="51" t="s">
        <v>160</v>
      </c>
      <c r="D11" s="10" t="s">
        <v>161</v>
      </c>
    </row>
    <row r="12" spans="1:6" ht="118.95" customHeight="1" x14ac:dyDescent="0.3">
      <c r="A12" s="62"/>
      <c r="B12" s="58"/>
      <c r="C12" s="51"/>
      <c r="D12" s="10" t="s">
        <v>160</v>
      </c>
    </row>
    <row r="13" spans="1:6" ht="46.8" x14ac:dyDescent="0.3">
      <c r="A13" s="62"/>
      <c r="B13" s="58"/>
      <c r="C13" s="10" t="s">
        <v>162</v>
      </c>
      <c r="D13" s="10" t="s">
        <v>162</v>
      </c>
    </row>
    <row r="14" spans="1:6" ht="31.2" x14ac:dyDescent="0.3">
      <c r="A14" s="62"/>
      <c r="B14" s="59"/>
      <c r="C14" s="10" t="s">
        <v>163</v>
      </c>
      <c r="D14" s="10" t="s">
        <v>163</v>
      </c>
    </row>
    <row r="15" spans="1:6" ht="62.4" x14ac:dyDescent="0.3">
      <c r="A15" s="62"/>
      <c r="B15" s="50" t="s">
        <v>165</v>
      </c>
      <c r="C15" s="13" t="s">
        <v>164</v>
      </c>
      <c r="D15" s="13" t="s">
        <v>164</v>
      </c>
    </row>
    <row r="16" spans="1:6" ht="62.4" x14ac:dyDescent="0.3">
      <c r="A16" s="62"/>
      <c r="B16" s="50"/>
      <c r="C16" s="13" t="s">
        <v>166</v>
      </c>
      <c r="D16" s="13" t="s">
        <v>166</v>
      </c>
    </row>
    <row r="17" spans="1:4" ht="46.8" x14ac:dyDescent="0.3">
      <c r="A17" s="62"/>
      <c r="B17" s="50"/>
      <c r="C17" s="13" t="s">
        <v>167</v>
      </c>
      <c r="D17" s="13" t="s">
        <v>167</v>
      </c>
    </row>
    <row r="18" spans="1:4" ht="46.8" x14ac:dyDescent="0.3">
      <c r="A18" s="62"/>
      <c r="B18" s="50" t="s">
        <v>31</v>
      </c>
      <c r="C18" s="52" t="s">
        <v>168</v>
      </c>
      <c r="D18" s="10" t="s">
        <v>169</v>
      </c>
    </row>
    <row r="19" spans="1:4" ht="87" customHeight="1" x14ac:dyDescent="0.3">
      <c r="A19" s="62"/>
      <c r="B19" s="50"/>
      <c r="C19" s="53"/>
      <c r="D19" s="32" t="s">
        <v>168</v>
      </c>
    </row>
    <row r="20" spans="1:4" ht="46.8" x14ac:dyDescent="0.3">
      <c r="A20" s="62"/>
      <c r="B20" s="50"/>
      <c r="C20" s="10" t="s">
        <v>170</v>
      </c>
      <c r="D20" s="10" t="s">
        <v>170</v>
      </c>
    </row>
    <row r="21" spans="1:4" ht="31.2" x14ac:dyDescent="0.3">
      <c r="A21" s="62"/>
      <c r="B21" s="50"/>
      <c r="C21" s="5" t="s">
        <v>33</v>
      </c>
      <c r="D21" s="5" t="s">
        <v>33</v>
      </c>
    </row>
    <row r="22" spans="1:4" ht="62.4" x14ac:dyDescent="0.3">
      <c r="A22" s="62"/>
      <c r="B22" s="50" t="s">
        <v>135</v>
      </c>
      <c r="C22" s="13" t="s">
        <v>171</v>
      </c>
      <c r="D22" s="13" t="s">
        <v>171</v>
      </c>
    </row>
    <row r="23" spans="1:4" ht="62.4" x14ac:dyDescent="0.3">
      <c r="A23" s="62"/>
      <c r="B23" s="50"/>
      <c r="C23" s="13" t="s">
        <v>172</v>
      </c>
      <c r="D23" s="13" t="s">
        <v>173</v>
      </c>
    </row>
    <row r="24" spans="1:4" ht="46.8" x14ac:dyDescent="0.3">
      <c r="A24" s="62"/>
      <c r="B24" s="50"/>
      <c r="C24" s="13" t="s">
        <v>174</v>
      </c>
      <c r="D24" s="13" t="s">
        <v>174</v>
      </c>
    </row>
    <row r="25" spans="1:4" ht="46.8" x14ac:dyDescent="0.3">
      <c r="A25" s="62"/>
      <c r="B25" s="50" t="s">
        <v>175</v>
      </c>
      <c r="C25" s="64" t="s">
        <v>175</v>
      </c>
      <c r="D25" s="10" t="s">
        <v>176</v>
      </c>
    </row>
    <row r="26" spans="1:4" ht="76.05" customHeight="1" x14ac:dyDescent="0.3">
      <c r="A26" s="63"/>
      <c r="B26" s="50"/>
      <c r="C26" s="64"/>
      <c r="D26" s="33" t="s">
        <v>175</v>
      </c>
    </row>
    <row r="27" spans="1:4" ht="46.8" x14ac:dyDescent="0.3">
      <c r="A27" s="44" t="s">
        <v>36</v>
      </c>
      <c r="B27" s="60" t="s">
        <v>37</v>
      </c>
      <c r="C27" s="51" t="s">
        <v>177</v>
      </c>
      <c r="D27" s="10" t="s">
        <v>178</v>
      </c>
    </row>
    <row r="28" spans="1:4" ht="112.95" customHeight="1" x14ac:dyDescent="0.3">
      <c r="A28" s="45"/>
      <c r="B28" s="60"/>
      <c r="C28" s="51"/>
      <c r="D28" s="10" t="s">
        <v>177</v>
      </c>
    </row>
    <row r="29" spans="1:4" ht="46.8" x14ac:dyDescent="0.3">
      <c r="A29" s="45"/>
      <c r="B29" s="60"/>
      <c r="C29" s="10" t="s">
        <v>162</v>
      </c>
      <c r="D29" s="10" t="s">
        <v>162</v>
      </c>
    </row>
    <row r="30" spans="1:4" ht="46.8" x14ac:dyDescent="0.3">
      <c r="A30" s="45"/>
      <c r="B30" s="60"/>
      <c r="C30" s="5" t="s">
        <v>179</v>
      </c>
      <c r="D30" s="5" t="s">
        <v>180</v>
      </c>
    </row>
    <row r="31" spans="1:4" ht="46.8" x14ac:dyDescent="0.3">
      <c r="A31" s="45"/>
      <c r="B31" s="60" t="s">
        <v>39</v>
      </c>
      <c r="C31" s="51" t="s">
        <v>168</v>
      </c>
      <c r="D31" s="10" t="s">
        <v>169</v>
      </c>
    </row>
    <row r="32" spans="1:4" ht="46.8" x14ac:dyDescent="0.3">
      <c r="A32" s="45"/>
      <c r="B32" s="60"/>
      <c r="C32" s="51"/>
      <c r="D32" s="10" t="s">
        <v>168</v>
      </c>
    </row>
    <row r="33" spans="1:4" ht="46.8" x14ac:dyDescent="0.3">
      <c r="A33" s="45"/>
      <c r="B33" s="60"/>
      <c r="C33" s="24" t="s">
        <v>170</v>
      </c>
      <c r="D33" s="10" t="s">
        <v>170</v>
      </c>
    </row>
    <row r="34" spans="1:4" ht="31.2" x14ac:dyDescent="0.3">
      <c r="A34" s="45"/>
      <c r="B34" s="60"/>
      <c r="C34" s="10" t="s">
        <v>181</v>
      </c>
      <c r="D34" s="10" t="s">
        <v>43</v>
      </c>
    </row>
    <row r="35" spans="1:4" ht="46.8" x14ac:dyDescent="0.3">
      <c r="A35" s="45"/>
      <c r="B35" s="29"/>
      <c r="C35" s="10"/>
      <c r="D35" s="10" t="s">
        <v>203</v>
      </c>
    </row>
    <row r="36" spans="1:4" ht="62.4" x14ac:dyDescent="0.3">
      <c r="A36" s="45"/>
      <c r="B36" s="61" t="s">
        <v>40</v>
      </c>
      <c r="C36" s="13" t="s">
        <v>171</v>
      </c>
      <c r="D36" s="13" t="s">
        <v>171</v>
      </c>
    </row>
    <row r="37" spans="1:4" ht="62.4" x14ac:dyDescent="0.3">
      <c r="A37" s="45"/>
      <c r="B37" s="61"/>
      <c r="C37" s="13" t="s">
        <v>173</v>
      </c>
      <c r="D37" s="13" t="s">
        <v>173</v>
      </c>
    </row>
    <row r="38" spans="1:4" ht="46.8" x14ac:dyDescent="0.3">
      <c r="A38" s="45"/>
      <c r="B38" s="61"/>
      <c r="C38" s="13" t="s">
        <v>174</v>
      </c>
      <c r="D38" s="13" t="s">
        <v>174</v>
      </c>
    </row>
    <row r="39" spans="1:4" ht="46.8" x14ac:dyDescent="0.3">
      <c r="A39" s="60" t="s">
        <v>41</v>
      </c>
      <c r="B39" s="55" t="s">
        <v>22</v>
      </c>
      <c r="C39" s="10" t="s">
        <v>152</v>
      </c>
      <c r="D39" s="10" t="s">
        <v>152</v>
      </c>
    </row>
    <row r="40" spans="1:4" ht="46.8" x14ac:dyDescent="0.3">
      <c r="A40" s="60"/>
      <c r="B40" s="55"/>
      <c r="C40" s="10" t="s">
        <v>182</v>
      </c>
      <c r="D40" s="10" t="s">
        <v>182</v>
      </c>
    </row>
    <row r="41" spans="1:4" ht="31.2" x14ac:dyDescent="0.3">
      <c r="A41" s="60"/>
      <c r="B41" s="55"/>
      <c r="C41" s="5" t="s">
        <v>22</v>
      </c>
      <c r="D41" s="5" t="s">
        <v>22</v>
      </c>
    </row>
    <row r="42" spans="1:4" ht="46.8" x14ac:dyDescent="0.3">
      <c r="A42" s="60"/>
      <c r="B42" s="60" t="s">
        <v>42</v>
      </c>
      <c r="C42" s="51" t="s">
        <v>177</v>
      </c>
      <c r="D42" s="10" t="s">
        <v>178</v>
      </c>
    </row>
    <row r="43" spans="1:4" ht="46.8" x14ac:dyDescent="0.3">
      <c r="A43" s="60"/>
      <c r="B43" s="60"/>
      <c r="C43" s="51"/>
      <c r="D43" s="10" t="s">
        <v>183</v>
      </c>
    </row>
    <row r="44" spans="1:4" ht="46.8" x14ac:dyDescent="0.3">
      <c r="A44" s="60"/>
      <c r="B44" s="60"/>
      <c r="C44" s="10" t="s">
        <v>162</v>
      </c>
      <c r="D44" s="10" t="s">
        <v>184</v>
      </c>
    </row>
    <row r="45" spans="1:4" ht="46.8" x14ac:dyDescent="0.3">
      <c r="A45" s="60"/>
      <c r="B45" s="60"/>
      <c r="C45" s="5" t="s">
        <v>179</v>
      </c>
      <c r="D45" s="5" t="s">
        <v>180</v>
      </c>
    </row>
    <row r="46" spans="1:4" ht="46.8" x14ac:dyDescent="0.3">
      <c r="A46" s="60"/>
      <c r="B46" s="60" t="s">
        <v>43</v>
      </c>
      <c r="C46" s="51" t="s">
        <v>168</v>
      </c>
      <c r="D46" s="10" t="s">
        <v>169</v>
      </c>
    </row>
    <row r="47" spans="1:4" ht="46.8" x14ac:dyDescent="0.3">
      <c r="A47" s="60"/>
      <c r="B47" s="60"/>
      <c r="C47" s="51"/>
      <c r="D47" s="10" t="s">
        <v>168</v>
      </c>
    </row>
    <row r="48" spans="1:4" ht="46.8" x14ac:dyDescent="0.3">
      <c r="A48" s="60"/>
      <c r="B48" s="60"/>
      <c r="C48" s="26" t="s">
        <v>170</v>
      </c>
      <c r="D48" s="10" t="s">
        <v>170</v>
      </c>
    </row>
    <row r="49" spans="1:4" ht="31.2" x14ac:dyDescent="0.3">
      <c r="A49" s="60"/>
      <c r="B49" s="60"/>
      <c r="C49" s="10" t="s">
        <v>181</v>
      </c>
      <c r="D49" s="5" t="s">
        <v>43</v>
      </c>
    </row>
    <row r="50" spans="1:4" ht="46.8" x14ac:dyDescent="0.3">
      <c r="A50" s="60"/>
      <c r="B50" s="30"/>
      <c r="C50" s="10"/>
      <c r="D50" s="5" t="s">
        <v>203</v>
      </c>
    </row>
    <row r="51" spans="1:4" ht="62.4" x14ac:dyDescent="0.3">
      <c r="A51" s="60"/>
      <c r="B51" s="61" t="s">
        <v>44</v>
      </c>
      <c r="C51" s="13" t="s">
        <v>171</v>
      </c>
      <c r="D51" s="13" t="s">
        <v>171</v>
      </c>
    </row>
    <row r="52" spans="1:4" ht="62.4" x14ac:dyDescent="0.3">
      <c r="A52" s="60"/>
      <c r="B52" s="61"/>
      <c r="C52" s="13" t="s">
        <v>173</v>
      </c>
      <c r="D52" s="13" t="s">
        <v>173</v>
      </c>
    </row>
    <row r="53" spans="1:4" ht="46.8" x14ac:dyDescent="0.3">
      <c r="A53" s="60"/>
      <c r="B53" s="61"/>
      <c r="C53" s="13" t="s">
        <v>174</v>
      </c>
      <c r="D53" s="13" t="s">
        <v>174</v>
      </c>
    </row>
    <row r="54" spans="1:4" ht="79.95" customHeight="1" x14ac:dyDescent="0.3">
      <c r="A54" s="60" t="s">
        <v>45</v>
      </c>
      <c r="B54" s="60" t="s">
        <v>46</v>
      </c>
      <c r="C54" s="51" t="s">
        <v>177</v>
      </c>
      <c r="D54" s="10" t="s">
        <v>178</v>
      </c>
    </row>
    <row r="55" spans="1:4" ht="46.8" x14ac:dyDescent="0.3">
      <c r="A55" s="60"/>
      <c r="B55" s="60"/>
      <c r="C55" s="51"/>
      <c r="D55" s="10" t="s">
        <v>183</v>
      </c>
    </row>
    <row r="56" spans="1:4" ht="46.8" x14ac:dyDescent="0.3">
      <c r="A56" s="60"/>
      <c r="B56" s="60"/>
      <c r="C56" s="10" t="s">
        <v>162</v>
      </c>
      <c r="D56" s="10" t="s">
        <v>184</v>
      </c>
    </row>
    <row r="57" spans="1:4" ht="46.8" x14ac:dyDescent="0.3">
      <c r="A57" s="60"/>
      <c r="B57" s="60"/>
      <c r="C57" s="5" t="s">
        <v>179</v>
      </c>
      <c r="D57" s="5" t="s">
        <v>163</v>
      </c>
    </row>
    <row r="58" spans="1:4" ht="46.8" x14ac:dyDescent="0.3">
      <c r="A58" s="60"/>
      <c r="B58" s="60" t="s">
        <v>43</v>
      </c>
      <c r="C58" s="51" t="s">
        <v>168</v>
      </c>
      <c r="D58" s="10" t="s">
        <v>169</v>
      </c>
    </row>
    <row r="59" spans="1:4" ht="46.8" x14ac:dyDescent="0.3">
      <c r="A59" s="60"/>
      <c r="B59" s="60"/>
      <c r="C59" s="51"/>
      <c r="D59" s="10" t="s">
        <v>168</v>
      </c>
    </row>
    <row r="60" spans="1:4" ht="46.8" x14ac:dyDescent="0.3">
      <c r="A60" s="60"/>
      <c r="B60" s="60"/>
      <c r="C60" s="26" t="s">
        <v>170</v>
      </c>
      <c r="D60" s="10" t="s">
        <v>170</v>
      </c>
    </row>
    <row r="61" spans="1:4" ht="31.2" x14ac:dyDescent="0.3">
      <c r="A61" s="60"/>
      <c r="B61" s="60"/>
      <c r="C61" s="10" t="s">
        <v>181</v>
      </c>
      <c r="D61" s="5" t="s">
        <v>43</v>
      </c>
    </row>
    <row r="62" spans="1:4" ht="46.8" x14ac:dyDescent="0.3">
      <c r="A62" s="60"/>
      <c r="B62" s="30"/>
      <c r="C62" s="10"/>
      <c r="D62" s="5" t="s">
        <v>203</v>
      </c>
    </row>
    <row r="63" spans="1:4" ht="62.4" x14ac:dyDescent="0.3">
      <c r="A63" s="60"/>
      <c r="B63" s="61" t="s">
        <v>44</v>
      </c>
      <c r="C63" s="13" t="s">
        <v>171</v>
      </c>
      <c r="D63" s="13" t="s">
        <v>171</v>
      </c>
    </row>
    <row r="64" spans="1:4" ht="62.4" x14ac:dyDescent="0.3">
      <c r="A64" s="60"/>
      <c r="B64" s="61"/>
      <c r="C64" s="13" t="s">
        <v>173</v>
      </c>
      <c r="D64" s="13" t="s">
        <v>173</v>
      </c>
    </row>
    <row r="65" spans="1:4" ht="46.8" x14ac:dyDescent="0.3">
      <c r="A65" s="60"/>
      <c r="B65" s="61"/>
      <c r="C65" s="13" t="s">
        <v>174</v>
      </c>
      <c r="D65" s="13" t="s">
        <v>174</v>
      </c>
    </row>
    <row r="66" spans="1:4" ht="62.4" x14ac:dyDescent="0.3">
      <c r="A66" s="44" t="s">
        <v>47</v>
      </c>
      <c r="B66" s="55" t="s">
        <v>48</v>
      </c>
      <c r="C66" s="14" t="s">
        <v>185</v>
      </c>
      <c r="D66" s="10" t="s">
        <v>186</v>
      </c>
    </row>
    <row r="67" spans="1:4" ht="46.8" x14ac:dyDescent="0.3">
      <c r="A67" s="45"/>
      <c r="B67" s="55"/>
      <c r="C67" s="10" t="s">
        <v>187</v>
      </c>
      <c r="D67" s="10" t="s">
        <v>187</v>
      </c>
    </row>
    <row r="68" spans="1:4" ht="31.2" x14ac:dyDescent="0.3">
      <c r="A68" s="45"/>
      <c r="B68" s="55"/>
      <c r="C68" s="10" t="s">
        <v>188</v>
      </c>
      <c r="D68" s="10" t="s">
        <v>189</v>
      </c>
    </row>
    <row r="69" spans="1:4" ht="46.8" x14ac:dyDescent="0.3">
      <c r="A69" s="45"/>
      <c r="B69" s="61" t="s">
        <v>49</v>
      </c>
      <c r="C69" s="67" t="s">
        <v>183</v>
      </c>
      <c r="D69" s="13" t="s">
        <v>178</v>
      </c>
    </row>
    <row r="70" spans="1:4" ht="46.8" x14ac:dyDescent="0.3">
      <c r="A70" s="45"/>
      <c r="B70" s="61"/>
      <c r="C70" s="67"/>
      <c r="D70" s="13" t="s">
        <v>183</v>
      </c>
    </row>
    <row r="71" spans="1:4" ht="46.8" x14ac:dyDescent="0.3">
      <c r="A71" s="45"/>
      <c r="B71" s="61"/>
      <c r="C71" s="13" t="s">
        <v>184</v>
      </c>
      <c r="D71" s="13" t="s">
        <v>184</v>
      </c>
    </row>
    <row r="72" spans="1:4" ht="46.8" x14ac:dyDescent="0.3">
      <c r="A72" s="45"/>
      <c r="B72" s="61"/>
      <c r="C72" s="13" t="s">
        <v>179</v>
      </c>
      <c r="D72" s="13" t="s">
        <v>163</v>
      </c>
    </row>
    <row r="73" spans="1:4" ht="46.8" x14ac:dyDescent="0.3">
      <c r="A73" s="45"/>
      <c r="B73" s="61" t="s">
        <v>50</v>
      </c>
      <c r="C73" s="67" t="s">
        <v>168</v>
      </c>
      <c r="D73" s="13" t="s">
        <v>169</v>
      </c>
    </row>
    <row r="74" spans="1:4" ht="46.8" x14ac:dyDescent="0.3">
      <c r="A74" s="45"/>
      <c r="B74" s="61"/>
      <c r="C74" s="67"/>
      <c r="D74" s="13" t="s">
        <v>168</v>
      </c>
    </row>
    <row r="75" spans="1:4" ht="46.8" x14ac:dyDescent="0.3">
      <c r="A75" s="45"/>
      <c r="B75" s="61"/>
      <c r="C75" s="13" t="s">
        <v>170</v>
      </c>
      <c r="D75" s="13" t="s">
        <v>170</v>
      </c>
    </row>
    <row r="76" spans="1:4" ht="46.8" x14ac:dyDescent="0.3">
      <c r="A76" s="46"/>
      <c r="B76" s="61"/>
      <c r="C76" s="13" t="s">
        <v>190</v>
      </c>
      <c r="D76" s="13" t="s">
        <v>191</v>
      </c>
    </row>
    <row r="77" spans="1:4" ht="46.8" x14ac:dyDescent="0.3">
      <c r="A77" s="44" t="s">
        <v>51</v>
      </c>
      <c r="B77" s="55" t="s">
        <v>52</v>
      </c>
      <c r="C77" s="10" t="s">
        <v>152</v>
      </c>
      <c r="D77" s="10" t="s">
        <v>152</v>
      </c>
    </row>
    <row r="78" spans="1:4" ht="46.8" x14ac:dyDescent="0.3">
      <c r="A78" s="45"/>
      <c r="B78" s="55"/>
      <c r="C78" s="10" t="s">
        <v>182</v>
      </c>
      <c r="D78" s="10" t="s">
        <v>182</v>
      </c>
    </row>
    <row r="79" spans="1:4" ht="31.2" x14ac:dyDescent="0.3">
      <c r="A79" s="45"/>
      <c r="B79" s="55"/>
      <c r="C79" s="10" t="s">
        <v>22</v>
      </c>
      <c r="D79" s="5" t="s">
        <v>22</v>
      </c>
    </row>
    <row r="80" spans="1:4" ht="46.8" x14ac:dyDescent="0.3">
      <c r="A80" s="45"/>
      <c r="B80" s="61" t="s">
        <v>53</v>
      </c>
      <c r="C80" s="67" t="s">
        <v>183</v>
      </c>
      <c r="D80" s="13" t="s">
        <v>178</v>
      </c>
    </row>
    <row r="81" spans="1:4" ht="46.8" x14ac:dyDescent="0.3">
      <c r="A81" s="45"/>
      <c r="B81" s="61"/>
      <c r="C81" s="67"/>
      <c r="D81" s="13" t="s">
        <v>183</v>
      </c>
    </row>
    <row r="82" spans="1:4" ht="46.8" x14ac:dyDescent="0.3">
      <c r="A82" s="45"/>
      <c r="B82" s="61"/>
      <c r="C82" s="13" t="s">
        <v>184</v>
      </c>
      <c r="D82" s="13" t="s">
        <v>184</v>
      </c>
    </row>
    <row r="83" spans="1:4" ht="46.8" x14ac:dyDescent="0.3">
      <c r="A83" s="45"/>
      <c r="B83" s="61"/>
      <c r="C83" s="13" t="s">
        <v>179</v>
      </c>
      <c r="D83" s="13" t="s">
        <v>163</v>
      </c>
    </row>
    <row r="84" spans="1:4" ht="46.8" x14ac:dyDescent="0.3">
      <c r="A84" s="45"/>
      <c r="B84" s="60" t="s">
        <v>54</v>
      </c>
      <c r="C84" s="51" t="s">
        <v>168</v>
      </c>
      <c r="D84" s="10" t="s">
        <v>169</v>
      </c>
    </row>
    <row r="85" spans="1:4" ht="46.8" x14ac:dyDescent="0.3">
      <c r="A85" s="45"/>
      <c r="B85" s="60"/>
      <c r="C85" s="51"/>
      <c r="D85" s="10" t="s">
        <v>168</v>
      </c>
    </row>
    <row r="86" spans="1:4" ht="46.8" x14ac:dyDescent="0.3">
      <c r="A86" s="45"/>
      <c r="B86" s="60"/>
      <c r="C86" s="10" t="s">
        <v>170</v>
      </c>
      <c r="D86" s="10" t="s">
        <v>170</v>
      </c>
    </row>
    <row r="87" spans="1:4" ht="31.2" x14ac:dyDescent="0.3">
      <c r="A87" s="45"/>
      <c r="B87" s="60"/>
      <c r="C87" s="5" t="s">
        <v>181</v>
      </c>
      <c r="D87" s="5" t="s">
        <v>43</v>
      </c>
    </row>
    <row r="88" spans="1:4" ht="46.8" x14ac:dyDescent="0.3">
      <c r="A88" s="46"/>
      <c r="B88" s="30"/>
      <c r="D88" s="5" t="s">
        <v>203</v>
      </c>
    </row>
    <row r="89" spans="1:4" ht="46.8" x14ac:dyDescent="0.3">
      <c r="A89" s="44" t="s">
        <v>55</v>
      </c>
      <c r="B89" s="55" t="s">
        <v>52</v>
      </c>
      <c r="C89" s="10" t="s">
        <v>152</v>
      </c>
      <c r="D89" s="10" t="s">
        <v>152</v>
      </c>
    </row>
    <row r="90" spans="1:4" ht="46.8" x14ac:dyDescent="0.3">
      <c r="A90" s="45"/>
      <c r="B90" s="55"/>
      <c r="C90" s="10" t="s">
        <v>182</v>
      </c>
      <c r="D90" s="10" t="s">
        <v>182</v>
      </c>
    </row>
    <row r="91" spans="1:4" ht="31.2" x14ac:dyDescent="0.3">
      <c r="A91" s="45"/>
      <c r="B91" s="55"/>
      <c r="C91" s="10" t="s">
        <v>22</v>
      </c>
      <c r="D91" s="5" t="s">
        <v>22</v>
      </c>
    </row>
    <row r="92" spans="1:4" ht="46.8" x14ac:dyDescent="0.3">
      <c r="A92" s="45"/>
      <c r="B92" s="61" t="s">
        <v>53</v>
      </c>
      <c r="C92" s="65" t="s">
        <v>183</v>
      </c>
      <c r="D92" s="13" t="s">
        <v>178</v>
      </c>
    </row>
    <row r="93" spans="1:4" ht="46.8" x14ac:dyDescent="0.3">
      <c r="A93" s="45"/>
      <c r="B93" s="61"/>
      <c r="C93" s="66"/>
      <c r="D93" s="13" t="s">
        <v>183</v>
      </c>
    </row>
    <row r="94" spans="1:4" ht="46.8" x14ac:dyDescent="0.3">
      <c r="A94" s="45"/>
      <c r="B94" s="61"/>
      <c r="C94" s="13" t="s">
        <v>184</v>
      </c>
      <c r="D94" s="13" t="s">
        <v>184</v>
      </c>
    </row>
    <row r="95" spans="1:4" ht="46.8" x14ac:dyDescent="0.3">
      <c r="A95" s="45"/>
      <c r="B95" s="61"/>
      <c r="C95" s="13" t="s">
        <v>179</v>
      </c>
      <c r="D95" s="13" t="s">
        <v>163</v>
      </c>
    </row>
    <row r="96" spans="1:4" ht="46.8" x14ac:dyDescent="0.3">
      <c r="A96" s="45"/>
      <c r="B96" s="60" t="s">
        <v>54</v>
      </c>
      <c r="C96" s="52" t="s">
        <v>168</v>
      </c>
      <c r="D96" s="10" t="s">
        <v>169</v>
      </c>
    </row>
    <row r="97" spans="1:4" ht="46.8" x14ac:dyDescent="0.3">
      <c r="A97" s="45"/>
      <c r="B97" s="60"/>
      <c r="C97" s="53"/>
      <c r="D97" s="10" t="s">
        <v>168</v>
      </c>
    </row>
    <row r="98" spans="1:4" ht="46.8" x14ac:dyDescent="0.3">
      <c r="A98" s="45"/>
      <c r="B98" s="60"/>
      <c r="C98" s="10" t="s">
        <v>170</v>
      </c>
      <c r="D98" s="10" t="s">
        <v>170</v>
      </c>
    </row>
    <row r="99" spans="1:4" ht="31.2" x14ac:dyDescent="0.3">
      <c r="A99" s="45"/>
      <c r="B99" s="60"/>
      <c r="C99" s="5" t="s">
        <v>181</v>
      </c>
      <c r="D99" s="5" t="s">
        <v>43</v>
      </c>
    </row>
    <row r="100" spans="1:4" ht="46.8" x14ac:dyDescent="0.3">
      <c r="A100" s="46"/>
      <c r="B100" s="30"/>
      <c r="D100" s="5" t="s">
        <v>203</v>
      </c>
    </row>
    <row r="101" spans="1:4" ht="62.4" x14ac:dyDescent="0.3">
      <c r="A101" s="44" t="s">
        <v>56</v>
      </c>
      <c r="B101" s="61" t="s">
        <v>57</v>
      </c>
      <c r="C101" s="67" t="s">
        <v>192</v>
      </c>
      <c r="D101" s="13" t="s">
        <v>193</v>
      </c>
    </row>
    <row r="102" spans="1:4" ht="62.4" x14ac:dyDescent="0.3">
      <c r="A102" s="45"/>
      <c r="B102" s="61"/>
      <c r="C102" s="67"/>
      <c r="D102" s="13" t="s">
        <v>192</v>
      </c>
    </row>
    <row r="103" spans="1:4" ht="62.4" x14ac:dyDescent="0.3">
      <c r="A103" s="45"/>
      <c r="B103" s="61"/>
      <c r="C103" s="13" t="s">
        <v>194</v>
      </c>
      <c r="D103" s="13" t="s">
        <v>194</v>
      </c>
    </row>
    <row r="104" spans="1:4" ht="46.8" x14ac:dyDescent="0.3">
      <c r="A104" s="45"/>
      <c r="B104" s="61"/>
      <c r="C104" s="13" t="s">
        <v>195</v>
      </c>
      <c r="D104" s="13" t="s">
        <v>196</v>
      </c>
    </row>
    <row r="105" spans="1:4" ht="46.8" x14ac:dyDescent="0.3">
      <c r="A105" s="45"/>
      <c r="B105" s="60" t="s">
        <v>43</v>
      </c>
      <c r="C105" s="51" t="s">
        <v>168</v>
      </c>
      <c r="D105" s="10" t="s">
        <v>169</v>
      </c>
    </row>
    <row r="106" spans="1:4" ht="46.8" x14ac:dyDescent="0.3">
      <c r="A106" s="45"/>
      <c r="B106" s="60"/>
      <c r="C106" s="51"/>
      <c r="D106" s="10" t="s">
        <v>168</v>
      </c>
    </row>
    <row r="107" spans="1:4" ht="46.8" x14ac:dyDescent="0.3">
      <c r="A107" s="45"/>
      <c r="B107" s="60"/>
      <c r="C107" s="10" t="s">
        <v>170</v>
      </c>
      <c r="D107" s="10" t="s">
        <v>170</v>
      </c>
    </row>
    <row r="108" spans="1:4" ht="31.2" x14ac:dyDescent="0.3">
      <c r="A108" s="45"/>
      <c r="B108" s="60"/>
      <c r="C108" s="10" t="s">
        <v>181</v>
      </c>
      <c r="D108" s="5" t="s">
        <v>43</v>
      </c>
    </row>
    <row r="109" spans="1:4" ht="46.8" x14ac:dyDescent="0.3">
      <c r="A109" s="46"/>
      <c r="B109" s="31"/>
      <c r="C109" s="10"/>
      <c r="D109" s="5" t="s">
        <v>203</v>
      </c>
    </row>
    <row r="110" spans="1:4" ht="46.8" x14ac:dyDescent="0.3">
      <c r="A110" s="71" t="s">
        <v>59</v>
      </c>
      <c r="B110" s="74" t="s">
        <v>197</v>
      </c>
      <c r="C110" s="51" t="s">
        <v>198</v>
      </c>
      <c r="D110" s="10" t="s">
        <v>125</v>
      </c>
    </row>
    <row r="111" spans="1:4" ht="109.05" customHeight="1" x14ac:dyDescent="0.3">
      <c r="A111" s="72"/>
      <c r="B111" s="75"/>
      <c r="C111" s="51"/>
      <c r="D111" s="10" t="s">
        <v>198</v>
      </c>
    </row>
    <row r="112" spans="1:4" ht="46.8" x14ac:dyDescent="0.3">
      <c r="A112" s="72"/>
      <c r="B112" s="75"/>
      <c r="C112" s="10" t="s">
        <v>199</v>
      </c>
      <c r="D112" s="10" t="s">
        <v>201</v>
      </c>
    </row>
    <row r="113" spans="1:4" ht="31.2" x14ac:dyDescent="0.3">
      <c r="A113" s="72"/>
      <c r="B113" s="76"/>
      <c r="C113" s="10" t="s">
        <v>200</v>
      </c>
      <c r="D113" s="10" t="s">
        <v>200</v>
      </c>
    </row>
    <row r="114" spans="1:4" ht="46.8" x14ac:dyDescent="0.3">
      <c r="A114" s="72"/>
      <c r="B114" s="60" t="s">
        <v>61</v>
      </c>
      <c r="C114" s="51" t="s">
        <v>168</v>
      </c>
      <c r="D114" s="10" t="s">
        <v>127</v>
      </c>
    </row>
    <row r="115" spans="1:4" ht="85.95" customHeight="1" x14ac:dyDescent="0.3">
      <c r="A115" s="72"/>
      <c r="B115" s="60"/>
      <c r="C115" s="51"/>
      <c r="D115" s="10" t="s">
        <v>168</v>
      </c>
    </row>
    <row r="116" spans="1:4" ht="46.8" x14ac:dyDescent="0.3">
      <c r="A116" s="72"/>
      <c r="B116" s="60"/>
      <c r="C116" s="10" t="s">
        <v>170</v>
      </c>
      <c r="D116" s="10" t="s">
        <v>170</v>
      </c>
    </row>
    <row r="117" spans="1:4" ht="31.2" x14ac:dyDescent="0.3">
      <c r="A117" s="73"/>
      <c r="B117" s="60"/>
      <c r="C117" s="10" t="s">
        <v>43</v>
      </c>
      <c r="D117" s="10" t="s">
        <v>43</v>
      </c>
    </row>
    <row r="118" spans="1:4" ht="46.8" x14ac:dyDescent="0.3">
      <c r="A118" s="44" t="s">
        <v>62</v>
      </c>
      <c r="B118" s="74" t="s">
        <v>60</v>
      </c>
      <c r="C118" s="51" t="s">
        <v>160</v>
      </c>
      <c r="D118" s="10" t="s">
        <v>130</v>
      </c>
    </row>
    <row r="119" spans="1:4" ht="91.05" customHeight="1" x14ac:dyDescent="0.3">
      <c r="A119" s="45"/>
      <c r="B119" s="75"/>
      <c r="C119" s="51"/>
      <c r="D119" s="10" t="s">
        <v>160</v>
      </c>
    </row>
    <row r="120" spans="1:4" ht="46.8" x14ac:dyDescent="0.3">
      <c r="A120" s="45"/>
      <c r="B120" s="75"/>
      <c r="C120" s="10" t="s">
        <v>162</v>
      </c>
      <c r="D120" s="10" t="s">
        <v>162</v>
      </c>
    </row>
    <row r="121" spans="1:4" ht="31.2" x14ac:dyDescent="0.3">
      <c r="A121" s="45"/>
      <c r="B121" s="76"/>
      <c r="C121" s="10" t="s">
        <v>163</v>
      </c>
      <c r="D121" s="10" t="s">
        <v>60</v>
      </c>
    </row>
    <row r="122" spans="1:4" ht="46.8" x14ac:dyDescent="0.3">
      <c r="A122" s="45"/>
      <c r="B122" s="60" t="s">
        <v>43</v>
      </c>
      <c r="C122" s="51" t="s">
        <v>168</v>
      </c>
      <c r="D122" s="10" t="s">
        <v>127</v>
      </c>
    </row>
    <row r="123" spans="1:4" ht="46.8" x14ac:dyDescent="0.3">
      <c r="A123" s="45"/>
      <c r="B123" s="60"/>
      <c r="C123" s="51"/>
      <c r="D123" s="10" t="s">
        <v>168</v>
      </c>
    </row>
    <row r="124" spans="1:4" ht="46.8" x14ac:dyDescent="0.3">
      <c r="A124" s="45"/>
      <c r="B124" s="60"/>
      <c r="C124" s="10" t="s">
        <v>170</v>
      </c>
      <c r="D124" s="10" t="s">
        <v>170</v>
      </c>
    </row>
    <row r="125" spans="1:4" ht="31.2" x14ac:dyDescent="0.3">
      <c r="A125" s="46"/>
      <c r="B125" s="60"/>
      <c r="C125" s="10" t="s">
        <v>43</v>
      </c>
      <c r="D125" s="10" t="s">
        <v>43</v>
      </c>
    </row>
  </sheetData>
  <mergeCells count="66">
    <mergeCell ref="B89:B91"/>
    <mergeCell ref="A5:A7"/>
    <mergeCell ref="B122:B125"/>
    <mergeCell ref="C122:C123"/>
    <mergeCell ref="A110:A117"/>
    <mergeCell ref="A118:A125"/>
    <mergeCell ref="B110:B113"/>
    <mergeCell ref="C110:C111"/>
    <mergeCell ref="B114:B117"/>
    <mergeCell ref="C114:C115"/>
    <mergeCell ref="C101:C102"/>
    <mergeCell ref="C105:C106"/>
    <mergeCell ref="B101:B104"/>
    <mergeCell ref="B118:B121"/>
    <mergeCell ref="C118:C119"/>
    <mergeCell ref="B92:B95"/>
    <mergeCell ref="C92:C93"/>
    <mergeCell ref="B96:B99"/>
    <mergeCell ref="C96:C97"/>
    <mergeCell ref="B105:B108"/>
    <mergeCell ref="A66:A76"/>
    <mergeCell ref="B77:B79"/>
    <mergeCell ref="B80:B83"/>
    <mergeCell ref="C80:C81"/>
    <mergeCell ref="B84:B87"/>
    <mergeCell ref="C84:C85"/>
    <mergeCell ref="B66:B68"/>
    <mergeCell ref="B69:B72"/>
    <mergeCell ref="C69:C70"/>
    <mergeCell ref="C73:C74"/>
    <mergeCell ref="B73:B76"/>
    <mergeCell ref="A77:A88"/>
    <mergeCell ref="A54:A65"/>
    <mergeCell ref="B54:B57"/>
    <mergeCell ref="B42:B45"/>
    <mergeCell ref="C54:C55"/>
    <mergeCell ref="B58:B61"/>
    <mergeCell ref="C58:C59"/>
    <mergeCell ref="B63:B65"/>
    <mergeCell ref="B46:B49"/>
    <mergeCell ref="B51:B53"/>
    <mergeCell ref="A27:A38"/>
    <mergeCell ref="B25:B26"/>
    <mergeCell ref="C46:C47"/>
    <mergeCell ref="C25:C26"/>
    <mergeCell ref="B39:B41"/>
    <mergeCell ref="A39:A53"/>
    <mergeCell ref="C27:C28"/>
    <mergeCell ref="B27:B30"/>
    <mergeCell ref="C31:C32"/>
    <mergeCell ref="A89:A100"/>
    <mergeCell ref="A101:A109"/>
    <mergeCell ref="C1:F1"/>
    <mergeCell ref="A3:D3"/>
    <mergeCell ref="B15:B17"/>
    <mergeCell ref="B22:B24"/>
    <mergeCell ref="C11:C12"/>
    <mergeCell ref="B18:B21"/>
    <mergeCell ref="C18:C19"/>
    <mergeCell ref="C8:C10"/>
    <mergeCell ref="B5:B7"/>
    <mergeCell ref="B8:B14"/>
    <mergeCell ref="C42:C43"/>
    <mergeCell ref="B31:B34"/>
    <mergeCell ref="B36:B38"/>
    <mergeCell ref="A8:A26"/>
  </mergeCells>
  <printOptions horizontalCentered="1" verticalCentered="1"/>
  <pageMargins left="0.7" right="0.7" top="0.75" bottom="0.75" header="0.3" footer="0.3"/>
  <pageSetup scale="54" fitToHeight="0" orientation="landscape" r:id="rId1"/>
  <rowBreaks count="2" manualBreakCount="2">
    <brk id="54" max="5" man="1"/>
    <brk id="110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B074-1A5F-4865-87B2-F42863F1D1FD}">
  <dimension ref="A1:I8"/>
  <sheetViews>
    <sheetView workbookViewId="0">
      <selection activeCell="G3" sqref="G3:I9"/>
    </sheetView>
  </sheetViews>
  <sheetFormatPr defaultRowHeight="14.4" x14ac:dyDescent="0.3"/>
  <sheetData>
    <row r="1" spans="1:9" x14ac:dyDescent="0.3">
      <c r="A1" t="s">
        <v>208</v>
      </c>
      <c r="B1" t="s">
        <v>208</v>
      </c>
      <c r="C1" t="s">
        <v>208</v>
      </c>
      <c r="D1" t="s">
        <v>208</v>
      </c>
      <c r="E1" t="str">
        <f>IF(COUNTIF(A1:D1,"")&gt;0,"",IF(COUNTIF(A1:D1,"FAIL")&gt;0,"FAIL","PASS"))</f>
        <v>PASS</v>
      </c>
    </row>
    <row r="2" spans="1:9" x14ac:dyDescent="0.3">
      <c r="A2" t="s">
        <v>209</v>
      </c>
    </row>
    <row r="5" spans="1:9" x14ac:dyDescent="0.3">
      <c r="G5" t="str">
        <f>G3&amp;""</f>
        <v/>
      </c>
    </row>
    <row r="8" spans="1:9" x14ac:dyDescent="0.3">
      <c r="I8" t="str">
        <f ca="1">CELL("contents",A2)</f>
        <v>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19"/>
  <sheetViews>
    <sheetView zoomScale="90" zoomScaleNormal="90" zoomScalePageLayoutView="90" workbookViewId="0">
      <selection sqref="A1:XFD1048576"/>
    </sheetView>
  </sheetViews>
  <sheetFormatPr defaultColWidth="57.33203125" defaultRowHeight="15.6" x14ac:dyDescent="0.3"/>
  <cols>
    <col min="1" max="1" width="27.109375" style="1" customWidth="1"/>
    <col min="2" max="2" width="76.33203125" style="23" customWidth="1"/>
    <col min="3" max="3" width="66" style="5" customWidth="1"/>
    <col min="4" max="4" width="56.44140625" style="5" customWidth="1"/>
    <col min="5" max="16384" width="57.33203125" style="1"/>
  </cols>
  <sheetData>
    <row r="1" spans="1:6" s="3" customFormat="1" ht="36" customHeight="1" x14ac:dyDescent="0.3">
      <c r="A1" s="15"/>
      <c r="B1" s="15"/>
      <c r="C1" s="47" t="s">
        <v>13</v>
      </c>
      <c r="D1" s="47"/>
      <c r="E1" s="47"/>
      <c r="F1" s="47"/>
    </row>
    <row r="2" spans="1:6" s="3" customFormat="1" x14ac:dyDescent="0.3">
      <c r="B2" s="7"/>
      <c r="C2" s="11"/>
      <c r="D2" s="4" t="s">
        <v>14</v>
      </c>
    </row>
    <row r="3" spans="1:6" s="2" customFormat="1" x14ac:dyDescent="0.3">
      <c r="A3" s="48" t="s">
        <v>15</v>
      </c>
      <c r="B3" s="49"/>
      <c r="C3" s="49"/>
      <c r="D3" s="49"/>
    </row>
    <row r="4" spans="1:6" x14ac:dyDescent="0.3">
      <c r="A4" s="6" t="s">
        <v>16</v>
      </c>
      <c r="B4" s="8" t="s">
        <v>17</v>
      </c>
      <c r="C4" s="12" t="s">
        <v>18</v>
      </c>
      <c r="D4" s="12" t="s">
        <v>19</v>
      </c>
    </row>
    <row r="5" spans="1:6" ht="62.4" x14ac:dyDescent="0.3">
      <c r="A5" s="77" t="s">
        <v>20</v>
      </c>
      <c r="B5" s="55" t="s">
        <v>21</v>
      </c>
      <c r="C5" s="10" t="s">
        <v>63</v>
      </c>
      <c r="D5" s="10" t="s">
        <v>63</v>
      </c>
    </row>
    <row r="6" spans="1:6" ht="62.4" x14ac:dyDescent="0.3">
      <c r="A6" s="77"/>
      <c r="B6" s="55"/>
      <c r="C6" s="10" t="s">
        <v>64</v>
      </c>
      <c r="D6" s="10" t="s">
        <v>64</v>
      </c>
    </row>
    <row r="7" spans="1:6" ht="31.2" x14ac:dyDescent="0.3">
      <c r="A7" s="77"/>
      <c r="B7" s="55"/>
      <c r="C7" s="10" t="s">
        <v>22</v>
      </c>
      <c r="D7" s="10" t="s">
        <v>22</v>
      </c>
    </row>
    <row r="8" spans="1:6" x14ac:dyDescent="0.3">
      <c r="A8" s="71" t="s">
        <v>23</v>
      </c>
      <c r="B8" s="78" t="s">
        <v>24</v>
      </c>
      <c r="C8" s="55" t="s">
        <v>25</v>
      </c>
      <c r="D8" s="10" t="s">
        <v>26</v>
      </c>
    </row>
    <row r="9" spans="1:6" ht="31.2" x14ac:dyDescent="0.3">
      <c r="A9" s="72"/>
      <c r="B9" s="79"/>
      <c r="C9" s="55"/>
      <c r="D9" s="10" t="s">
        <v>27</v>
      </c>
    </row>
    <row r="10" spans="1:6" ht="31.2" x14ac:dyDescent="0.3">
      <c r="A10" s="72"/>
      <c r="B10" s="79"/>
      <c r="C10" s="55"/>
      <c r="D10" s="10" t="s">
        <v>25</v>
      </c>
    </row>
    <row r="11" spans="1:6" x14ac:dyDescent="0.3">
      <c r="A11" s="72"/>
      <c r="B11" s="79"/>
      <c r="C11" s="51" t="s">
        <v>65</v>
      </c>
      <c r="D11" s="10" t="s">
        <v>28</v>
      </c>
    </row>
    <row r="12" spans="1:6" ht="62.4" x14ac:dyDescent="0.3">
      <c r="A12" s="72"/>
      <c r="B12" s="79"/>
      <c r="C12" s="51"/>
      <c r="D12" s="10" t="s">
        <v>65</v>
      </c>
    </row>
    <row r="13" spans="1:6" ht="62.4" x14ac:dyDescent="0.3">
      <c r="A13" s="72"/>
      <c r="B13" s="79"/>
      <c r="C13" s="10" t="s">
        <v>66</v>
      </c>
      <c r="D13" s="10" t="s">
        <v>66</v>
      </c>
    </row>
    <row r="14" spans="1:6" ht="31.2" x14ac:dyDescent="0.3">
      <c r="A14" s="72"/>
      <c r="B14" s="54"/>
      <c r="C14" s="10" t="s">
        <v>29</v>
      </c>
      <c r="D14" s="10" t="s">
        <v>29</v>
      </c>
    </row>
    <row r="15" spans="1:6" ht="62.4" x14ac:dyDescent="0.3">
      <c r="A15" s="72"/>
      <c r="B15" s="61" t="s">
        <v>30</v>
      </c>
      <c r="C15" s="13" t="s">
        <v>67</v>
      </c>
      <c r="D15" s="13" t="s">
        <v>67</v>
      </c>
    </row>
    <row r="16" spans="1:6" ht="62.4" x14ac:dyDescent="0.3">
      <c r="A16" s="72"/>
      <c r="B16" s="61"/>
      <c r="C16" s="13" t="s">
        <v>68</v>
      </c>
      <c r="D16" s="13" t="s">
        <v>68</v>
      </c>
    </row>
    <row r="17" spans="1:4" ht="62.4" x14ac:dyDescent="0.3">
      <c r="A17" s="72"/>
      <c r="B17" s="61"/>
      <c r="C17" s="13" t="s">
        <v>30</v>
      </c>
      <c r="D17" s="13" t="s">
        <v>30</v>
      </c>
    </row>
    <row r="18" spans="1:4" x14ac:dyDescent="0.3">
      <c r="A18" s="72"/>
      <c r="B18" s="60" t="s">
        <v>31</v>
      </c>
      <c r="C18" s="52" t="s">
        <v>69</v>
      </c>
      <c r="D18" s="10" t="s">
        <v>32</v>
      </c>
    </row>
    <row r="19" spans="1:4" ht="62.4" x14ac:dyDescent="0.3">
      <c r="A19" s="72"/>
      <c r="B19" s="60"/>
      <c r="C19" s="53"/>
      <c r="D19" s="10" t="s">
        <v>69</v>
      </c>
    </row>
    <row r="20" spans="1:4" ht="62.4" x14ac:dyDescent="0.3">
      <c r="A20" s="72"/>
      <c r="B20" s="60"/>
      <c r="C20" s="10" t="s">
        <v>70</v>
      </c>
      <c r="D20" s="10" t="s">
        <v>70</v>
      </c>
    </row>
    <row r="21" spans="1:4" ht="31.2" x14ac:dyDescent="0.3">
      <c r="A21" s="72"/>
      <c r="B21" s="60"/>
      <c r="C21" s="5" t="s">
        <v>33</v>
      </c>
      <c r="D21" s="5" t="s">
        <v>33</v>
      </c>
    </row>
    <row r="22" spans="1:4" ht="62.4" x14ac:dyDescent="0.3">
      <c r="A22" s="72"/>
      <c r="B22" s="61" t="s">
        <v>71</v>
      </c>
      <c r="C22" s="13" t="s">
        <v>72</v>
      </c>
      <c r="D22" s="13" t="s">
        <v>72</v>
      </c>
    </row>
    <row r="23" spans="1:4" ht="62.4" x14ac:dyDescent="0.3">
      <c r="A23" s="72"/>
      <c r="B23" s="80"/>
      <c r="C23" s="13" t="s">
        <v>73</v>
      </c>
      <c r="D23" s="13" t="s">
        <v>73</v>
      </c>
    </row>
    <row r="24" spans="1:4" ht="62.4" x14ac:dyDescent="0.3">
      <c r="A24" s="72"/>
      <c r="B24" s="80"/>
      <c r="C24" s="13" t="s">
        <v>71</v>
      </c>
      <c r="D24" s="13" t="s">
        <v>71</v>
      </c>
    </row>
    <row r="25" spans="1:4" x14ac:dyDescent="0.3">
      <c r="A25" s="72"/>
      <c r="B25" s="60" t="s">
        <v>34</v>
      </c>
      <c r="C25" s="64" t="s">
        <v>34</v>
      </c>
      <c r="D25" s="10" t="s">
        <v>35</v>
      </c>
    </row>
    <row r="26" spans="1:4" ht="46.8" x14ac:dyDescent="0.3">
      <c r="A26" s="73"/>
      <c r="B26" s="60"/>
      <c r="C26" s="64"/>
      <c r="D26" s="5" t="s">
        <v>34</v>
      </c>
    </row>
    <row r="27" spans="1:4" x14ac:dyDescent="0.3">
      <c r="A27" s="44" t="s">
        <v>36</v>
      </c>
      <c r="B27" s="60" t="s">
        <v>37</v>
      </c>
      <c r="C27" s="51" t="s">
        <v>65</v>
      </c>
      <c r="D27" s="10" t="s">
        <v>38</v>
      </c>
    </row>
    <row r="28" spans="1:4" ht="62.4" x14ac:dyDescent="0.3">
      <c r="A28" s="45"/>
      <c r="B28" s="60"/>
      <c r="C28" s="51"/>
      <c r="D28" s="10" t="s">
        <v>65</v>
      </c>
    </row>
    <row r="29" spans="1:4" ht="62.4" x14ac:dyDescent="0.3">
      <c r="A29" s="45"/>
      <c r="B29" s="60"/>
      <c r="C29" s="10" t="s">
        <v>66</v>
      </c>
      <c r="D29" s="10" t="s">
        <v>66</v>
      </c>
    </row>
    <row r="30" spans="1:4" ht="46.8" x14ac:dyDescent="0.3">
      <c r="A30" s="45"/>
      <c r="B30" s="60"/>
      <c r="C30" s="5" t="s">
        <v>37</v>
      </c>
      <c r="D30" s="5" t="s">
        <v>37</v>
      </c>
    </row>
    <row r="31" spans="1:4" x14ac:dyDescent="0.3">
      <c r="A31" s="45"/>
      <c r="B31" s="60" t="s">
        <v>39</v>
      </c>
      <c r="C31" s="51" t="s">
        <v>69</v>
      </c>
      <c r="D31" s="10" t="s">
        <v>32</v>
      </c>
    </row>
    <row r="32" spans="1:4" ht="62.4" x14ac:dyDescent="0.3">
      <c r="A32" s="45"/>
      <c r="B32" s="60"/>
      <c r="C32" s="51"/>
      <c r="D32" s="10" t="s">
        <v>69</v>
      </c>
    </row>
    <row r="33" spans="1:4" ht="62.4" x14ac:dyDescent="0.3">
      <c r="A33" s="45"/>
      <c r="B33" s="60"/>
      <c r="C33" s="24" t="s">
        <v>70</v>
      </c>
      <c r="D33" s="10" t="s">
        <v>70</v>
      </c>
    </row>
    <row r="34" spans="1:4" ht="46.8" x14ac:dyDescent="0.3">
      <c r="A34" s="45"/>
      <c r="B34" s="60"/>
      <c r="C34" s="10" t="s">
        <v>39</v>
      </c>
      <c r="D34" s="10" t="s">
        <v>39</v>
      </c>
    </row>
    <row r="35" spans="1:4" ht="62.4" x14ac:dyDescent="0.3">
      <c r="A35" s="45"/>
      <c r="B35" s="61" t="s">
        <v>40</v>
      </c>
      <c r="C35" s="13" t="s">
        <v>72</v>
      </c>
      <c r="D35" s="13" t="s">
        <v>72</v>
      </c>
    </row>
    <row r="36" spans="1:4" ht="62.4" x14ac:dyDescent="0.3">
      <c r="A36" s="45"/>
      <c r="B36" s="61"/>
      <c r="C36" s="13" t="s">
        <v>73</v>
      </c>
      <c r="D36" s="13" t="s">
        <v>73</v>
      </c>
    </row>
    <row r="37" spans="1:4" ht="62.4" x14ac:dyDescent="0.3">
      <c r="A37" s="45"/>
      <c r="B37" s="61"/>
      <c r="C37" s="13" t="s">
        <v>40</v>
      </c>
      <c r="D37" s="13" t="s">
        <v>40</v>
      </c>
    </row>
    <row r="38" spans="1:4" ht="62.4" x14ac:dyDescent="0.3">
      <c r="A38" s="60" t="s">
        <v>41</v>
      </c>
      <c r="B38" s="55" t="s">
        <v>22</v>
      </c>
      <c r="C38" s="10" t="s">
        <v>63</v>
      </c>
      <c r="D38" s="10" t="s">
        <v>63</v>
      </c>
    </row>
    <row r="39" spans="1:4" ht="62.4" x14ac:dyDescent="0.3">
      <c r="A39" s="60"/>
      <c r="B39" s="55"/>
      <c r="C39" s="10" t="s">
        <v>64</v>
      </c>
      <c r="D39" s="10" t="s">
        <v>64</v>
      </c>
    </row>
    <row r="40" spans="1:4" ht="31.2" x14ac:dyDescent="0.3">
      <c r="A40" s="60"/>
      <c r="B40" s="55"/>
      <c r="C40" s="5" t="s">
        <v>22</v>
      </c>
      <c r="D40" s="5" t="s">
        <v>22</v>
      </c>
    </row>
    <row r="41" spans="1:4" x14ac:dyDescent="0.3">
      <c r="A41" s="60"/>
      <c r="B41" s="60" t="s">
        <v>42</v>
      </c>
      <c r="C41" s="51" t="s">
        <v>65</v>
      </c>
      <c r="D41" s="10" t="s">
        <v>38</v>
      </c>
    </row>
    <row r="42" spans="1:4" ht="62.4" x14ac:dyDescent="0.3">
      <c r="A42" s="60"/>
      <c r="B42" s="60"/>
      <c r="C42" s="51"/>
      <c r="D42" s="10" t="s">
        <v>65</v>
      </c>
    </row>
    <row r="43" spans="1:4" ht="62.4" x14ac:dyDescent="0.3">
      <c r="A43" s="60"/>
      <c r="B43" s="60"/>
      <c r="C43" s="10" t="s">
        <v>66</v>
      </c>
      <c r="D43" s="10" t="s">
        <v>66</v>
      </c>
    </row>
    <row r="44" spans="1:4" ht="46.8" x14ac:dyDescent="0.3">
      <c r="A44" s="60"/>
      <c r="B44" s="60"/>
      <c r="C44" s="5" t="s">
        <v>42</v>
      </c>
      <c r="D44" s="5" t="s">
        <v>42</v>
      </c>
    </row>
    <row r="45" spans="1:4" x14ac:dyDescent="0.3">
      <c r="A45" s="60"/>
      <c r="B45" s="60" t="s">
        <v>43</v>
      </c>
      <c r="C45" s="51" t="s">
        <v>69</v>
      </c>
      <c r="D45" s="10" t="s">
        <v>32</v>
      </c>
    </row>
    <row r="46" spans="1:4" ht="62.4" x14ac:dyDescent="0.3">
      <c r="A46" s="60"/>
      <c r="B46" s="60"/>
      <c r="C46" s="51"/>
      <c r="D46" s="10" t="s">
        <v>69</v>
      </c>
    </row>
    <row r="47" spans="1:4" ht="62.4" x14ac:dyDescent="0.3">
      <c r="A47" s="60"/>
      <c r="B47" s="60"/>
      <c r="C47" s="10" t="s">
        <v>70</v>
      </c>
      <c r="D47" s="10" t="s">
        <v>70</v>
      </c>
    </row>
    <row r="48" spans="1:4" ht="31.2" x14ac:dyDescent="0.3">
      <c r="A48" s="60"/>
      <c r="B48" s="60"/>
      <c r="C48" s="5" t="s">
        <v>43</v>
      </c>
      <c r="D48" s="5" t="s">
        <v>43</v>
      </c>
    </row>
    <row r="49" spans="1:4" ht="62.4" x14ac:dyDescent="0.3">
      <c r="A49" s="60"/>
      <c r="B49" s="61" t="s">
        <v>44</v>
      </c>
      <c r="C49" s="13" t="s">
        <v>72</v>
      </c>
      <c r="D49" s="13" t="s">
        <v>72</v>
      </c>
    </row>
    <row r="50" spans="1:4" ht="62.4" x14ac:dyDescent="0.3">
      <c r="A50" s="60"/>
      <c r="B50" s="61"/>
      <c r="C50" s="13" t="s">
        <v>73</v>
      </c>
      <c r="D50" s="13" t="s">
        <v>73</v>
      </c>
    </row>
    <row r="51" spans="1:4" ht="62.4" x14ac:dyDescent="0.3">
      <c r="A51" s="60"/>
      <c r="B51" s="61"/>
      <c r="C51" s="13" t="s">
        <v>44</v>
      </c>
      <c r="D51" s="13" t="s">
        <v>44</v>
      </c>
    </row>
    <row r="52" spans="1:4" x14ac:dyDescent="0.3">
      <c r="A52" s="60" t="s">
        <v>45</v>
      </c>
      <c r="B52" s="60" t="s">
        <v>46</v>
      </c>
      <c r="C52" s="51" t="s">
        <v>65</v>
      </c>
      <c r="D52" s="10" t="s">
        <v>38</v>
      </c>
    </row>
    <row r="53" spans="1:4" ht="62.4" x14ac:dyDescent="0.3">
      <c r="A53" s="60"/>
      <c r="B53" s="60"/>
      <c r="C53" s="51"/>
      <c r="D53" s="10" t="s">
        <v>65</v>
      </c>
    </row>
    <row r="54" spans="1:4" ht="62.4" x14ac:dyDescent="0.3">
      <c r="A54" s="60"/>
      <c r="B54" s="60"/>
      <c r="C54" s="10" t="s">
        <v>66</v>
      </c>
      <c r="D54" s="10" t="s">
        <v>66</v>
      </c>
    </row>
    <row r="55" spans="1:4" ht="46.8" x14ac:dyDescent="0.3">
      <c r="A55" s="60"/>
      <c r="B55" s="60"/>
      <c r="C55" s="5" t="s">
        <v>46</v>
      </c>
      <c r="D55" s="5" t="s">
        <v>46</v>
      </c>
    </row>
    <row r="56" spans="1:4" x14ac:dyDescent="0.3">
      <c r="A56" s="60"/>
      <c r="B56" s="60" t="s">
        <v>43</v>
      </c>
      <c r="C56" s="51" t="s">
        <v>69</v>
      </c>
      <c r="D56" s="10" t="s">
        <v>32</v>
      </c>
    </row>
    <row r="57" spans="1:4" ht="62.4" x14ac:dyDescent="0.3">
      <c r="A57" s="60"/>
      <c r="B57" s="60"/>
      <c r="C57" s="51"/>
      <c r="D57" s="10" t="s">
        <v>69</v>
      </c>
    </row>
    <row r="58" spans="1:4" ht="62.4" x14ac:dyDescent="0.3">
      <c r="A58" s="60"/>
      <c r="B58" s="60"/>
      <c r="C58" s="10" t="s">
        <v>70</v>
      </c>
      <c r="D58" s="10" t="s">
        <v>70</v>
      </c>
    </row>
    <row r="59" spans="1:4" ht="31.2" x14ac:dyDescent="0.3">
      <c r="A59" s="60"/>
      <c r="B59" s="60"/>
      <c r="C59" s="5" t="s">
        <v>43</v>
      </c>
      <c r="D59" s="5" t="s">
        <v>43</v>
      </c>
    </row>
    <row r="60" spans="1:4" ht="62.4" x14ac:dyDescent="0.3">
      <c r="A60" s="60"/>
      <c r="B60" s="61" t="s">
        <v>44</v>
      </c>
      <c r="C60" s="13" t="s">
        <v>72</v>
      </c>
      <c r="D60" s="13" t="s">
        <v>72</v>
      </c>
    </row>
    <row r="61" spans="1:4" ht="62.4" x14ac:dyDescent="0.3">
      <c r="A61" s="60"/>
      <c r="B61" s="61"/>
      <c r="C61" s="13" t="s">
        <v>73</v>
      </c>
      <c r="D61" s="13" t="s">
        <v>73</v>
      </c>
    </row>
    <row r="62" spans="1:4" ht="62.4" x14ac:dyDescent="0.3">
      <c r="A62" s="60"/>
      <c r="B62" s="61"/>
      <c r="C62" s="13" t="s">
        <v>44</v>
      </c>
      <c r="D62" s="13" t="s">
        <v>44</v>
      </c>
    </row>
    <row r="63" spans="1:4" ht="62.4" x14ac:dyDescent="0.3">
      <c r="A63" s="44" t="s">
        <v>47</v>
      </c>
      <c r="B63" s="55" t="s">
        <v>48</v>
      </c>
      <c r="C63" s="14" t="s">
        <v>74</v>
      </c>
      <c r="D63" s="10" t="s">
        <v>74</v>
      </c>
    </row>
    <row r="64" spans="1:4" ht="62.4" x14ac:dyDescent="0.3">
      <c r="A64" s="45"/>
      <c r="B64" s="55"/>
      <c r="C64" s="10" t="s">
        <v>75</v>
      </c>
      <c r="D64" s="10" t="s">
        <v>75</v>
      </c>
    </row>
    <row r="65" spans="1:4" ht="31.2" x14ac:dyDescent="0.3">
      <c r="A65" s="45"/>
      <c r="B65" s="55"/>
      <c r="C65" s="10" t="s">
        <v>48</v>
      </c>
      <c r="D65" s="10" t="s">
        <v>48</v>
      </c>
    </row>
    <row r="66" spans="1:4" x14ac:dyDescent="0.3">
      <c r="A66" s="45"/>
      <c r="B66" s="61" t="s">
        <v>49</v>
      </c>
      <c r="C66" s="67" t="s">
        <v>65</v>
      </c>
      <c r="D66" s="13" t="s">
        <v>38</v>
      </c>
    </row>
    <row r="67" spans="1:4" ht="62.4" x14ac:dyDescent="0.3">
      <c r="A67" s="45"/>
      <c r="B67" s="61"/>
      <c r="C67" s="67"/>
      <c r="D67" s="13" t="s">
        <v>65</v>
      </c>
    </row>
    <row r="68" spans="1:4" ht="62.4" x14ac:dyDescent="0.3">
      <c r="A68" s="45"/>
      <c r="B68" s="61"/>
      <c r="C68" s="13" t="s">
        <v>66</v>
      </c>
      <c r="D68" s="13" t="s">
        <v>66</v>
      </c>
    </row>
    <row r="69" spans="1:4" ht="62.4" x14ac:dyDescent="0.3">
      <c r="A69" s="45"/>
      <c r="B69" s="61"/>
      <c r="C69" s="13" t="s">
        <v>49</v>
      </c>
      <c r="D69" s="13" t="s">
        <v>49</v>
      </c>
    </row>
    <row r="70" spans="1:4" x14ac:dyDescent="0.3">
      <c r="A70" s="45"/>
      <c r="B70" s="61" t="s">
        <v>50</v>
      </c>
      <c r="C70" s="67" t="s">
        <v>69</v>
      </c>
      <c r="D70" s="13" t="s">
        <v>32</v>
      </c>
    </row>
    <row r="71" spans="1:4" ht="62.4" x14ac:dyDescent="0.3">
      <c r="A71" s="45"/>
      <c r="B71" s="61"/>
      <c r="C71" s="67"/>
      <c r="D71" s="13" t="s">
        <v>69</v>
      </c>
    </row>
    <row r="72" spans="1:4" ht="62.4" x14ac:dyDescent="0.3">
      <c r="A72" s="45"/>
      <c r="B72" s="61"/>
      <c r="C72" s="13" t="s">
        <v>70</v>
      </c>
      <c r="D72" s="13" t="s">
        <v>70</v>
      </c>
    </row>
    <row r="73" spans="1:4" ht="46.8" x14ac:dyDescent="0.3">
      <c r="A73" s="46"/>
      <c r="B73" s="61"/>
      <c r="C73" s="13" t="s">
        <v>50</v>
      </c>
      <c r="D73" s="13" t="s">
        <v>50</v>
      </c>
    </row>
    <row r="74" spans="1:4" ht="62.4" x14ac:dyDescent="0.3">
      <c r="A74" s="44" t="s">
        <v>51</v>
      </c>
      <c r="B74" s="55" t="s">
        <v>52</v>
      </c>
      <c r="C74" s="10" t="s">
        <v>63</v>
      </c>
      <c r="D74" s="10" t="s">
        <v>63</v>
      </c>
    </row>
    <row r="75" spans="1:4" ht="62.4" x14ac:dyDescent="0.3">
      <c r="A75" s="45"/>
      <c r="B75" s="55"/>
      <c r="C75" s="10" t="s">
        <v>64</v>
      </c>
      <c r="D75" s="10" t="s">
        <v>64</v>
      </c>
    </row>
    <row r="76" spans="1:4" ht="46.8" x14ac:dyDescent="0.3">
      <c r="A76" s="45"/>
      <c r="B76" s="55"/>
      <c r="C76" s="10" t="s">
        <v>52</v>
      </c>
      <c r="D76" s="10" t="s">
        <v>52</v>
      </c>
    </row>
    <row r="77" spans="1:4" x14ac:dyDescent="0.3">
      <c r="A77" s="45"/>
      <c r="B77" s="61" t="s">
        <v>53</v>
      </c>
      <c r="C77" s="67" t="s">
        <v>65</v>
      </c>
      <c r="D77" s="13" t="s">
        <v>38</v>
      </c>
    </row>
    <row r="78" spans="1:4" ht="62.4" x14ac:dyDescent="0.3">
      <c r="A78" s="45"/>
      <c r="B78" s="61"/>
      <c r="C78" s="67"/>
      <c r="D78" s="13" t="s">
        <v>65</v>
      </c>
    </row>
    <row r="79" spans="1:4" ht="62.4" x14ac:dyDescent="0.3">
      <c r="A79" s="45"/>
      <c r="B79" s="61"/>
      <c r="C79" s="13" t="s">
        <v>66</v>
      </c>
      <c r="D79" s="13" t="s">
        <v>66</v>
      </c>
    </row>
    <row r="80" spans="1:4" ht="46.8" x14ac:dyDescent="0.3">
      <c r="A80" s="45"/>
      <c r="B80" s="61"/>
      <c r="C80" s="13" t="s">
        <v>53</v>
      </c>
      <c r="D80" s="13" t="s">
        <v>53</v>
      </c>
    </row>
    <row r="81" spans="1:4" x14ac:dyDescent="0.3">
      <c r="A81" s="45"/>
      <c r="B81" s="60" t="s">
        <v>54</v>
      </c>
      <c r="C81" s="51" t="s">
        <v>69</v>
      </c>
      <c r="D81" s="10" t="s">
        <v>32</v>
      </c>
    </row>
    <row r="82" spans="1:4" ht="62.4" x14ac:dyDescent="0.3">
      <c r="A82" s="45"/>
      <c r="B82" s="60"/>
      <c r="C82" s="51"/>
      <c r="D82" s="10" t="s">
        <v>69</v>
      </c>
    </row>
    <row r="83" spans="1:4" ht="62.4" x14ac:dyDescent="0.3">
      <c r="A83" s="45"/>
      <c r="B83" s="60"/>
      <c r="C83" s="10" t="s">
        <v>70</v>
      </c>
      <c r="D83" s="10" t="s">
        <v>70</v>
      </c>
    </row>
    <row r="84" spans="1:4" ht="46.8" x14ac:dyDescent="0.3">
      <c r="A84" s="46"/>
      <c r="B84" s="60"/>
      <c r="C84" s="5" t="s">
        <v>54</v>
      </c>
      <c r="D84" s="5" t="s">
        <v>54</v>
      </c>
    </row>
    <row r="85" spans="1:4" ht="62.4" x14ac:dyDescent="0.3">
      <c r="A85" s="44" t="s">
        <v>55</v>
      </c>
      <c r="B85" s="55" t="s">
        <v>52</v>
      </c>
      <c r="C85" s="10" t="s">
        <v>63</v>
      </c>
      <c r="D85" s="10" t="s">
        <v>63</v>
      </c>
    </row>
    <row r="86" spans="1:4" ht="62.4" x14ac:dyDescent="0.3">
      <c r="A86" s="45"/>
      <c r="B86" s="55"/>
      <c r="C86" s="10" t="s">
        <v>64</v>
      </c>
      <c r="D86" s="10" t="s">
        <v>64</v>
      </c>
    </row>
    <row r="87" spans="1:4" ht="46.8" x14ac:dyDescent="0.3">
      <c r="A87" s="45"/>
      <c r="B87" s="55"/>
      <c r="C87" s="10" t="s">
        <v>52</v>
      </c>
      <c r="D87" s="10" t="s">
        <v>52</v>
      </c>
    </row>
    <row r="88" spans="1:4" x14ac:dyDescent="0.3">
      <c r="A88" s="45"/>
      <c r="B88" s="61" t="s">
        <v>53</v>
      </c>
      <c r="C88" s="67" t="s">
        <v>65</v>
      </c>
      <c r="D88" s="13" t="s">
        <v>38</v>
      </c>
    </row>
    <row r="89" spans="1:4" ht="62.4" x14ac:dyDescent="0.3">
      <c r="A89" s="45"/>
      <c r="B89" s="61"/>
      <c r="C89" s="67"/>
      <c r="D89" s="13" t="s">
        <v>65</v>
      </c>
    </row>
    <row r="90" spans="1:4" ht="62.4" x14ac:dyDescent="0.3">
      <c r="A90" s="45"/>
      <c r="B90" s="61"/>
      <c r="C90" s="13" t="s">
        <v>66</v>
      </c>
      <c r="D90" s="13" t="s">
        <v>66</v>
      </c>
    </row>
    <row r="91" spans="1:4" ht="46.8" x14ac:dyDescent="0.3">
      <c r="A91" s="45"/>
      <c r="B91" s="61"/>
      <c r="C91" s="13" t="s">
        <v>53</v>
      </c>
      <c r="D91" s="13" t="s">
        <v>53</v>
      </c>
    </row>
    <row r="92" spans="1:4" x14ac:dyDescent="0.3">
      <c r="A92" s="45"/>
      <c r="B92" s="60" t="s">
        <v>54</v>
      </c>
      <c r="C92" s="51" t="s">
        <v>69</v>
      </c>
      <c r="D92" s="10" t="s">
        <v>32</v>
      </c>
    </row>
    <row r="93" spans="1:4" ht="62.4" x14ac:dyDescent="0.3">
      <c r="A93" s="45"/>
      <c r="B93" s="60"/>
      <c r="C93" s="51"/>
      <c r="D93" s="10" t="s">
        <v>69</v>
      </c>
    </row>
    <row r="94" spans="1:4" ht="62.4" x14ac:dyDescent="0.3">
      <c r="A94" s="45"/>
      <c r="B94" s="60"/>
      <c r="C94" s="10" t="s">
        <v>70</v>
      </c>
      <c r="D94" s="10" t="s">
        <v>70</v>
      </c>
    </row>
    <row r="95" spans="1:4" ht="46.8" x14ac:dyDescent="0.3">
      <c r="A95" s="46"/>
      <c r="B95" s="60"/>
      <c r="C95" s="5" t="s">
        <v>54</v>
      </c>
      <c r="D95" s="5" t="s">
        <v>54</v>
      </c>
    </row>
    <row r="96" spans="1:4" x14ac:dyDescent="0.3">
      <c r="A96" s="44" t="s">
        <v>56</v>
      </c>
      <c r="B96" s="61" t="s">
        <v>57</v>
      </c>
      <c r="C96" s="67" t="s">
        <v>65</v>
      </c>
      <c r="D96" s="13" t="s">
        <v>38</v>
      </c>
    </row>
    <row r="97" spans="1:4" ht="62.4" x14ac:dyDescent="0.3">
      <c r="A97" s="45"/>
      <c r="B97" s="61"/>
      <c r="C97" s="67"/>
      <c r="D97" s="13" t="s">
        <v>65</v>
      </c>
    </row>
    <row r="98" spans="1:4" ht="62.4" x14ac:dyDescent="0.3">
      <c r="A98" s="45"/>
      <c r="B98" s="61"/>
      <c r="C98" s="13" t="s">
        <v>66</v>
      </c>
      <c r="D98" s="13" t="s">
        <v>66</v>
      </c>
    </row>
    <row r="99" spans="1:4" ht="31.2" x14ac:dyDescent="0.3">
      <c r="A99" s="45"/>
      <c r="B99" s="61"/>
      <c r="C99" s="13" t="s">
        <v>57</v>
      </c>
      <c r="D99" s="13" t="s">
        <v>57</v>
      </c>
    </row>
    <row r="100" spans="1:4" x14ac:dyDescent="0.3">
      <c r="A100" s="45"/>
      <c r="B100" s="60" t="s">
        <v>43</v>
      </c>
      <c r="C100" s="51" t="s">
        <v>69</v>
      </c>
      <c r="D100" s="10" t="s">
        <v>32</v>
      </c>
    </row>
    <row r="101" spans="1:4" ht="62.4" x14ac:dyDescent="0.3">
      <c r="A101" s="45"/>
      <c r="B101" s="60"/>
      <c r="C101" s="51"/>
      <c r="D101" s="10" t="s">
        <v>69</v>
      </c>
    </row>
    <row r="102" spans="1:4" ht="62.4" x14ac:dyDescent="0.3">
      <c r="A102" s="45"/>
      <c r="B102" s="60"/>
      <c r="C102" s="10" t="s">
        <v>70</v>
      </c>
      <c r="D102" s="10" t="s">
        <v>70</v>
      </c>
    </row>
    <row r="103" spans="1:4" ht="31.2" x14ac:dyDescent="0.3">
      <c r="A103" s="46"/>
      <c r="B103" s="60"/>
      <c r="C103" s="10" t="s">
        <v>58</v>
      </c>
      <c r="D103" s="10" t="s">
        <v>58</v>
      </c>
    </row>
    <row r="104" spans="1:4" x14ac:dyDescent="0.3">
      <c r="A104" s="71" t="s">
        <v>59</v>
      </c>
      <c r="B104" s="74" t="s">
        <v>60</v>
      </c>
      <c r="C104" s="51" t="s">
        <v>65</v>
      </c>
      <c r="D104" s="10" t="s">
        <v>38</v>
      </c>
    </row>
    <row r="105" spans="1:4" ht="62.4" x14ac:dyDescent="0.3">
      <c r="A105" s="72"/>
      <c r="B105" s="75"/>
      <c r="C105" s="51"/>
      <c r="D105" s="10" t="s">
        <v>65</v>
      </c>
    </row>
    <row r="106" spans="1:4" ht="62.4" x14ac:dyDescent="0.3">
      <c r="A106" s="72"/>
      <c r="B106" s="75"/>
      <c r="C106" s="10" t="s">
        <v>66</v>
      </c>
      <c r="D106" s="10" t="s">
        <v>66</v>
      </c>
    </row>
    <row r="107" spans="1:4" ht="31.2" x14ac:dyDescent="0.3">
      <c r="A107" s="72"/>
      <c r="B107" s="76"/>
      <c r="C107" s="10" t="s">
        <v>60</v>
      </c>
      <c r="D107" s="10" t="s">
        <v>60</v>
      </c>
    </row>
    <row r="108" spans="1:4" x14ac:dyDescent="0.3">
      <c r="A108" s="72"/>
      <c r="B108" s="60" t="s">
        <v>61</v>
      </c>
      <c r="C108" s="51" t="s">
        <v>69</v>
      </c>
      <c r="D108" s="10" t="s">
        <v>32</v>
      </c>
    </row>
    <row r="109" spans="1:4" ht="62.4" x14ac:dyDescent="0.3">
      <c r="A109" s="72"/>
      <c r="B109" s="60"/>
      <c r="C109" s="51"/>
      <c r="D109" s="10" t="s">
        <v>69</v>
      </c>
    </row>
    <row r="110" spans="1:4" ht="62.4" x14ac:dyDescent="0.3">
      <c r="A110" s="72"/>
      <c r="B110" s="60"/>
      <c r="C110" s="10" t="s">
        <v>70</v>
      </c>
      <c r="D110" s="10" t="s">
        <v>70</v>
      </c>
    </row>
    <row r="111" spans="1:4" ht="31.2" x14ac:dyDescent="0.3">
      <c r="A111" s="73"/>
      <c r="B111" s="60"/>
      <c r="C111" s="10" t="s">
        <v>43</v>
      </c>
      <c r="D111" s="10" t="s">
        <v>43</v>
      </c>
    </row>
    <row r="112" spans="1:4" x14ac:dyDescent="0.3">
      <c r="A112" s="44" t="s">
        <v>62</v>
      </c>
      <c r="B112" s="74" t="s">
        <v>60</v>
      </c>
      <c r="C112" s="51" t="s">
        <v>65</v>
      </c>
      <c r="D112" s="10" t="s">
        <v>38</v>
      </c>
    </row>
    <row r="113" spans="1:4" ht="62.4" x14ac:dyDescent="0.3">
      <c r="A113" s="45"/>
      <c r="B113" s="75"/>
      <c r="C113" s="51"/>
      <c r="D113" s="10" t="s">
        <v>65</v>
      </c>
    </row>
    <row r="114" spans="1:4" ht="62.4" x14ac:dyDescent="0.3">
      <c r="A114" s="45"/>
      <c r="B114" s="75"/>
      <c r="C114" s="10" t="s">
        <v>66</v>
      </c>
      <c r="D114" s="10" t="s">
        <v>66</v>
      </c>
    </row>
    <row r="115" spans="1:4" ht="31.2" x14ac:dyDescent="0.3">
      <c r="A115" s="45"/>
      <c r="B115" s="76"/>
      <c r="C115" s="10" t="s">
        <v>60</v>
      </c>
      <c r="D115" s="10" t="s">
        <v>60</v>
      </c>
    </row>
    <row r="116" spans="1:4" x14ac:dyDescent="0.3">
      <c r="A116" s="45"/>
      <c r="B116" s="60" t="s">
        <v>43</v>
      </c>
      <c r="C116" s="51" t="s">
        <v>69</v>
      </c>
      <c r="D116" s="10" t="s">
        <v>32</v>
      </c>
    </row>
    <row r="117" spans="1:4" ht="62.4" x14ac:dyDescent="0.3">
      <c r="A117" s="45"/>
      <c r="B117" s="60"/>
      <c r="C117" s="51"/>
      <c r="D117" s="10" t="s">
        <v>69</v>
      </c>
    </row>
    <row r="118" spans="1:4" ht="62.4" x14ac:dyDescent="0.3">
      <c r="A118" s="45"/>
      <c r="B118" s="60"/>
      <c r="C118" s="10" t="s">
        <v>70</v>
      </c>
      <c r="D118" s="10" t="s">
        <v>70</v>
      </c>
    </row>
    <row r="119" spans="1:4" ht="31.2" x14ac:dyDescent="0.3">
      <c r="A119" s="46"/>
      <c r="B119" s="60"/>
      <c r="C119" s="10" t="s">
        <v>43</v>
      </c>
      <c r="D119" s="10" t="s">
        <v>43</v>
      </c>
    </row>
  </sheetData>
  <mergeCells count="66">
    <mergeCell ref="A112:A119"/>
    <mergeCell ref="B112:B115"/>
    <mergeCell ref="C112:C113"/>
    <mergeCell ref="B116:B119"/>
    <mergeCell ref="C116:C117"/>
    <mergeCell ref="A96:A103"/>
    <mergeCell ref="B96:B99"/>
    <mergeCell ref="C96:C97"/>
    <mergeCell ref="B100:B103"/>
    <mergeCell ref="C100:C101"/>
    <mergeCell ref="A104:A111"/>
    <mergeCell ref="B104:B107"/>
    <mergeCell ref="C104:C105"/>
    <mergeCell ref="B108:B111"/>
    <mergeCell ref="C108:C109"/>
    <mergeCell ref="A85:A95"/>
    <mergeCell ref="B85:B87"/>
    <mergeCell ref="B88:B91"/>
    <mergeCell ref="C88:C89"/>
    <mergeCell ref="B92:B95"/>
    <mergeCell ref="C92:C93"/>
    <mergeCell ref="A74:A84"/>
    <mergeCell ref="B74:B76"/>
    <mergeCell ref="B77:B80"/>
    <mergeCell ref="C77:C78"/>
    <mergeCell ref="B81:B84"/>
    <mergeCell ref="C81:C82"/>
    <mergeCell ref="A63:A73"/>
    <mergeCell ref="B63:B65"/>
    <mergeCell ref="B66:B69"/>
    <mergeCell ref="C66:C67"/>
    <mergeCell ref="B70:B73"/>
    <mergeCell ref="C70:C71"/>
    <mergeCell ref="A52:A62"/>
    <mergeCell ref="B52:B55"/>
    <mergeCell ref="C52:C53"/>
    <mergeCell ref="B56:B59"/>
    <mergeCell ref="C56:C57"/>
    <mergeCell ref="B60:B62"/>
    <mergeCell ref="A38:A51"/>
    <mergeCell ref="B38:B40"/>
    <mergeCell ref="B41:B44"/>
    <mergeCell ref="C41:C42"/>
    <mergeCell ref="B45:B48"/>
    <mergeCell ref="C45:C46"/>
    <mergeCell ref="B49:B51"/>
    <mergeCell ref="A27:A37"/>
    <mergeCell ref="B27:B30"/>
    <mergeCell ref="C27:C28"/>
    <mergeCell ref="B31:B34"/>
    <mergeCell ref="C31:C32"/>
    <mergeCell ref="B35:B37"/>
    <mergeCell ref="C1:F1"/>
    <mergeCell ref="A3:D3"/>
    <mergeCell ref="A5:A7"/>
    <mergeCell ref="B5:B7"/>
    <mergeCell ref="A8:A26"/>
    <mergeCell ref="B8:B14"/>
    <mergeCell ref="C8:C10"/>
    <mergeCell ref="C11:C12"/>
    <mergeCell ref="B15:B17"/>
    <mergeCell ref="B18:B21"/>
    <mergeCell ref="C18:C19"/>
    <mergeCell ref="B22:B24"/>
    <mergeCell ref="B25:B26"/>
    <mergeCell ref="C25:C26"/>
  </mergeCells>
  <printOptions horizontalCentered="1" verticalCentered="1"/>
  <pageMargins left="0.7" right="0.7" top="0.75" bottom="0.75" header="0.3" footer="0.3"/>
  <pageSetup scale="54" fitToHeight="0" orientation="landscape" r:id="rId1"/>
  <rowBreaks count="2" manualBreakCount="2">
    <brk id="52" max="5" man="1"/>
    <brk id="104" max="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320A-FF03-3440-BC20-B93C71029019}">
  <sheetPr>
    <pageSetUpPr fitToPage="1"/>
  </sheetPr>
  <dimension ref="A1:F119"/>
  <sheetViews>
    <sheetView zoomScale="94" zoomScaleNormal="94" zoomScalePageLayoutView="90" workbookViewId="0">
      <pane xSplit="1" ySplit="4" topLeftCell="B27" activePane="bottomRight" state="frozen"/>
      <selection pane="topRight" activeCell="B1" sqref="B1"/>
      <selection pane="bottomLeft" activeCell="A5" sqref="A5"/>
      <selection pane="bottomRight" activeCell="B31" sqref="B31:B34"/>
    </sheetView>
  </sheetViews>
  <sheetFormatPr defaultColWidth="57.33203125" defaultRowHeight="15.6" x14ac:dyDescent="0.3"/>
  <cols>
    <col min="1" max="1" width="27.109375" style="1" customWidth="1"/>
    <col min="2" max="2" width="76.33203125" style="28" customWidth="1"/>
    <col min="3" max="3" width="66" style="5" customWidth="1"/>
    <col min="4" max="4" width="56.44140625" style="5" customWidth="1"/>
    <col min="5" max="16384" width="57.33203125" style="1"/>
  </cols>
  <sheetData>
    <row r="1" spans="1:6" s="3" customFormat="1" ht="36" customHeight="1" x14ac:dyDescent="0.3">
      <c r="A1" s="15"/>
      <c r="B1" s="15"/>
      <c r="C1" s="47" t="s">
        <v>13</v>
      </c>
      <c r="D1" s="47"/>
      <c r="E1" s="47"/>
      <c r="F1" s="47"/>
    </row>
    <row r="2" spans="1:6" s="3" customFormat="1" x14ac:dyDescent="0.3">
      <c r="B2" s="7"/>
      <c r="C2" s="11"/>
      <c r="D2" s="4" t="s">
        <v>14</v>
      </c>
    </row>
    <row r="3" spans="1:6" s="2" customFormat="1" x14ac:dyDescent="0.3">
      <c r="A3" s="48" t="s">
        <v>15</v>
      </c>
      <c r="B3" s="49"/>
      <c r="C3" s="49"/>
      <c r="D3" s="49"/>
    </row>
    <row r="4" spans="1:6" x14ac:dyDescent="0.3">
      <c r="A4" s="6" t="s">
        <v>16</v>
      </c>
      <c r="B4" s="8" t="s">
        <v>17</v>
      </c>
      <c r="C4" s="12" t="s">
        <v>18</v>
      </c>
      <c r="D4" s="12" t="s">
        <v>19</v>
      </c>
    </row>
    <row r="5" spans="1:6" ht="109.2" x14ac:dyDescent="0.3">
      <c r="A5" s="77" t="s">
        <v>20</v>
      </c>
      <c r="B5" s="55" t="s">
        <v>77</v>
      </c>
      <c r="C5" s="10" t="s">
        <v>79</v>
      </c>
      <c r="D5" s="10" t="s">
        <v>76</v>
      </c>
    </row>
    <row r="6" spans="1:6" ht="140.4" x14ac:dyDescent="0.3">
      <c r="A6" s="77"/>
      <c r="B6" s="55"/>
      <c r="C6" s="25" t="s">
        <v>78</v>
      </c>
      <c r="D6" s="10" t="s">
        <v>131</v>
      </c>
    </row>
    <row r="7" spans="1:6" ht="93.6" x14ac:dyDescent="0.3">
      <c r="A7" s="77"/>
      <c r="B7" s="55"/>
      <c r="C7" s="10" t="s">
        <v>80</v>
      </c>
      <c r="D7" s="10" t="s">
        <v>132</v>
      </c>
    </row>
    <row r="8" spans="1:6" ht="73.95" customHeight="1" x14ac:dyDescent="0.3">
      <c r="A8" s="71" t="s">
        <v>23</v>
      </c>
      <c r="B8" s="78" t="s">
        <v>133</v>
      </c>
      <c r="C8" s="55" t="s">
        <v>137</v>
      </c>
      <c r="D8" s="10" t="s">
        <v>144</v>
      </c>
    </row>
    <row r="9" spans="1:6" ht="109.2" x14ac:dyDescent="0.3">
      <c r="A9" s="72"/>
      <c r="B9" s="79"/>
      <c r="C9" s="55"/>
      <c r="D9" s="10" t="s">
        <v>145</v>
      </c>
    </row>
    <row r="10" spans="1:6" ht="124.8" x14ac:dyDescent="0.3">
      <c r="A10" s="72"/>
      <c r="B10" s="79"/>
      <c r="C10" s="55"/>
      <c r="D10" s="10" t="s">
        <v>146</v>
      </c>
    </row>
    <row r="11" spans="1:6" ht="82.95" customHeight="1" x14ac:dyDescent="0.3">
      <c r="A11" s="72"/>
      <c r="B11" s="79"/>
      <c r="C11" s="51" t="s">
        <v>128</v>
      </c>
      <c r="D11" s="10" t="s">
        <v>147</v>
      </c>
    </row>
    <row r="12" spans="1:6" ht="118.95" customHeight="1" x14ac:dyDescent="0.3">
      <c r="A12" s="72"/>
      <c r="B12" s="79"/>
      <c r="C12" s="51"/>
      <c r="D12" s="10" t="s">
        <v>128</v>
      </c>
    </row>
    <row r="13" spans="1:6" ht="124.8" x14ac:dyDescent="0.3">
      <c r="A13" s="72"/>
      <c r="B13" s="79"/>
      <c r="C13" s="10" t="s">
        <v>108</v>
      </c>
      <c r="D13" s="10" t="s">
        <v>108</v>
      </c>
    </row>
    <row r="14" spans="1:6" ht="78" x14ac:dyDescent="0.3">
      <c r="A14" s="72"/>
      <c r="B14" s="54"/>
      <c r="C14" s="10" t="s">
        <v>138</v>
      </c>
      <c r="D14" s="10" t="s">
        <v>138</v>
      </c>
    </row>
    <row r="15" spans="1:6" ht="140.4" x14ac:dyDescent="0.3">
      <c r="A15" s="72"/>
      <c r="B15" s="61" t="s">
        <v>134</v>
      </c>
      <c r="C15" s="13" t="s">
        <v>139</v>
      </c>
      <c r="D15" s="13" t="s">
        <v>139</v>
      </c>
    </row>
    <row r="16" spans="1:6" ht="140.4" x14ac:dyDescent="0.3">
      <c r="A16" s="72"/>
      <c r="B16" s="61"/>
      <c r="C16" s="13" t="s">
        <v>140</v>
      </c>
      <c r="D16" s="13" t="s">
        <v>140</v>
      </c>
    </row>
    <row r="17" spans="1:4" ht="140.4" x14ac:dyDescent="0.3">
      <c r="A17" s="72"/>
      <c r="B17" s="61"/>
      <c r="C17" s="13" t="s">
        <v>141</v>
      </c>
      <c r="D17" s="13" t="s">
        <v>148</v>
      </c>
    </row>
    <row r="18" spans="1:4" ht="78" x14ac:dyDescent="0.3">
      <c r="A18" s="72"/>
      <c r="B18" s="60" t="s">
        <v>31</v>
      </c>
      <c r="C18" s="52" t="s">
        <v>87</v>
      </c>
      <c r="D18" s="10" t="s">
        <v>86</v>
      </c>
    </row>
    <row r="19" spans="1:4" ht="87" customHeight="1" x14ac:dyDescent="0.3">
      <c r="A19" s="72"/>
      <c r="B19" s="60"/>
      <c r="C19" s="53"/>
      <c r="D19" s="10" t="s">
        <v>87</v>
      </c>
    </row>
    <row r="20" spans="1:4" ht="124.8" x14ac:dyDescent="0.3">
      <c r="A20" s="72"/>
      <c r="B20" s="60"/>
      <c r="C20" s="10" t="s">
        <v>88</v>
      </c>
      <c r="D20" s="10" t="s">
        <v>88</v>
      </c>
    </row>
    <row r="21" spans="1:4" ht="31.2" x14ac:dyDescent="0.3">
      <c r="A21" s="72"/>
      <c r="B21" s="60"/>
      <c r="C21" s="5" t="s">
        <v>33</v>
      </c>
      <c r="D21" s="5" t="s">
        <v>33</v>
      </c>
    </row>
    <row r="22" spans="1:4" ht="140.4" x14ac:dyDescent="0.3">
      <c r="A22" s="72"/>
      <c r="B22" s="61" t="s">
        <v>135</v>
      </c>
      <c r="C22" s="13" t="s">
        <v>90</v>
      </c>
      <c r="D22" s="13" t="s">
        <v>90</v>
      </c>
    </row>
    <row r="23" spans="1:4" ht="140.4" x14ac:dyDescent="0.3">
      <c r="A23" s="72"/>
      <c r="B23" s="80"/>
      <c r="C23" s="13" t="s">
        <v>142</v>
      </c>
      <c r="D23" s="13" t="s">
        <v>91</v>
      </c>
    </row>
    <row r="24" spans="1:4" ht="124.8" x14ac:dyDescent="0.3">
      <c r="A24" s="72"/>
      <c r="B24" s="80"/>
      <c r="C24" s="13" t="s">
        <v>143</v>
      </c>
      <c r="D24" s="13" t="s">
        <v>143</v>
      </c>
    </row>
    <row r="25" spans="1:4" ht="78" x14ac:dyDescent="0.3">
      <c r="A25" s="72"/>
      <c r="B25" s="60" t="s">
        <v>136</v>
      </c>
      <c r="C25" s="64" t="s">
        <v>136</v>
      </c>
      <c r="D25" s="10" t="s">
        <v>149</v>
      </c>
    </row>
    <row r="26" spans="1:4" ht="76.05" customHeight="1" x14ac:dyDescent="0.3">
      <c r="A26" s="73"/>
      <c r="B26" s="60"/>
      <c r="C26" s="64"/>
      <c r="D26" s="5" t="s">
        <v>136</v>
      </c>
    </row>
    <row r="27" spans="1:4" ht="78" x14ac:dyDescent="0.3">
      <c r="A27" s="44" t="s">
        <v>36</v>
      </c>
      <c r="B27" s="60" t="s">
        <v>37</v>
      </c>
      <c r="C27" s="51" t="s">
        <v>106</v>
      </c>
      <c r="D27" s="10" t="s">
        <v>83</v>
      </c>
    </row>
    <row r="28" spans="1:4" ht="112.95" customHeight="1" x14ac:dyDescent="0.3">
      <c r="A28" s="45"/>
      <c r="B28" s="60"/>
      <c r="C28" s="51"/>
      <c r="D28" s="10" t="s">
        <v>112</v>
      </c>
    </row>
    <row r="29" spans="1:4" ht="124.8" x14ac:dyDescent="0.3">
      <c r="A29" s="45"/>
      <c r="B29" s="60"/>
      <c r="C29" s="10" t="s">
        <v>107</v>
      </c>
      <c r="D29" s="10" t="s">
        <v>108</v>
      </c>
    </row>
    <row r="30" spans="1:4" ht="124.8" x14ac:dyDescent="0.3">
      <c r="A30" s="45"/>
      <c r="B30" s="60"/>
      <c r="C30" s="5" t="s">
        <v>109</v>
      </c>
      <c r="D30" s="5" t="s">
        <v>94</v>
      </c>
    </row>
    <row r="31" spans="1:4" ht="78" x14ac:dyDescent="0.3">
      <c r="A31" s="45"/>
      <c r="B31" s="60" t="s">
        <v>39</v>
      </c>
      <c r="C31" s="51" t="s">
        <v>87</v>
      </c>
      <c r="D31" s="10" t="s">
        <v>86</v>
      </c>
    </row>
    <row r="32" spans="1:4" ht="109.2" x14ac:dyDescent="0.3">
      <c r="A32" s="45"/>
      <c r="B32" s="60"/>
      <c r="C32" s="51"/>
      <c r="D32" s="10" t="s">
        <v>87</v>
      </c>
    </row>
    <row r="33" spans="1:4" ht="124.8" x14ac:dyDescent="0.3">
      <c r="A33" s="45"/>
      <c r="B33" s="60"/>
      <c r="C33" s="27" t="s">
        <v>88</v>
      </c>
      <c r="D33" s="10" t="s">
        <v>88</v>
      </c>
    </row>
    <row r="34" spans="1:4" ht="93.6" x14ac:dyDescent="0.3">
      <c r="A34" s="45"/>
      <c r="B34" s="60"/>
      <c r="C34" s="10" t="s">
        <v>113</v>
      </c>
      <c r="D34" s="10" t="s">
        <v>89</v>
      </c>
    </row>
    <row r="35" spans="1:4" ht="140.4" x14ac:dyDescent="0.3">
      <c r="A35" s="45"/>
      <c r="B35" s="61" t="s">
        <v>40</v>
      </c>
      <c r="C35" s="13" t="s">
        <v>90</v>
      </c>
      <c r="D35" s="13" t="s">
        <v>90</v>
      </c>
    </row>
    <row r="36" spans="1:4" ht="140.4" x14ac:dyDescent="0.3">
      <c r="A36" s="45"/>
      <c r="B36" s="61"/>
      <c r="C36" s="13" t="s">
        <v>91</v>
      </c>
      <c r="D36" s="13" t="s">
        <v>91</v>
      </c>
    </row>
    <row r="37" spans="1:4" ht="124.8" x14ac:dyDescent="0.3">
      <c r="A37" s="45"/>
      <c r="B37" s="61"/>
      <c r="C37" s="13" t="s">
        <v>92</v>
      </c>
      <c r="D37" s="13" t="s">
        <v>92</v>
      </c>
    </row>
    <row r="38" spans="1:4" ht="109.2" x14ac:dyDescent="0.3">
      <c r="A38" s="60" t="s">
        <v>41</v>
      </c>
      <c r="B38" s="55" t="s">
        <v>22</v>
      </c>
      <c r="C38" s="10" t="s">
        <v>76</v>
      </c>
      <c r="D38" s="10" t="s">
        <v>76</v>
      </c>
    </row>
    <row r="39" spans="1:4" ht="124.8" x14ac:dyDescent="0.3">
      <c r="A39" s="60"/>
      <c r="B39" s="55"/>
      <c r="C39" s="10" t="s">
        <v>102</v>
      </c>
      <c r="D39" s="10" t="s">
        <v>102</v>
      </c>
    </row>
    <row r="40" spans="1:4" ht="78" x14ac:dyDescent="0.3">
      <c r="A40" s="60"/>
      <c r="B40" s="55"/>
      <c r="C40" s="5" t="s">
        <v>93</v>
      </c>
      <c r="D40" s="5" t="s">
        <v>93</v>
      </c>
    </row>
    <row r="41" spans="1:4" ht="78" x14ac:dyDescent="0.3">
      <c r="A41" s="60"/>
      <c r="B41" s="60" t="s">
        <v>42</v>
      </c>
      <c r="C41" s="51" t="s">
        <v>106</v>
      </c>
      <c r="D41" s="10" t="s">
        <v>83</v>
      </c>
    </row>
    <row r="42" spans="1:4" ht="109.2" x14ac:dyDescent="0.3">
      <c r="A42" s="60"/>
      <c r="B42" s="60"/>
      <c r="C42" s="51"/>
      <c r="D42" s="10" t="s">
        <v>84</v>
      </c>
    </row>
    <row r="43" spans="1:4" ht="124.8" x14ac:dyDescent="0.3">
      <c r="A43" s="60"/>
      <c r="B43" s="60"/>
      <c r="C43" s="10" t="s">
        <v>107</v>
      </c>
      <c r="D43" s="10" t="s">
        <v>85</v>
      </c>
    </row>
    <row r="44" spans="1:4" ht="124.8" x14ac:dyDescent="0.3">
      <c r="A44" s="60"/>
      <c r="B44" s="60"/>
      <c r="C44" s="5" t="s">
        <v>109</v>
      </c>
      <c r="D44" s="5" t="s">
        <v>95</v>
      </c>
    </row>
    <row r="45" spans="1:4" ht="78" x14ac:dyDescent="0.3">
      <c r="A45" s="60"/>
      <c r="B45" s="60" t="s">
        <v>43</v>
      </c>
      <c r="C45" s="51" t="s">
        <v>87</v>
      </c>
      <c r="D45" s="10" t="s">
        <v>86</v>
      </c>
    </row>
    <row r="46" spans="1:4" ht="109.2" x14ac:dyDescent="0.3">
      <c r="A46" s="60"/>
      <c r="B46" s="60"/>
      <c r="C46" s="51"/>
      <c r="D46" s="10" t="s">
        <v>87</v>
      </c>
    </row>
    <row r="47" spans="1:4" ht="124.8" x14ac:dyDescent="0.3">
      <c r="A47" s="60"/>
      <c r="B47" s="60"/>
      <c r="C47" s="27" t="s">
        <v>88</v>
      </c>
      <c r="D47" s="10" t="s">
        <v>88</v>
      </c>
    </row>
    <row r="48" spans="1:4" ht="78" x14ac:dyDescent="0.3">
      <c r="A48" s="60"/>
      <c r="B48" s="60"/>
      <c r="C48" s="10" t="s">
        <v>113</v>
      </c>
      <c r="D48" s="5" t="s">
        <v>96</v>
      </c>
    </row>
    <row r="49" spans="1:4" ht="140.4" x14ac:dyDescent="0.3">
      <c r="A49" s="60"/>
      <c r="B49" s="61" t="s">
        <v>44</v>
      </c>
      <c r="C49" s="13" t="s">
        <v>90</v>
      </c>
      <c r="D49" s="13" t="s">
        <v>90</v>
      </c>
    </row>
    <row r="50" spans="1:4" ht="140.4" x14ac:dyDescent="0.3">
      <c r="A50" s="60"/>
      <c r="B50" s="61"/>
      <c r="C50" s="13" t="s">
        <v>91</v>
      </c>
      <c r="D50" s="13" t="s">
        <v>91</v>
      </c>
    </row>
    <row r="51" spans="1:4" ht="124.8" x14ac:dyDescent="0.3">
      <c r="A51" s="60"/>
      <c r="B51" s="61"/>
      <c r="C51" s="13" t="s">
        <v>92</v>
      </c>
      <c r="D51" s="13" t="s">
        <v>97</v>
      </c>
    </row>
    <row r="52" spans="1:4" ht="79.95" customHeight="1" x14ac:dyDescent="0.3">
      <c r="A52" s="60" t="s">
        <v>45</v>
      </c>
      <c r="B52" s="60" t="s">
        <v>46</v>
      </c>
      <c r="C52" s="51" t="s">
        <v>106</v>
      </c>
      <c r="D52" s="10" t="s">
        <v>83</v>
      </c>
    </row>
    <row r="53" spans="1:4" ht="109.2" x14ac:dyDescent="0.3">
      <c r="A53" s="60"/>
      <c r="B53" s="60"/>
      <c r="C53" s="51"/>
      <c r="D53" s="10" t="s">
        <v>84</v>
      </c>
    </row>
    <row r="54" spans="1:4" ht="124.8" x14ac:dyDescent="0.3">
      <c r="A54" s="60"/>
      <c r="B54" s="60"/>
      <c r="C54" s="10" t="s">
        <v>107</v>
      </c>
      <c r="D54" s="10" t="s">
        <v>85</v>
      </c>
    </row>
    <row r="55" spans="1:4" ht="124.8" x14ac:dyDescent="0.3">
      <c r="A55" s="60"/>
      <c r="B55" s="60"/>
      <c r="C55" s="5" t="s">
        <v>109</v>
      </c>
      <c r="D55" s="5" t="s">
        <v>101</v>
      </c>
    </row>
    <row r="56" spans="1:4" ht="78" x14ac:dyDescent="0.3">
      <c r="A56" s="60"/>
      <c r="B56" s="60" t="s">
        <v>43</v>
      </c>
      <c r="C56" s="51" t="s">
        <v>87</v>
      </c>
      <c r="D56" s="10" t="s">
        <v>86</v>
      </c>
    </row>
    <row r="57" spans="1:4" ht="109.2" x14ac:dyDescent="0.3">
      <c r="A57" s="60"/>
      <c r="B57" s="60"/>
      <c r="C57" s="51"/>
      <c r="D57" s="10" t="s">
        <v>87</v>
      </c>
    </row>
    <row r="58" spans="1:4" ht="124.8" x14ac:dyDescent="0.3">
      <c r="A58" s="60"/>
      <c r="B58" s="60"/>
      <c r="C58" s="27" t="s">
        <v>88</v>
      </c>
      <c r="D58" s="10" t="s">
        <v>88</v>
      </c>
    </row>
    <row r="59" spans="1:4" ht="78" x14ac:dyDescent="0.3">
      <c r="A59" s="60"/>
      <c r="B59" s="60"/>
      <c r="C59" s="10" t="s">
        <v>113</v>
      </c>
      <c r="D59" s="5" t="s">
        <v>96</v>
      </c>
    </row>
    <row r="60" spans="1:4" ht="140.4" x14ac:dyDescent="0.3">
      <c r="A60" s="60"/>
      <c r="B60" s="61" t="s">
        <v>44</v>
      </c>
      <c r="C60" s="13" t="s">
        <v>90</v>
      </c>
      <c r="D60" s="13" t="s">
        <v>90</v>
      </c>
    </row>
    <row r="61" spans="1:4" ht="140.4" x14ac:dyDescent="0.3">
      <c r="A61" s="60"/>
      <c r="B61" s="61"/>
      <c r="C61" s="13" t="s">
        <v>91</v>
      </c>
      <c r="D61" s="13" t="s">
        <v>91</v>
      </c>
    </row>
    <row r="62" spans="1:4" ht="124.8" x14ac:dyDescent="0.3">
      <c r="A62" s="60"/>
      <c r="B62" s="61"/>
      <c r="C62" s="13" t="s">
        <v>92</v>
      </c>
      <c r="D62" s="13" t="s">
        <v>97</v>
      </c>
    </row>
    <row r="63" spans="1:4" ht="140.4" x14ac:dyDescent="0.3">
      <c r="A63" s="44" t="s">
        <v>47</v>
      </c>
      <c r="B63" s="55" t="s">
        <v>48</v>
      </c>
      <c r="C63" s="14" t="s">
        <v>81</v>
      </c>
      <c r="D63" s="10" t="s">
        <v>98</v>
      </c>
    </row>
    <row r="64" spans="1:4" ht="124.8" x14ac:dyDescent="0.3">
      <c r="A64" s="45"/>
      <c r="B64" s="55"/>
      <c r="C64" s="10" t="s">
        <v>99</v>
      </c>
      <c r="D64" s="10" t="s">
        <v>99</v>
      </c>
    </row>
    <row r="65" spans="1:4" ht="78" x14ac:dyDescent="0.3">
      <c r="A65" s="45"/>
      <c r="B65" s="55"/>
      <c r="C65" s="10" t="s">
        <v>82</v>
      </c>
      <c r="D65" s="10" t="s">
        <v>100</v>
      </c>
    </row>
    <row r="66" spans="1:4" ht="78" x14ac:dyDescent="0.3">
      <c r="A66" s="45"/>
      <c r="B66" s="61" t="s">
        <v>49</v>
      </c>
      <c r="C66" s="67" t="s">
        <v>84</v>
      </c>
      <c r="D66" s="13" t="s">
        <v>83</v>
      </c>
    </row>
    <row r="67" spans="1:4" ht="109.2" x14ac:dyDescent="0.3">
      <c r="A67" s="45"/>
      <c r="B67" s="61"/>
      <c r="C67" s="67"/>
      <c r="D67" s="13" t="s">
        <v>84</v>
      </c>
    </row>
    <row r="68" spans="1:4" ht="124.8" x14ac:dyDescent="0.3">
      <c r="A68" s="45"/>
      <c r="B68" s="61"/>
      <c r="C68" s="13" t="s">
        <v>85</v>
      </c>
      <c r="D68" s="13" t="s">
        <v>85</v>
      </c>
    </row>
    <row r="69" spans="1:4" ht="109.2" x14ac:dyDescent="0.3">
      <c r="A69" s="45"/>
      <c r="B69" s="61"/>
      <c r="C69" s="13" t="s">
        <v>114</v>
      </c>
      <c r="D69" s="13" t="s">
        <v>101</v>
      </c>
    </row>
    <row r="70" spans="1:4" ht="78" x14ac:dyDescent="0.3">
      <c r="A70" s="45"/>
      <c r="B70" s="61" t="s">
        <v>50</v>
      </c>
      <c r="C70" s="67" t="s">
        <v>87</v>
      </c>
      <c r="D70" s="13" t="s">
        <v>86</v>
      </c>
    </row>
    <row r="71" spans="1:4" ht="109.2" x14ac:dyDescent="0.3">
      <c r="A71" s="45"/>
      <c r="B71" s="61"/>
      <c r="C71" s="67"/>
      <c r="D71" s="13" t="s">
        <v>87</v>
      </c>
    </row>
    <row r="72" spans="1:4" ht="124.8" x14ac:dyDescent="0.3">
      <c r="A72" s="45"/>
      <c r="B72" s="61"/>
      <c r="C72" s="13" t="s">
        <v>88</v>
      </c>
      <c r="D72" s="13" t="s">
        <v>88</v>
      </c>
    </row>
    <row r="73" spans="1:4" ht="109.2" x14ac:dyDescent="0.3">
      <c r="A73" s="46"/>
      <c r="B73" s="61"/>
      <c r="C73" s="13" t="s">
        <v>115</v>
      </c>
      <c r="D73" s="13" t="s">
        <v>111</v>
      </c>
    </row>
    <row r="74" spans="1:4" ht="109.2" x14ac:dyDescent="0.3">
      <c r="A74" s="44" t="s">
        <v>51</v>
      </c>
      <c r="B74" s="55" t="s">
        <v>52</v>
      </c>
      <c r="C74" s="10" t="s">
        <v>76</v>
      </c>
      <c r="D74" s="10" t="s">
        <v>76</v>
      </c>
    </row>
    <row r="75" spans="1:4" ht="124.8" x14ac:dyDescent="0.3">
      <c r="A75" s="45"/>
      <c r="B75" s="55"/>
      <c r="C75" s="10" t="s">
        <v>102</v>
      </c>
      <c r="D75" s="10" t="s">
        <v>102</v>
      </c>
    </row>
    <row r="76" spans="1:4" ht="78" x14ac:dyDescent="0.3">
      <c r="A76" s="45"/>
      <c r="B76" s="55"/>
      <c r="C76" s="10" t="s">
        <v>116</v>
      </c>
      <c r="D76" s="5" t="s">
        <v>93</v>
      </c>
    </row>
    <row r="77" spans="1:4" ht="78" x14ac:dyDescent="0.3">
      <c r="A77" s="45"/>
      <c r="B77" s="61" t="s">
        <v>53</v>
      </c>
      <c r="C77" s="67" t="s">
        <v>84</v>
      </c>
      <c r="D77" s="13" t="s">
        <v>83</v>
      </c>
    </row>
    <row r="78" spans="1:4" ht="109.2" x14ac:dyDescent="0.3">
      <c r="A78" s="45"/>
      <c r="B78" s="61"/>
      <c r="C78" s="67"/>
      <c r="D78" s="13" t="s">
        <v>84</v>
      </c>
    </row>
    <row r="79" spans="1:4" ht="124.8" x14ac:dyDescent="0.3">
      <c r="A79" s="45"/>
      <c r="B79" s="61"/>
      <c r="C79" s="13" t="s">
        <v>85</v>
      </c>
      <c r="D79" s="13" t="s">
        <v>85</v>
      </c>
    </row>
    <row r="80" spans="1:4" ht="93.6" x14ac:dyDescent="0.3">
      <c r="A80" s="45"/>
      <c r="B80" s="61"/>
      <c r="C80" s="13" t="s">
        <v>117</v>
      </c>
      <c r="D80" s="13" t="s">
        <v>101</v>
      </c>
    </row>
    <row r="81" spans="1:4" ht="78" x14ac:dyDescent="0.3">
      <c r="A81" s="45"/>
      <c r="B81" s="60" t="s">
        <v>54</v>
      </c>
      <c r="C81" s="51" t="s">
        <v>87</v>
      </c>
      <c r="D81" s="10" t="s">
        <v>86</v>
      </c>
    </row>
    <row r="82" spans="1:4" ht="109.2" x14ac:dyDescent="0.3">
      <c r="A82" s="45"/>
      <c r="B82" s="60"/>
      <c r="C82" s="51"/>
      <c r="D82" s="10" t="s">
        <v>87</v>
      </c>
    </row>
    <row r="83" spans="1:4" ht="124.8" x14ac:dyDescent="0.3">
      <c r="A83" s="45"/>
      <c r="B83" s="60"/>
      <c r="C83" s="10" t="s">
        <v>88</v>
      </c>
      <c r="D83" s="10" t="s">
        <v>88</v>
      </c>
    </row>
    <row r="84" spans="1:4" ht="78" x14ac:dyDescent="0.3">
      <c r="A84" s="46"/>
      <c r="B84" s="60"/>
      <c r="C84" s="5" t="s">
        <v>118</v>
      </c>
      <c r="D84" s="5" t="s">
        <v>96</v>
      </c>
    </row>
    <row r="85" spans="1:4" ht="109.2" x14ac:dyDescent="0.3">
      <c r="A85" s="44" t="s">
        <v>55</v>
      </c>
      <c r="B85" s="55" t="s">
        <v>52</v>
      </c>
      <c r="C85" s="10" t="s">
        <v>76</v>
      </c>
      <c r="D85" s="10" t="s">
        <v>76</v>
      </c>
    </row>
    <row r="86" spans="1:4" ht="124.8" x14ac:dyDescent="0.3">
      <c r="A86" s="45"/>
      <c r="B86" s="55"/>
      <c r="C86" s="10" t="s">
        <v>102</v>
      </c>
      <c r="D86" s="10" t="s">
        <v>102</v>
      </c>
    </row>
    <row r="87" spans="1:4" ht="78" x14ac:dyDescent="0.3">
      <c r="A87" s="45"/>
      <c r="B87" s="55"/>
      <c r="C87" s="10" t="s">
        <v>116</v>
      </c>
      <c r="D87" s="5" t="s">
        <v>93</v>
      </c>
    </row>
    <row r="88" spans="1:4" ht="78" x14ac:dyDescent="0.3">
      <c r="A88" s="45"/>
      <c r="B88" s="61" t="s">
        <v>53</v>
      </c>
      <c r="C88" s="65" t="s">
        <v>84</v>
      </c>
      <c r="D88" s="13" t="s">
        <v>83</v>
      </c>
    </row>
    <row r="89" spans="1:4" ht="109.2" x14ac:dyDescent="0.3">
      <c r="A89" s="45"/>
      <c r="B89" s="61"/>
      <c r="C89" s="66"/>
      <c r="D89" s="13" t="s">
        <v>84</v>
      </c>
    </row>
    <row r="90" spans="1:4" ht="124.8" x14ac:dyDescent="0.3">
      <c r="A90" s="45"/>
      <c r="B90" s="61"/>
      <c r="C90" s="13" t="s">
        <v>85</v>
      </c>
      <c r="D90" s="13" t="s">
        <v>85</v>
      </c>
    </row>
    <row r="91" spans="1:4" ht="93.6" x14ac:dyDescent="0.3">
      <c r="A91" s="45"/>
      <c r="B91" s="61"/>
      <c r="C91" s="13" t="s">
        <v>117</v>
      </c>
      <c r="D91" s="13" t="s">
        <v>101</v>
      </c>
    </row>
    <row r="92" spans="1:4" ht="78" x14ac:dyDescent="0.3">
      <c r="A92" s="45"/>
      <c r="B92" s="60" t="s">
        <v>54</v>
      </c>
      <c r="C92" s="52" t="s">
        <v>87</v>
      </c>
      <c r="D92" s="10" t="s">
        <v>86</v>
      </c>
    </row>
    <row r="93" spans="1:4" ht="109.2" x14ac:dyDescent="0.3">
      <c r="A93" s="45"/>
      <c r="B93" s="60"/>
      <c r="C93" s="53"/>
      <c r="D93" s="10" t="s">
        <v>87</v>
      </c>
    </row>
    <row r="94" spans="1:4" ht="124.8" x14ac:dyDescent="0.3">
      <c r="A94" s="45"/>
      <c r="B94" s="60"/>
      <c r="C94" s="10" t="s">
        <v>88</v>
      </c>
      <c r="D94" s="10" t="s">
        <v>88</v>
      </c>
    </row>
    <row r="95" spans="1:4" ht="78" x14ac:dyDescent="0.3">
      <c r="A95" s="46"/>
      <c r="B95" s="60"/>
      <c r="C95" s="5" t="s">
        <v>118</v>
      </c>
      <c r="D95" s="5" t="s">
        <v>96</v>
      </c>
    </row>
    <row r="96" spans="1:4" ht="93.6" x14ac:dyDescent="0.3">
      <c r="A96" s="44" t="s">
        <v>56</v>
      </c>
      <c r="B96" s="61" t="s">
        <v>57</v>
      </c>
      <c r="C96" s="67" t="s">
        <v>104</v>
      </c>
      <c r="D96" s="13" t="s">
        <v>105</v>
      </c>
    </row>
    <row r="97" spans="1:4" ht="124.8" x14ac:dyDescent="0.3">
      <c r="A97" s="45"/>
      <c r="B97" s="61"/>
      <c r="C97" s="67"/>
      <c r="D97" s="13" t="s">
        <v>104</v>
      </c>
    </row>
    <row r="98" spans="1:4" ht="140.4" x14ac:dyDescent="0.3">
      <c r="A98" s="45"/>
      <c r="B98" s="61"/>
      <c r="C98" s="13" t="s">
        <v>110</v>
      </c>
      <c r="D98" s="13" t="s">
        <v>110</v>
      </c>
    </row>
    <row r="99" spans="1:4" ht="109.2" x14ac:dyDescent="0.3">
      <c r="A99" s="45"/>
      <c r="B99" s="61"/>
      <c r="C99" s="13" t="s">
        <v>119</v>
      </c>
      <c r="D99" s="13" t="s">
        <v>103</v>
      </c>
    </row>
    <row r="100" spans="1:4" ht="78" x14ac:dyDescent="0.3">
      <c r="A100" s="45"/>
      <c r="B100" s="60" t="s">
        <v>43</v>
      </c>
      <c r="C100" s="51" t="s">
        <v>87</v>
      </c>
      <c r="D100" s="10" t="s">
        <v>86</v>
      </c>
    </row>
    <row r="101" spans="1:4" ht="109.2" x14ac:dyDescent="0.3">
      <c r="A101" s="45"/>
      <c r="B101" s="60"/>
      <c r="C101" s="51"/>
      <c r="D101" s="10" t="s">
        <v>87</v>
      </c>
    </row>
    <row r="102" spans="1:4" ht="124.8" x14ac:dyDescent="0.3">
      <c r="A102" s="45"/>
      <c r="B102" s="60"/>
      <c r="C102" s="10" t="s">
        <v>88</v>
      </c>
      <c r="D102" s="10" t="s">
        <v>88</v>
      </c>
    </row>
    <row r="103" spans="1:4" ht="93.6" x14ac:dyDescent="0.3">
      <c r="A103" s="46"/>
      <c r="B103" s="60"/>
      <c r="C103" s="10" t="s">
        <v>120</v>
      </c>
      <c r="D103" s="5" t="s">
        <v>96</v>
      </c>
    </row>
    <row r="104" spans="1:4" ht="46.8" x14ac:dyDescent="0.3">
      <c r="A104" s="71" t="s">
        <v>59</v>
      </c>
      <c r="B104" s="74" t="s">
        <v>121</v>
      </c>
      <c r="C104" s="51" t="s">
        <v>122</v>
      </c>
      <c r="D104" s="10" t="s">
        <v>125</v>
      </c>
    </row>
    <row r="105" spans="1:4" ht="109.05" customHeight="1" x14ac:dyDescent="0.3">
      <c r="A105" s="72"/>
      <c r="B105" s="75"/>
      <c r="C105" s="51"/>
      <c r="D105" s="10" t="s">
        <v>122</v>
      </c>
    </row>
    <row r="106" spans="1:4" ht="124.8" x14ac:dyDescent="0.3">
      <c r="A106" s="72"/>
      <c r="B106" s="75"/>
      <c r="C106" s="10" t="s">
        <v>123</v>
      </c>
      <c r="D106" s="10" t="s">
        <v>126</v>
      </c>
    </row>
    <row r="107" spans="1:4" ht="78" x14ac:dyDescent="0.3">
      <c r="A107" s="72"/>
      <c r="B107" s="76"/>
      <c r="C107" s="10" t="s">
        <v>124</v>
      </c>
      <c r="D107" s="10" t="s">
        <v>124</v>
      </c>
    </row>
    <row r="108" spans="1:4" ht="46.8" x14ac:dyDescent="0.3">
      <c r="A108" s="72"/>
      <c r="B108" s="60" t="s">
        <v>61</v>
      </c>
      <c r="C108" s="51" t="s">
        <v>87</v>
      </c>
      <c r="D108" s="10" t="s">
        <v>127</v>
      </c>
    </row>
    <row r="109" spans="1:4" ht="85.95" customHeight="1" x14ac:dyDescent="0.3">
      <c r="A109" s="72"/>
      <c r="B109" s="60"/>
      <c r="C109" s="51"/>
      <c r="D109" s="10" t="s">
        <v>87</v>
      </c>
    </row>
    <row r="110" spans="1:4" ht="124.8" x14ac:dyDescent="0.3">
      <c r="A110" s="72"/>
      <c r="B110" s="60"/>
      <c r="C110" s="10" t="s">
        <v>88</v>
      </c>
      <c r="D110" s="10" t="s">
        <v>88</v>
      </c>
    </row>
    <row r="111" spans="1:4" ht="31.2" x14ac:dyDescent="0.3">
      <c r="A111" s="73"/>
      <c r="B111" s="60"/>
      <c r="C111" s="10" t="s">
        <v>43</v>
      </c>
      <c r="D111" s="10" t="s">
        <v>43</v>
      </c>
    </row>
    <row r="112" spans="1:4" ht="46.8" x14ac:dyDescent="0.3">
      <c r="A112" s="44" t="s">
        <v>62</v>
      </c>
      <c r="B112" s="74" t="s">
        <v>60</v>
      </c>
      <c r="C112" s="51" t="s">
        <v>128</v>
      </c>
      <c r="D112" s="10" t="s">
        <v>130</v>
      </c>
    </row>
    <row r="113" spans="1:4" ht="91.05" customHeight="1" x14ac:dyDescent="0.3">
      <c r="A113" s="45"/>
      <c r="B113" s="75"/>
      <c r="C113" s="51"/>
      <c r="D113" s="10" t="s">
        <v>128</v>
      </c>
    </row>
    <row r="114" spans="1:4" ht="124.8" x14ac:dyDescent="0.3">
      <c r="A114" s="45"/>
      <c r="B114" s="75"/>
      <c r="C114" s="10" t="s">
        <v>107</v>
      </c>
      <c r="D114" s="10" t="s">
        <v>108</v>
      </c>
    </row>
    <row r="115" spans="1:4" ht="78" x14ac:dyDescent="0.3">
      <c r="A115" s="45"/>
      <c r="B115" s="76"/>
      <c r="C115" s="10" t="s">
        <v>129</v>
      </c>
      <c r="D115" s="10" t="s">
        <v>60</v>
      </c>
    </row>
    <row r="116" spans="1:4" ht="46.8" x14ac:dyDescent="0.3">
      <c r="A116" s="45"/>
      <c r="B116" s="60" t="s">
        <v>43</v>
      </c>
      <c r="C116" s="51" t="s">
        <v>87</v>
      </c>
      <c r="D116" s="10" t="s">
        <v>127</v>
      </c>
    </row>
    <row r="117" spans="1:4" ht="109.2" x14ac:dyDescent="0.3">
      <c r="A117" s="45"/>
      <c r="B117" s="60"/>
      <c r="C117" s="51"/>
      <c r="D117" s="10" t="s">
        <v>87</v>
      </c>
    </row>
    <row r="118" spans="1:4" ht="124.8" x14ac:dyDescent="0.3">
      <c r="A118" s="45"/>
      <c r="B118" s="60"/>
      <c r="C118" s="10" t="s">
        <v>88</v>
      </c>
      <c r="D118" s="10" t="s">
        <v>88</v>
      </c>
    </row>
    <row r="119" spans="1:4" ht="31.2" x14ac:dyDescent="0.3">
      <c r="A119" s="46"/>
      <c r="B119" s="60"/>
      <c r="C119" s="10" t="s">
        <v>43</v>
      </c>
      <c r="D119" s="10" t="s">
        <v>43</v>
      </c>
    </row>
  </sheetData>
  <mergeCells count="66">
    <mergeCell ref="C1:F1"/>
    <mergeCell ref="A3:D3"/>
    <mergeCell ref="A5:A7"/>
    <mergeCell ref="B5:B7"/>
    <mergeCell ref="A8:A26"/>
    <mergeCell ref="B8:B14"/>
    <mergeCell ref="C8:C10"/>
    <mergeCell ref="C11:C12"/>
    <mergeCell ref="B15:B17"/>
    <mergeCell ref="B18:B21"/>
    <mergeCell ref="C18:C19"/>
    <mergeCell ref="B22:B24"/>
    <mergeCell ref="B25:B26"/>
    <mergeCell ref="C25:C26"/>
    <mergeCell ref="A27:A37"/>
    <mergeCell ref="B27:B30"/>
    <mergeCell ref="C27:C28"/>
    <mergeCell ref="B31:B34"/>
    <mergeCell ref="C31:C32"/>
    <mergeCell ref="B35:B37"/>
    <mergeCell ref="A38:A51"/>
    <mergeCell ref="B38:B40"/>
    <mergeCell ref="B41:B44"/>
    <mergeCell ref="C41:C42"/>
    <mergeCell ref="B45:B48"/>
    <mergeCell ref="C45:C46"/>
    <mergeCell ref="B49:B51"/>
    <mergeCell ref="A52:A62"/>
    <mergeCell ref="B52:B55"/>
    <mergeCell ref="C52:C53"/>
    <mergeCell ref="B56:B59"/>
    <mergeCell ref="C56:C57"/>
    <mergeCell ref="B60:B62"/>
    <mergeCell ref="A63:A73"/>
    <mergeCell ref="B63:B65"/>
    <mergeCell ref="B66:B69"/>
    <mergeCell ref="C66:C67"/>
    <mergeCell ref="B70:B73"/>
    <mergeCell ref="C70:C71"/>
    <mergeCell ref="A74:A84"/>
    <mergeCell ref="B74:B76"/>
    <mergeCell ref="B77:B80"/>
    <mergeCell ref="C77:C78"/>
    <mergeCell ref="B81:B84"/>
    <mergeCell ref="C81:C82"/>
    <mergeCell ref="A85:A95"/>
    <mergeCell ref="B85:B87"/>
    <mergeCell ref="B88:B91"/>
    <mergeCell ref="C88:C89"/>
    <mergeCell ref="B92:B95"/>
    <mergeCell ref="C92:C93"/>
    <mergeCell ref="A104:A111"/>
    <mergeCell ref="B104:B107"/>
    <mergeCell ref="C104:C105"/>
    <mergeCell ref="B108:B111"/>
    <mergeCell ref="C108:C109"/>
    <mergeCell ref="A96:A103"/>
    <mergeCell ref="B96:B99"/>
    <mergeCell ref="C96:C97"/>
    <mergeCell ref="B100:B103"/>
    <mergeCell ref="C100:C101"/>
    <mergeCell ref="A112:A119"/>
    <mergeCell ref="B112:B115"/>
    <mergeCell ref="C112:C113"/>
    <mergeCell ref="B116:B119"/>
    <mergeCell ref="C116:C117"/>
  </mergeCells>
  <printOptions horizontalCentered="1" verticalCentered="1"/>
  <pageMargins left="0.7" right="0.7" top="0.75" bottom="0.75" header="0.3" footer="0.3"/>
  <pageSetup scale="54" fitToHeight="0" orientation="landscape" r:id="rId1"/>
  <rowBreaks count="2" manualBreakCount="2">
    <brk id="52" max="5" man="1"/>
    <brk id="104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F3E1-FEEB-4B24-8BC6-5E798164DBD3}">
  <dimension ref="A1:C4"/>
  <sheetViews>
    <sheetView workbookViewId="0">
      <selection activeCell="K3" sqref="K3"/>
    </sheetView>
  </sheetViews>
  <sheetFormatPr defaultRowHeight="14.4" x14ac:dyDescent="0.3"/>
  <sheetData>
    <row r="1" spans="1:3" ht="48" customHeight="1" x14ac:dyDescent="0.3">
      <c r="A1" t="s">
        <v>205</v>
      </c>
      <c r="B1" t="s">
        <v>205</v>
      </c>
      <c r="C1" s="34" t="str">
        <f>C3</f>
        <v>Fail</v>
      </c>
    </row>
    <row r="2" spans="1:3" x14ac:dyDescent="0.3">
      <c r="A2" t="s">
        <v>206</v>
      </c>
      <c r="B2" t="s">
        <v>207</v>
      </c>
      <c r="C2" s="34" t="str">
        <f t="shared" ref="C2:C4" si="0">IF(AND(A2="Pass",B2="Pass"),"Pass","Fail")</f>
        <v>Fail</v>
      </c>
    </row>
    <row r="3" spans="1:3" x14ac:dyDescent="0.3">
      <c r="A3" t="s">
        <v>207</v>
      </c>
      <c r="B3" t="s">
        <v>207</v>
      </c>
      <c r="C3" s="34" t="str">
        <f t="shared" si="0"/>
        <v>Fail</v>
      </c>
    </row>
    <row r="4" spans="1:3" x14ac:dyDescent="0.3">
      <c r="A4" t="s">
        <v>205</v>
      </c>
      <c r="B4" t="s">
        <v>205</v>
      </c>
      <c r="C4" s="34" t="str">
        <f t="shared" si="0"/>
        <v>Pass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8EBE3FA521B34F8D5CFBB9702DD7E9" ma:contentTypeVersion="10" ma:contentTypeDescription="Create a new document." ma:contentTypeScope="" ma:versionID="bc0e47478c6a04eb7a0e1eeaaad92779">
  <xsd:schema xmlns:xsd="http://www.w3.org/2001/XMLSchema" xmlns:xs="http://www.w3.org/2001/XMLSchema" xmlns:p="http://schemas.microsoft.com/office/2006/metadata/properties" xmlns:ns2="0c24afd2-5873-4764-8db1-c417da6af1da" xmlns:ns3="80e35bb6-9ac4-48bd-b4e5-9e4aea4bf06c" targetNamespace="http://schemas.microsoft.com/office/2006/metadata/properties" ma:root="true" ma:fieldsID="4974f5930df9676fd8894a7ca35d465c" ns2:_="" ns3:_="">
    <xsd:import namespace="0c24afd2-5873-4764-8db1-c417da6af1da"/>
    <xsd:import namespace="80e35bb6-9ac4-48bd-b4e5-9e4aea4bf06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24afd2-5873-4764-8db1-c417da6af1d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35bb6-9ac4-48bd-b4e5-9e4aea4bf0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A1619E-3AB7-47FE-8580-C8B78B32CA88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c24afd2-5873-4764-8db1-c417da6af1da"/>
    <ds:schemaRef ds:uri="http://purl.org/dc/terms/"/>
    <ds:schemaRef ds:uri="http://schemas.openxmlformats.org/package/2006/metadata/core-properties"/>
    <ds:schemaRef ds:uri="80e35bb6-9ac4-48bd-b4e5-9e4aea4bf06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68A1212-77A2-4CAB-AB41-FCFD033D70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24afd2-5873-4764-8db1-c417da6af1da"/>
    <ds:schemaRef ds:uri="80e35bb6-9ac4-48bd-b4e5-9e4aea4bf0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C24B90-082A-48AB-A17D-9665A58A1C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Revision History</vt:lpstr>
      <vt:lpstr>Logic</vt:lpstr>
      <vt:lpstr>Sheet2</vt:lpstr>
      <vt:lpstr>Logic BKUP</vt:lpstr>
      <vt:lpstr>Logic BKUP 2018</vt:lpstr>
      <vt:lpstr>Sheet1</vt:lpstr>
      <vt:lpstr>Logic!Print_Area</vt:lpstr>
      <vt:lpstr>'Logic BKUP'!Print_Area</vt:lpstr>
      <vt:lpstr>'Logic BKUP 2018'!Print_Area</vt:lpstr>
      <vt:lpstr>Logic!Print_Titles</vt:lpstr>
      <vt:lpstr>'Logic BKUP'!Print_Titles</vt:lpstr>
      <vt:lpstr>'Logic BKUP 2018'!Print_Titles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Moats</dc:creator>
  <cp:keywords/>
  <dc:description/>
  <cp:lastModifiedBy>Mouloud Hamdidouche</cp:lastModifiedBy>
  <cp:revision/>
  <dcterms:created xsi:type="dcterms:W3CDTF">2017-02-27T18:22:52Z</dcterms:created>
  <dcterms:modified xsi:type="dcterms:W3CDTF">2019-05-08T18:06:55Z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0x010100E08EBE3FA521B34F8D5CFBB9702DD7E9</vt:lpwstr>
  </property>
</Properties>
</file>