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dmin\OneDrive\Máy tính\Nash Tech\Assignment\"/>
    </mc:Choice>
  </mc:AlternateContent>
  <xr:revisionPtr revIDLastSave="0" documentId="13_ncr:1_{013A62E6-6D9C-4DD5-BBE8-8D141304C24F}" xr6:coauthVersionLast="47" xr6:coauthVersionMax="47" xr10:uidLastSave="{00000000-0000-0000-0000-000000000000}"/>
  <bookViews>
    <workbookView xWindow="-108" yWindow="492" windowWidth="23256" windowHeight="12576" tabRatio="840" firstSheet="4" activeTab="5" xr2:uid="{00000000-000D-0000-FFFF-FFFF00000000}"/>
  </bookViews>
  <sheets>
    <sheet name="Record of Change" sheetId="4" r:id="rId1"/>
    <sheet name="Instruction" sheetId="5" r:id="rId2"/>
    <sheet name="Cover" sheetId="6" r:id="rId3"/>
    <sheet name="Common checklist" sheetId="7" r:id="rId4"/>
    <sheet name="1.1. Display Price" sheetId="8" r:id="rId5"/>
    <sheet name="1.2. Display photo"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1" i="9" l="1"/>
  <c r="C11" i="9"/>
  <c r="B11" i="9"/>
  <c r="C11" i="8"/>
  <c r="B11" i="8"/>
  <c r="D11" i="8"/>
  <c r="D15" i="9"/>
  <c r="C15" i="9"/>
  <c r="B15" i="9"/>
  <c r="D15" i="8"/>
  <c r="C15" i="8"/>
  <c r="B15" i="8"/>
  <c r="A26" i="9" l="1"/>
  <c r="A27" i="9" s="1"/>
  <c r="A29" i="9" s="1"/>
  <c r="A30" i="9" s="1"/>
  <c r="A31" i="9" s="1"/>
  <c r="A32" i="9" s="1"/>
  <c r="D14" i="9"/>
  <c r="C14" i="9"/>
  <c r="B14" i="9"/>
  <c r="D13" i="9"/>
  <c r="C13" i="9"/>
  <c r="B13" i="9"/>
  <c r="D12" i="9"/>
  <c r="C12" i="9"/>
  <c r="B12" i="9"/>
  <c r="D9" i="9"/>
  <c r="C9" i="9"/>
  <c r="B9" i="9"/>
  <c r="A20" i="8"/>
  <c r="A21" i="8" s="1"/>
  <c r="A22" i="8" s="1"/>
  <c r="A23" i="8" s="1"/>
  <c r="A24" i="8" s="1"/>
  <c r="A25" i="8" s="1"/>
  <c r="A26" i="8" s="1"/>
  <c r="D14" i="8"/>
  <c r="C14" i="8"/>
  <c r="B14" i="8"/>
  <c r="D13" i="8"/>
  <c r="C13" i="8"/>
  <c r="B13" i="8"/>
  <c r="D12" i="8"/>
  <c r="C12" i="8"/>
  <c r="B12" i="8"/>
  <c r="D9" i="8"/>
  <c r="C9" i="8"/>
  <c r="B9" i="8"/>
  <c r="A34" i="9" l="1"/>
  <c r="A35" i="9" s="1"/>
  <c r="A28" i="8"/>
  <c r="A29" i="8" s="1"/>
  <c r="A30" i="8" s="1"/>
  <c r="A31" i="8" s="1"/>
  <c r="A32" i="8" s="1"/>
  <c r="B10" i="8"/>
  <c r="D10" i="8"/>
  <c r="D10" i="9"/>
  <c r="C10" i="9"/>
  <c r="B10" i="9"/>
  <c r="C10" i="8"/>
  <c r="A36" i="9" l="1"/>
  <c r="A37" i="9" s="1"/>
  <c r="A38" i="9" s="1"/>
  <c r="A39" i="9" s="1"/>
  <c r="A40" i="9" s="1"/>
  <c r="A33" i="8"/>
  <c r="A34" i="8" l="1"/>
  <c r="A35" i="8" s="1"/>
  <c r="A36" i="8" s="1"/>
  <c r="A38" i="8" s="1"/>
  <c r="A39" i="8" s="1"/>
  <c r="A40" i="8" s="1"/>
  <c r="A41" i="8" s="1"/>
  <c r="A42" i="8" s="1"/>
  <c r="A43" i="8" s="1"/>
  <c r="A44" i="8" s="1"/>
  <c r="A45" i="8" s="1"/>
  <c r="A4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29" authorId="1" shapeId="0" xr:uid="{00000000-0006-0000-0400-000004000000}">
      <text>
        <r>
          <rPr>
            <b/>
            <sz val="9"/>
            <color indexed="81"/>
            <rFont val="Tahoma"/>
            <family val="2"/>
          </rPr>
          <t>Nguyen Dao Thi Binh:</t>
        </r>
        <r>
          <rPr>
            <sz val="9"/>
            <color indexed="81"/>
            <rFont val="Tahoma"/>
            <family val="2"/>
          </rPr>
          <t xml:space="preserve">
Bug ID: 13050</t>
        </r>
      </text>
    </comment>
    <comment ref="F42" authorId="1" shapeId="0" xr:uid="{00000000-0006-0000-0400-000005000000}">
      <text>
        <r>
          <rPr>
            <b/>
            <sz val="9"/>
            <color indexed="81"/>
            <rFont val="Tahoma"/>
            <family val="2"/>
          </rPr>
          <t>Nguyen Dao Thi Binh:</t>
        </r>
        <r>
          <rPr>
            <sz val="9"/>
            <color indexed="81"/>
            <rFont val="Tahoma"/>
            <family val="2"/>
          </rPr>
          <t xml:space="preserve">
Bug ID: 13057</t>
        </r>
      </text>
    </comment>
    <comment ref="F43" authorId="1" shapeId="0" xr:uid="{00000000-0006-0000-0400-000006000000}">
      <text>
        <r>
          <rPr>
            <b/>
            <sz val="9"/>
            <color indexed="81"/>
            <rFont val="Tahoma"/>
            <family val="2"/>
          </rPr>
          <t>Nguyen Dao Thi Binh:</t>
        </r>
        <r>
          <rPr>
            <sz val="9"/>
            <color indexed="81"/>
            <rFont val="Tahoma"/>
            <family val="2"/>
          </rPr>
          <t xml:space="preserve">
Bug ID: 13057</t>
        </r>
      </text>
    </comment>
    <comment ref="F45" authorId="1" shapeId="0" xr:uid="{00000000-0006-0000-0400-000007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7" authorId="1" shapeId="0" xr:uid="{00000000-0006-0000-0500-000004000000}">
      <text>
        <r>
          <rPr>
            <b/>
            <sz val="9"/>
            <color indexed="81"/>
            <rFont val="Tahoma"/>
            <family val="2"/>
          </rPr>
          <t>Nguyen Dao Thi Binh:</t>
        </r>
        <r>
          <rPr>
            <sz val="9"/>
            <color indexed="81"/>
            <rFont val="Tahoma"/>
            <family val="2"/>
          </rPr>
          <t xml:space="preserve">
Bug ID: 13050</t>
        </r>
      </text>
    </comment>
    <comment ref="F32" authorId="1" shapeId="0" xr:uid="{00000000-0006-0000-05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<sst xmlns="http://schemas.openxmlformats.org/spreadsheetml/2006/main" count="210" uniqueCount="163">
  <si>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</si>
  <si>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</si>
  <si>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</si>
  <si>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</si>
  <si>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</si>
  <si>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</si>
  <si>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</si>
  <si>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</si>
  <si>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</si>
  <si>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</si>
  <si>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</si>
  <si>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</si>
  <si>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</si>
  <si>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</si>
  <si>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</si>
  <si>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</si>
  <si>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</si>
  <si>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</si>
  <si>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</si>
  <si>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</si>
  <si>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</si>
  <si>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</si>
  <si>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</si>
  <si>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</si>
  <si>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</si>
  <si>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</si>
  <si>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</si>
  <si>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</si>
  <si>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</si>
  <si>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</si>
  <si>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</si>
  <si>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</si>
  <si>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</si>
  <si>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</si>
  <si>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</si>
  <si>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</si>
  <si>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</si>
  <si>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</si>
  <si>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</si>
  <si>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</si>
  <si>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</si>
  <si>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</si>
  <si>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</si>
  <si>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</si>
  <si>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</si>
  <si>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</si>
  <si>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</si>
  <si>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</si>
  <si>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</si>
  <si>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</si>
  <si>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</si>
  <si>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</si>
  <si>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</si>
  <si>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</si>
  <si>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</si>
  <si>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</si>
  <si>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</si>
  <si>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</si>
  <si>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</si>
  <si>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</si>
  <si>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</si>
  <si>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</si>
  <si>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</si>
  <si>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</si>
  <si>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</si>
  <si>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</si>
  <si>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</si>
  <si>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</si>
  <si>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</si>
  <si>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</si>
  <si>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</si>
  <si>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</si>
  <si>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</si>
  <si>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</si>
  <si>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</si>
  <si>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</si>
  <si>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</si>
  <si>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</si>
  <si>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</si>
  <si>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</si>
  <si>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</si>
  <si>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</si>
  <si>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</si>
  <si>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</si>
  <si>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</si>
  <si>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</si>
  <si>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</si>
  <si>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</si>
  <si>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</si>
  <si>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</si>
  <si>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</si>
  <si>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</si>
  <si>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</si>
  <si>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</si>
  <si>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</si>
  <si>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</si>
  <si>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</si>
  <si>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</si>
  <si>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</si>
  <si>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</si>
  <si>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</si>
  <si>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</si>
  <si>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</si>
  <si>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</si>
  <si>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</si>
  <si>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</si>
  <si>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</si>
  <si>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</si>
  <si>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</si>
  <si>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</si>
  <si>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</si>
  <si>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UI</t>
  </si>
  <si>
    <t>Verify that the price section is displayed between the product name section and the rating section</t>
  </si>
  <si>
    <t>Verify that both original price and the discounted price are displayed on the left of the screen</t>
  </si>
  <si>
    <t>Verify that the discounted price is displayed bigger than the original price</t>
  </si>
  <si>
    <t>Verify that the original price is displayed under the discounted price</t>
  </si>
  <si>
    <t>Verify that the original price, the discounted price, and the discounted value are displayed in the same font</t>
  </si>
  <si>
    <t>Verify that the original price and the discounted value are displayed in the same font size</t>
  </si>
  <si>
    <t>Verify that the original price and the discounted value are on the same line</t>
  </si>
  <si>
    <t>Verify that there is space between the original price and the discounted value</t>
  </si>
  <si>
    <t>Verify that the original price is displayed in grey</t>
  </si>
  <si>
    <t>Verify that the original price is crossed</t>
  </si>
  <si>
    <t>Verify that there is 1 comma separate group of thousands when the original price is from 1.000 to 999.999.</t>
  </si>
  <si>
    <t>Verify that there are 2 commas separate group of thousands and millions when the original price is from 1.000.000 to 999.999.999.</t>
  </si>
  <si>
    <t>Verify that there are more than 2 commas separate group of thousands, millions and billions when the price is from 1.000.000.000</t>
  </si>
  <si>
    <t>Verify that the original price should be rounded to 1.000 if the last 3 digits form a number greater than or equal to 500</t>
  </si>
  <si>
    <t>Verify that the original price should be rounded to 000 if the last 3 digits form a number smaller than 500</t>
  </si>
  <si>
    <t>3. Discounted Price</t>
  </si>
  <si>
    <t>2. Original Price</t>
  </si>
  <si>
    <t>Verify that the discounted price is displayed in orange</t>
  </si>
  <si>
    <t>Verify that there is no comma when the discounted price is less then 1.000.</t>
  </si>
  <si>
    <t>Verify that there is 1 comma separate group of thousands when the discounted price is from 1.000 to 999.999.</t>
  </si>
  <si>
    <t>Verify that there are 2 commas separate group of thousands and millions when the discounted price is from 1.000.000 to 999.999.999.</t>
  </si>
  <si>
    <t>Verify that there are more than 2 commas separate group of thousands, millions and billions when the discounted is from 1.000.000.000</t>
  </si>
  <si>
    <t>Verify that the discounted price should be rounded to 1.000 if the last 3 digits form a number greater than or equal to 500</t>
  </si>
  <si>
    <t>Verify that the discounted price should be rounded to 000 if the last 3 digits form a number smaller than 500</t>
  </si>
  <si>
    <t>Verify that the discounted value is displayed in grey</t>
  </si>
  <si>
    <t>Verify that the photo section is above the product name section</t>
  </si>
  <si>
    <t>Verify that the photo section is displayed in the center of the screen</t>
  </si>
  <si>
    <t>Verify that the photo list is between the big photo frame and the product name section</t>
  </si>
  <si>
    <t>Verify that the photo list is displayed between the &lt;&gt; button</t>
  </si>
  <si>
    <t>2. Big photo frame</t>
  </si>
  <si>
    <t>3. Photo list</t>
  </si>
  <si>
    <t>Verify that the photos in the photo list are the same size</t>
  </si>
  <si>
    <t>Verify that when the users upload 5 photos, the photo list will display 5 thumbnail photos</t>
  </si>
  <si>
    <t>Verify that when the users upload 6 photos, the photo list will display 5 thumbnail photos and another photos will be display on the next page</t>
  </si>
  <si>
    <t>Verify that when the users upload only 1 photo, the photo list will display 1 thumbnail photo</t>
  </si>
  <si>
    <t>4. &lt;&gt; Button</t>
  </si>
  <si>
    <t>Verify that when the selected photo is the first one, the &lt; button will be unenable</t>
  </si>
  <si>
    <t>Verify that when the selected photo is the last one, the &gt; button will be unenable</t>
  </si>
  <si>
    <t>Verify that when users interact with &lt; button, the previous photos will be displayed on the big frame</t>
  </si>
  <si>
    <t>Verify that when users interact with &gt; button, the next photos will be displayed on the big frame</t>
  </si>
  <si>
    <t xml:space="preserve">Verify that the &lt;&gt; button will be displayed in light grey if they are unenable </t>
  </si>
  <si>
    <t>Verify that the default photo on the big photo frame is the first photo in the photo list</t>
  </si>
  <si>
    <t>Verify that the photo in the small orange frame in the photo list will be displayed on the big photo frame</t>
  </si>
  <si>
    <t>Verify that the selected photo in the photo list will be displayed in a small orange frame</t>
  </si>
  <si>
    <t>3. Discounted Value</t>
  </si>
  <si>
    <t>Verify that the &lt; button is used to select the previous photo</t>
  </si>
  <si>
    <t>Verify that the &gt; button is used to select the next photo</t>
  </si>
  <si>
    <t>Verify that the photos in the photo list are displayed separately and differently</t>
  </si>
  <si>
    <t>Verify that when users select another picture, the original price remain unchanged</t>
  </si>
  <si>
    <t>Verify that there is no comma when the original price is less than 1.000.</t>
  </si>
  <si>
    <t>Verify that when user select another picture, the discounted price remain unchanged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</si>
</sst>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5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b/>
      <sz val="20"/>
      <color theme="6"/>
      <name val="Cambria"/>
      <family val="2"/>
      <scheme val="major"/>
    </font>
    <font>
      <b/>
      <sz val="18"/>
      <color theme="6"/>
      <name val="Cambria"/>
      <family val="2"/>
      <scheme val="major"/>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2" borderId="0"/>
    <xf numFmtId="166" fontId="1" fillId="12" borderId="0"/>
    <xf numFmtId="166" fontId="1" fillId="0" borderId="0">
      <alignment horizontal="left" vertical="top" wrapText="1" indent="2"/>
    </xf>
    <xf numFmtId="166" fontId="25" fillId="0" borderId="19" applyFont="0"/>
    <xf numFmtId="2" fontId="43" fillId="0" borderId="0">
      <alignment horizontal="center" vertical="center" wrapText="1"/>
    </xf>
    <xf numFmtId="166" fontId="25" fillId="13" borderId="19">
      <alignment horizontal="left" vertical="center"/>
    </xf>
    <xf numFmtId="166" fontId="25" fillId="14" borderId="19" applyAlignment="0">
      <alignment horizontal="center" vertical="center"/>
    </xf>
    <xf numFmtId="166" fontId="42" fillId="0" borderId="0">
      <alignment horizontal="left"/>
    </xf>
    <xf numFmtId="166" fontId="1" fillId="0" borderId="0"/>
    <xf numFmtId="166" fontId="44" fillId="4" borderId="0">
      <alignment horizontal="center" vertical="center" wrapText="1"/>
    </xf>
    <xf numFmtId="166" fontId="42" fillId="0" borderId="0">
      <alignment vertical="center"/>
    </xf>
    <xf numFmtId="166" fontId="42" fillId="0" borderId="0">
      <alignment vertical="center"/>
    </xf>
    <xf numFmtId="9" fontId="8" fillId="0" borderId="0" applyFont="0" applyFill="0" applyBorder="0" applyAlignment="0" applyProtection="0"/>
    <xf numFmtId="166" fontId="45" fillId="15" borderId="2">
      <alignment horizontal="center" vertical="center" wrapText="1"/>
    </xf>
    <xf numFmtId="166" fontId="42" fillId="16" borderId="2">
      <alignment horizontal="center" vertical="center" wrapText="1"/>
    </xf>
    <xf numFmtId="166" fontId="46" fillId="0" borderId="0"/>
    <xf numFmtId="166" fontId="47" fillId="0" borderId="0" applyNumberFormat="0" applyFill="0" applyBorder="0" applyAlignment="0" applyProtection="0"/>
  </cellStyleXfs>
  <cellXfs count="17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7" borderId="4" xfId="0" applyFont="1" applyFill="1" applyBorder="1" applyAlignment="1">
      <alignment vertical="top"/>
    </xf>
    <xf numFmtId="0" fontId="50" fillId="6" borderId="0" xfId="0" applyFont="1" applyFill="1" applyAlignment="1">
      <alignment horizontal="center"/>
    </xf>
    <xf numFmtId="1" fontId="21" fillId="18" borderId="1" xfId="0" applyNumberFormat="1" applyFont="1" applyFill="1" applyBorder="1" applyAlignment="1">
      <alignment horizontal="center" vertical="center"/>
    </xf>
    <xf numFmtId="0" fontId="21" fillId="18" borderId="1" xfId="0" applyFont="1" applyFill="1" applyBorder="1" applyAlignment="1">
      <alignment horizontal="center" vertical="center"/>
    </xf>
    <xf numFmtId="0" fontId="24" fillId="19" borderId="6" xfId="6" applyFont="1" applyFill="1" applyBorder="1" applyAlignment="1">
      <alignment horizontal="center" vertical="center" wrapText="1"/>
    </xf>
    <xf numFmtId="0" fontId="3" fillId="20" borderId="6" xfId="5" applyFont="1" applyFill="1" applyBorder="1" applyAlignment="1">
      <alignment horizontal="center" vertical="center" wrapText="1"/>
    </xf>
    <xf numFmtId="0" fontId="3" fillId="20" borderId="11" xfId="5" applyFont="1" applyFill="1" applyBorder="1" applyAlignment="1">
      <alignment horizontal="center" vertical="center" wrapText="1"/>
    </xf>
    <xf numFmtId="0" fontId="13" fillId="0" borderId="0" xfId="1" applyFont="1" applyAlignment="1">
      <alignment horizontal="left" vertical="top" wrapText="1"/>
    </xf>
    <xf numFmtId="166" fontId="47" fillId="0" borderId="0" xfId="26" applyFill="1" applyBorder="1" applyAlignment="1">
      <alignment horizontal="left" vertical="top" wrapText="1"/>
    </xf>
    <xf numFmtId="0" fontId="1" fillId="3" borderId="0" xfId="1" applyFill="1"/>
    <xf numFmtId="0" fontId="1" fillId="21"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6" fillId="0" borderId="0" xfId="0" applyFont="1" applyAlignment="1">
      <alignment horizontal="center" vertical="center"/>
    </xf>
    <xf numFmtId="0" fontId="32" fillId="19" borderId="6" xfId="5" applyFont="1" applyFill="1" applyBorder="1" applyAlignment="1">
      <alignment horizontal="center" vertical="center" wrapText="1"/>
    </xf>
    <xf numFmtId="0" fontId="32" fillId="17" borderId="6" xfId="5" applyFont="1" applyFill="1" applyBorder="1" applyAlignment="1">
      <alignment horizontal="center" vertical="center" wrapText="1"/>
    </xf>
    <xf numFmtId="0" fontId="3" fillId="11" borderId="6" xfId="5" applyFont="1" applyFill="1" applyBorder="1" applyAlignment="1">
      <alignment horizontal="center" vertical="center"/>
    </xf>
    <xf numFmtId="0" fontId="3" fillId="17" borderId="6" xfId="5" applyFont="1" applyFill="1" applyBorder="1" applyAlignment="1">
      <alignment horizontal="center" vertical="center" wrapText="1"/>
    </xf>
    <xf numFmtId="0" fontId="26" fillId="6" borderId="6" xfId="0" applyFont="1" applyFill="1" applyBorder="1" applyAlignment="1">
      <alignment horizontal="center" vertical="center"/>
    </xf>
    <xf numFmtId="0" fontId="1" fillId="6" borderId="6" xfId="5" applyFont="1" applyFill="1" applyBorder="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1" fillId="6" borderId="0" xfId="0" applyFont="1" applyFill="1" applyAlignment="1">
      <alignment horizontal="center" vertical="center"/>
    </xf>
    <xf numFmtId="0" fontId="25" fillId="0" borderId="0" xfId="0" applyFont="1" applyAlignment="1">
      <alignment wrapText="1"/>
    </xf>
    <xf numFmtId="0" fontId="26" fillId="6" borderId="6" xfId="0" applyFont="1" applyFill="1" applyBorder="1" applyAlignment="1">
      <alignment horizontal="center" vertical="center" wrapText="1"/>
    </xf>
    <xf numFmtId="0" fontId="26" fillId="6" borderId="6" xfId="0" applyFont="1" applyFill="1" applyBorder="1" applyAlignment="1">
      <alignment wrapText="1"/>
    </xf>
    <xf numFmtId="0" fontId="3" fillId="11" borderId="6" xfId="5" applyFont="1" applyFill="1" applyBorder="1" applyAlignment="1">
      <alignment horizontal="center"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37" fillId="10" borderId="6" xfId="0" applyFont="1" applyFill="1" applyBorder="1" applyAlignment="1">
      <alignment horizontal="center" vertical="center" wrapText="1"/>
    </xf>
    <xf numFmtId="0" fontId="37" fillId="10" borderId="6" xfId="0" applyFont="1" applyFill="1" applyBorder="1" applyAlignment="1">
      <alignment wrapText="1"/>
    </xf>
    <xf numFmtId="0" fontId="1" fillId="0" borderId="6" xfId="0" applyFont="1" applyBorder="1" applyAlignment="1">
      <alignment horizontal="left" vertical="top" wrapText="1"/>
    </xf>
    <xf numFmtId="0" fontId="1" fillId="3" borderId="6" xfId="0" applyFont="1" applyFill="1" applyBorder="1" applyAlignment="1">
      <alignment horizontal="center" vertical="center" wrapText="1"/>
    </xf>
    <xf numFmtId="0" fontId="1" fillId="3" borderId="6" xfId="0" applyFont="1" applyFill="1" applyBorder="1" applyAlignment="1">
      <alignment horizontal="left" vertical="top" wrapText="1"/>
    </xf>
    <xf numFmtId="0" fontId="1" fillId="0" borderId="0" xfId="0" applyFont="1" applyAlignment="1">
      <alignment vertical="center"/>
    </xf>
    <xf numFmtId="0" fontId="1" fillId="5" borderId="6" xfId="0" applyFont="1" applyFill="1" applyBorder="1" applyAlignment="1">
      <alignment horizontal="center" vertical="center" wrapText="1"/>
    </xf>
    <xf numFmtId="0" fontId="26" fillId="6" borderId="6" xfId="0" applyFont="1" applyFill="1" applyBorder="1" applyAlignment="1">
      <alignment vertical="center"/>
    </xf>
    <xf numFmtId="0" fontId="1" fillId="6" borderId="6" xfId="5" applyFont="1" applyFill="1" applyBorder="1" applyAlignment="1">
      <alignment horizontal="left" vertical="center" wrapText="1"/>
    </xf>
    <xf numFmtId="0" fontId="1" fillId="6" borderId="0" xfId="0" applyFont="1" applyFill="1" applyAlignment="1">
      <alignment vertical="center"/>
    </xf>
    <xf numFmtId="0" fontId="26" fillId="6" borderId="6" xfId="0" applyFont="1" applyFill="1" applyBorder="1" applyAlignment="1">
      <alignment vertical="center" wrapText="1"/>
    </xf>
    <xf numFmtId="0" fontId="1" fillId="9" borderId="6" xfId="0" quotePrefix="1"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 fillId="19" borderId="20" xfId="1" applyFont="1" applyFill="1" applyBorder="1" applyAlignment="1">
      <alignment horizontal="left" vertical="top" wrapText="1"/>
    </xf>
    <xf numFmtId="0" fontId="2" fillId="19"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7" borderId="4" xfId="0" applyFont="1" applyFill="1" applyBorder="1" applyAlignment="1">
      <alignment horizontal="center" vertical="top"/>
    </xf>
    <xf numFmtId="0" fontId="3" fillId="17" borderId="5" xfId="0" applyFont="1" applyFill="1" applyBorder="1" applyAlignment="1">
      <alignment horizontal="center" vertical="top"/>
    </xf>
    <xf numFmtId="0" fontId="3" fillId="17"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48"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49"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48" fillId="8" borderId="0" xfId="0" applyFont="1" applyFill="1" applyAlignment="1">
      <alignment horizontal="center"/>
    </xf>
    <xf numFmtId="0" fontId="5" fillId="0" borderId="0" xfId="0" applyFont="1" applyAlignment="1">
      <alignment horizontal="right" vertical="center"/>
    </xf>
    <xf numFmtId="0" fontId="48" fillId="8" borderId="0" xfId="0" applyFont="1" applyFill="1" applyAlignment="1">
      <alignment horizontal="center" vertical="center"/>
    </xf>
    <xf numFmtId="0" fontId="3" fillId="11" borderId="15" xfId="5" applyFont="1" applyFill="1" applyBorder="1" applyAlignment="1">
      <alignment horizontal="center" vertical="center" wrapText="1"/>
    </xf>
    <xf numFmtId="0" fontId="3" fillId="11" borderId="16" xfId="5" applyFont="1" applyFill="1" applyBorder="1" applyAlignment="1">
      <alignment horizontal="center" vertical="center" wrapText="1"/>
    </xf>
    <xf numFmtId="0" fontId="3" fillId="11" borderId="11" xfId="5" applyFont="1" applyFill="1" applyBorder="1" applyAlignment="1">
      <alignment horizontal="center" vertical="center" wrapText="1"/>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7"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7" borderId="12" xfId="0" applyFont="1" applyFill="1" applyBorder="1" applyAlignment="1">
      <alignment horizontal="center" wrapText="1"/>
    </xf>
    <xf numFmtId="0" fontId="3" fillId="17" borderId="13" xfId="0" applyFont="1" applyFill="1" applyBorder="1" applyAlignment="1">
      <alignment horizontal="center" wrapText="1"/>
    </xf>
    <xf numFmtId="0" fontId="3" fillId="17" borderId="14" xfId="0" applyFont="1" applyFill="1" applyBorder="1" applyAlignment="1">
      <alignment horizont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7" t="s">
        <v>0</v>
      </c>
      <c r="F1" s="16"/>
    </row>
    <row r="2" spans="1:6" ht="21">
      <c r="A2" s="37" t="s">
        <v>1</v>
      </c>
      <c r="B2" s="18"/>
      <c r="C2" s="18"/>
      <c r="D2" s="18"/>
      <c r="E2" s="18"/>
      <c r="F2" s="18"/>
    </row>
    <row r="3" spans="1:6">
      <c r="A3" s="18"/>
      <c r="B3" s="18"/>
      <c r="C3" s="18"/>
      <c r="D3" s="18"/>
      <c r="E3" s="18"/>
      <c r="F3" s="18"/>
    </row>
    <row r="4" spans="1:6" ht="15" customHeight="1">
      <c r="A4" s="136" t="s">
        <v>2</v>
      </c>
      <c r="B4" s="137"/>
      <c r="C4" s="137"/>
      <c r="D4" s="137"/>
      <c r="E4" s="138"/>
      <c r="F4" s="18"/>
    </row>
    <row r="5" spans="1:6">
      <c r="A5" s="139" t="s">
        <v>3</v>
      </c>
      <c r="B5" s="139"/>
      <c r="C5" s="140" t="s">
        <v>4</v>
      </c>
      <c r="D5" s="140"/>
      <c r="E5" s="140"/>
      <c r="F5" s="18"/>
    </row>
    <row r="6" spans="1:6" ht="29.25" customHeight="1">
      <c r="A6" s="141" t="s">
        <v>5</v>
      </c>
      <c r="B6" s="142"/>
      <c r="C6" s="135" t="s">
        <v>6</v>
      </c>
      <c r="D6" s="135"/>
      <c r="E6" s="135"/>
      <c r="F6" s="18"/>
    </row>
    <row r="7" spans="1:6" ht="29.25" customHeight="1">
      <c r="A7" s="83"/>
      <c r="B7" s="83"/>
      <c r="C7" s="84"/>
      <c r="D7" s="84"/>
      <c r="E7" s="84"/>
      <c r="F7" s="18"/>
    </row>
    <row r="8" spans="1:6" s="85" customFormat="1" ht="29.25" customHeight="1">
      <c r="A8" s="133" t="s">
        <v>7</v>
      </c>
      <c r="B8" s="134"/>
      <c r="C8" s="134"/>
      <c r="D8" s="134"/>
      <c r="E8" s="134"/>
      <c r="F8" s="134"/>
    </row>
    <row r="9" spans="1:6" s="85" customFormat="1" ht="15" customHeight="1">
      <c r="A9" s="86" t="s">
        <v>8</v>
      </c>
      <c r="B9" s="86" t="s">
        <v>9</v>
      </c>
      <c r="C9" s="86" t="s">
        <v>10</v>
      </c>
      <c r="D9" s="86" t="s">
        <v>11</v>
      </c>
      <c r="E9" s="86" t="s">
        <v>12</v>
      </c>
      <c r="F9" s="86" t="s">
        <v>13</v>
      </c>
    </row>
    <row r="10" spans="1:6" s="85" customFormat="1" ht="39.6">
      <c r="A10" s="72" t="s">
        <v>14</v>
      </c>
      <c r="B10" s="73" t="s">
        <v>15</v>
      </c>
      <c r="C10" s="74" t="s">
        <v>16</v>
      </c>
      <c r="D10" s="88" t="s">
        <v>17</v>
      </c>
      <c r="E10" s="75" t="s">
        <v>18</v>
      </c>
      <c r="F10" s="87" t="s">
        <v>19</v>
      </c>
    </row>
    <row r="11" spans="1:6" s="85" customFormat="1" ht="26.4">
      <c r="A11" s="72">
        <v>1.3</v>
      </c>
      <c r="B11" s="73">
        <v>43082</v>
      </c>
      <c r="C11" s="74" t="s">
        <v>16</v>
      </c>
      <c r="D11" s="88" t="s">
        <v>20</v>
      </c>
      <c r="E11" s="75" t="s">
        <v>18</v>
      </c>
      <c r="F11" s="87" t="s">
        <v>19</v>
      </c>
    </row>
    <row r="12" spans="1:6" s="85" customFormat="1" ht="105.6">
      <c r="A12" s="95">
        <v>1.4</v>
      </c>
      <c r="B12" s="96" t="s">
        <v>21</v>
      </c>
      <c r="C12" s="97" t="s">
        <v>16</v>
      </c>
      <c r="D12" s="98" t="s">
        <v>22</v>
      </c>
      <c r="E12" s="99" t="s">
        <v>18</v>
      </c>
      <c r="F12" s="87" t="s">
        <v>19</v>
      </c>
    </row>
    <row r="13" spans="1:6" s="85" customFormat="1" ht="30" customHeight="1">
      <c r="A13" s="135" t="s">
        <v>23</v>
      </c>
      <c r="B13" s="135"/>
      <c r="C13" s="135"/>
      <c r="D13" s="135"/>
      <c r="E13" s="135"/>
      <c r="F13" s="13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93" t="s">
        <v>24</v>
      </c>
      <c r="J1" s="34"/>
      <c r="K1" s="34"/>
    </row>
    <row r="2" spans="1:11" ht="25.5" customHeight="1">
      <c r="B2" s="148" t="s">
        <v>25</v>
      </c>
      <c r="C2" s="148"/>
      <c r="D2" s="148"/>
      <c r="E2" s="148"/>
      <c r="F2" s="148"/>
      <c r="G2" s="148"/>
      <c r="H2" s="148"/>
      <c r="I2" s="148"/>
      <c r="J2" s="146" t="s">
        <v>26</v>
      </c>
      <c r="K2" s="146"/>
    </row>
    <row r="3" spans="1:11" ht="28.5" customHeight="1">
      <c r="B3" s="149" t="s">
        <v>27</v>
      </c>
      <c r="C3" s="149"/>
      <c r="D3" s="149"/>
      <c r="E3" s="149"/>
      <c r="F3" s="147" t="s">
        <v>28</v>
      </c>
      <c r="G3" s="147"/>
      <c r="H3" s="147"/>
      <c r="I3" s="147"/>
      <c r="J3" s="146"/>
      <c r="K3" s="146"/>
    </row>
    <row r="4" spans="1:11" ht="18" customHeight="1">
      <c r="B4" s="91"/>
      <c r="C4" s="91"/>
      <c r="D4" s="91"/>
      <c r="E4" s="91"/>
      <c r="F4" s="90"/>
      <c r="G4" s="90"/>
      <c r="H4" s="90"/>
      <c r="I4" s="90"/>
      <c r="J4" s="89"/>
      <c r="K4" s="89"/>
    </row>
    <row r="6" spans="1:11" ht="22.8">
      <c r="A6" s="4" t="s">
        <v>29</v>
      </c>
    </row>
    <row r="7" spans="1:11">
      <c r="A7" s="153" t="s">
        <v>30</v>
      </c>
      <c r="B7" s="153"/>
      <c r="C7" s="153"/>
      <c r="D7" s="153"/>
      <c r="E7" s="153"/>
      <c r="F7" s="153"/>
      <c r="G7" s="153"/>
      <c r="H7" s="153"/>
      <c r="I7" s="153"/>
    </row>
    <row r="8" spans="1:11" ht="20.25" customHeight="1">
      <c r="A8" s="153"/>
      <c r="B8" s="153"/>
      <c r="C8" s="153"/>
      <c r="D8" s="153"/>
      <c r="E8" s="153"/>
      <c r="F8" s="153"/>
      <c r="G8" s="153"/>
      <c r="H8" s="153"/>
      <c r="I8" s="153"/>
    </row>
    <row r="9" spans="1:11">
      <c r="A9" s="153" t="s">
        <v>31</v>
      </c>
      <c r="B9" s="153"/>
      <c r="C9" s="153"/>
      <c r="D9" s="153"/>
      <c r="E9" s="153"/>
      <c r="F9" s="153"/>
      <c r="G9" s="153"/>
      <c r="H9" s="153"/>
      <c r="I9" s="153"/>
    </row>
    <row r="10" spans="1:11" ht="21" customHeight="1">
      <c r="A10" s="153"/>
      <c r="B10" s="153"/>
      <c r="C10" s="153"/>
      <c r="D10" s="153"/>
      <c r="E10" s="153"/>
      <c r="F10" s="153"/>
      <c r="G10" s="153"/>
      <c r="H10" s="153"/>
      <c r="I10" s="153"/>
    </row>
    <row r="11" spans="1:11" ht="13.8">
      <c r="A11" s="154" t="s">
        <v>32</v>
      </c>
      <c r="B11" s="154"/>
      <c r="C11" s="154"/>
      <c r="D11" s="154"/>
      <c r="E11" s="154"/>
      <c r="F11" s="154"/>
      <c r="G11" s="154"/>
      <c r="H11" s="154"/>
      <c r="I11" s="154"/>
    </row>
    <row r="12" spans="1:11">
      <c r="A12" s="3"/>
      <c r="B12" s="3"/>
      <c r="C12" s="3"/>
      <c r="D12" s="3"/>
      <c r="E12" s="3"/>
      <c r="F12" s="3"/>
      <c r="G12" s="3"/>
      <c r="H12" s="3"/>
      <c r="I12" s="3"/>
    </row>
    <row r="13" spans="1:11" ht="22.8">
      <c r="A13" s="4" t="s">
        <v>33</v>
      </c>
    </row>
    <row r="14" spans="1:11">
      <c r="A14" s="76" t="s">
        <v>34</v>
      </c>
      <c r="B14" s="150" t="s">
        <v>35</v>
      </c>
      <c r="C14" s="151"/>
      <c r="D14" s="151"/>
      <c r="E14" s="151"/>
      <c r="F14" s="151"/>
      <c r="G14" s="151"/>
      <c r="H14" s="151"/>
      <c r="I14" s="151"/>
      <c r="J14" s="151"/>
      <c r="K14" s="152"/>
    </row>
    <row r="15" spans="1:11" ht="14.25" customHeight="1">
      <c r="A15" s="76" t="s">
        <v>36</v>
      </c>
      <c r="B15" s="150" t="s">
        <v>37</v>
      </c>
      <c r="C15" s="151"/>
      <c r="D15" s="151"/>
      <c r="E15" s="151"/>
      <c r="F15" s="151"/>
      <c r="G15" s="151"/>
      <c r="H15" s="151"/>
      <c r="I15" s="151"/>
      <c r="J15" s="151"/>
      <c r="K15" s="152"/>
    </row>
    <row r="16" spans="1:11" ht="14.25" customHeight="1">
      <c r="A16" s="76"/>
      <c r="B16" s="150" t="s">
        <v>38</v>
      </c>
      <c r="C16" s="151"/>
      <c r="D16" s="151"/>
      <c r="E16" s="151"/>
      <c r="F16" s="151"/>
      <c r="G16" s="151"/>
      <c r="H16" s="151"/>
      <c r="I16" s="151"/>
      <c r="J16" s="151"/>
      <c r="K16" s="152"/>
    </row>
    <row r="17" spans="1:14" ht="14.25" customHeight="1">
      <c r="A17" s="76"/>
      <c r="B17" s="150" t="s">
        <v>39</v>
      </c>
      <c r="C17" s="151"/>
      <c r="D17" s="151"/>
      <c r="E17" s="151"/>
      <c r="F17" s="151"/>
      <c r="G17" s="151"/>
      <c r="H17" s="151"/>
      <c r="I17" s="151"/>
      <c r="J17" s="151"/>
      <c r="K17" s="152"/>
    </row>
    <row r="19" spans="1:14" ht="22.8">
      <c r="A19" s="4" t="s">
        <v>40</v>
      </c>
    </row>
    <row r="20" spans="1:14">
      <c r="A20" s="76" t="s">
        <v>41</v>
      </c>
      <c r="B20" s="150" t="s">
        <v>42</v>
      </c>
      <c r="C20" s="151"/>
      <c r="D20" s="151"/>
      <c r="E20" s="151"/>
      <c r="F20" s="151"/>
      <c r="G20" s="152"/>
    </row>
    <row r="21" spans="1:14" ht="12.75" customHeight="1">
      <c r="A21" s="76" t="s">
        <v>43</v>
      </c>
      <c r="B21" s="150" t="s">
        <v>44</v>
      </c>
      <c r="C21" s="151"/>
      <c r="D21" s="151"/>
      <c r="E21" s="151"/>
      <c r="F21" s="151"/>
      <c r="G21" s="152"/>
    </row>
    <row r="22" spans="1:14" ht="12.75" customHeight="1">
      <c r="A22" s="76" t="s">
        <v>45</v>
      </c>
      <c r="B22" s="150" t="s">
        <v>46</v>
      </c>
      <c r="C22" s="151"/>
      <c r="D22" s="151"/>
      <c r="E22" s="151"/>
      <c r="F22" s="151"/>
      <c r="G22" s="152"/>
    </row>
    <row r="24" spans="1:14" ht="22.8">
      <c r="A24" s="4" t="s">
        <v>47</v>
      </c>
    </row>
    <row r="25" spans="1:14" ht="13.8">
      <c r="A25" s="92" t="s">
        <v>48</v>
      </c>
      <c r="C25" s="92"/>
      <c r="D25" s="92"/>
      <c r="E25" s="92"/>
      <c r="F25" s="92"/>
      <c r="G25" s="92"/>
      <c r="H25" s="92"/>
      <c r="I25" s="92"/>
      <c r="J25" s="92"/>
      <c r="K25" s="92"/>
      <c r="L25" s="92"/>
      <c r="M25" s="92"/>
      <c r="N25" s="66"/>
    </row>
    <row r="26" spans="1:14" ht="13.8">
      <c r="A26" s="92" t="s">
        <v>49</v>
      </c>
      <c r="C26" s="92"/>
      <c r="D26" s="92"/>
      <c r="E26" s="92"/>
      <c r="F26" s="92"/>
      <c r="G26" s="92"/>
      <c r="H26" s="92"/>
      <c r="I26" s="92"/>
      <c r="J26" s="92"/>
      <c r="K26" s="92"/>
      <c r="L26" s="92"/>
      <c r="M26" s="92"/>
      <c r="N26" s="66"/>
    </row>
    <row r="27" spans="1:14" ht="13.8">
      <c r="A27" s="92" t="s">
        <v>50</v>
      </c>
      <c r="C27" s="92"/>
      <c r="D27" s="92"/>
      <c r="E27" s="92"/>
      <c r="F27" s="92"/>
      <c r="G27" s="92"/>
      <c r="H27" s="92"/>
      <c r="I27" s="92"/>
      <c r="J27" s="92"/>
      <c r="K27" s="92"/>
      <c r="L27" s="92"/>
      <c r="M27" s="92"/>
      <c r="N27" s="66"/>
    </row>
    <row r="29" spans="1:14" ht="21.75" customHeight="1">
      <c r="B29" s="143" t="s">
        <v>51</v>
      </c>
      <c r="C29" s="144"/>
      <c r="D29" s="145"/>
    </row>
    <row r="30" spans="1:14" ht="90" customHeight="1">
      <c r="B30" s="5"/>
      <c r="C30" s="6" t="s">
        <v>52</v>
      </c>
      <c r="D30" s="6" t="s">
        <v>53</v>
      </c>
    </row>
    <row r="32" spans="1:14" ht="22.8">
      <c r="A32" s="4" t="s">
        <v>54</v>
      </c>
    </row>
    <row r="33" spans="1:1" ht="13.8">
      <c r="A33" s="9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55" t="s">
        <v>56</v>
      </c>
      <c r="B2" s="155"/>
      <c r="C2" s="155"/>
      <c r="D2" s="155"/>
      <c r="E2" s="155"/>
      <c r="F2" s="155"/>
    </row>
    <row r="3" spans="1:10">
      <c r="A3" s="10"/>
      <c r="B3" s="11"/>
      <c r="E3" s="12"/>
    </row>
    <row r="5" spans="1:10" ht="24.6">
      <c r="A5" s="8"/>
      <c r="D5" s="77" t="s">
        <v>57</v>
      </c>
      <c r="E5" s="14"/>
    </row>
    <row r="6" spans="1:10">
      <c r="A6" s="8"/>
    </row>
    <row r="7" spans="1:10" ht="20.25" customHeight="1">
      <c r="A7" s="78" t="s">
        <v>58</v>
      </c>
      <c r="B7" s="78" t="s">
        <v>59</v>
      </c>
      <c r="C7" s="79" t="s">
        <v>60</v>
      </c>
      <c r="D7" s="79" t="s">
        <v>61</v>
      </c>
      <c r="E7" s="79" t="s">
        <v>62</v>
      </c>
      <c r="F7" s="79"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68"/>
      <c r="E11" s="22"/>
      <c r="F11" s="22"/>
    </row>
    <row r="12" spans="1:10" ht="13.8">
      <c r="A12" s="19">
        <v>5</v>
      </c>
      <c r="B12" s="19" t="s">
        <v>68</v>
      </c>
      <c r="C12" s="20"/>
      <c r="D12" s="68"/>
      <c r="E12" s="22"/>
      <c r="F12" s="22"/>
    </row>
    <row r="13" spans="1:10" ht="13.8">
      <c r="A13" s="19">
        <v>6</v>
      </c>
      <c r="B13" s="19" t="s">
        <v>69</v>
      </c>
      <c r="C13" s="20"/>
      <c r="D13" s="68"/>
      <c r="E13" s="22"/>
      <c r="F13" s="22"/>
    </row>
    <row r="14" spans="1:10" ht="13.8">
      <c r="A14" s="19">
        <v>7</v>
      </c>
      <c r="B14" s="19" t="s">
        <v>69</v>
      </c>
      <c r="C14" s="20"/>
      <c r="D14" s="68"/>
      <c r="E14" s="22"/>
      <c r="F14" s="22"/>
    </row>
    <row r="15" spans="1:10" ht="13.8">
      <c r="A15" s="19"/>
      <c r="B15" s="19"/>
      <c r="C15" s="20"/>
      <c r="D15" s="68"/>
      <c r="E15" s="22"/>
      <c r="F15" s="22"/>
    </row>
    <row r="16" spans="1:10" ht="13.8">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58" t="s">
        <v>70</v>
      </c>
      <c r="B2" s="158"/>
      <c r="C2" s="158"/>
      <c r="D2" s="158"/>
      <c r="E2" s="9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80" t="s">
        <v>58</v>
      </c>
      <c r="B5" s="80" t="s">
        <v>71</v>
      </c>
      <c r="C5" s="80" t="s">
        <v>72</v>
      </c>
      <c r="D5" s="80"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56" t="s">
        <v>91</v>
      </c>
      <c r="B16" s="156"/>
      <c r="C16" s="30"/>
      <c r="D16" s="31"/>
    </row>
    <row r="17" spans="1:4" ht="13.8">
      <c r="A17" s="157" t="s">
        <v>92</v>
      </c>
      <c r="B17" s="15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7"/>
  <sheetViews>
    <sheetView showGridLines="0" topLeftCell="A40" zoomScaleNormal="100" workbookViewId="0">
      <selection activeCell="B47" sqref="B47"/>
    </sheetView>
  </sheetViews>
  <sheetFormatPr defaultColWidth="9.109375" defaultRowHeight="13.2"/>
  <cols>
    <col min="1" max="1" width="11.33203125" style="109" customWidth="1"/>
    <col min="2" max="2" width="35.109375" style="127" customWidth="1"/>
    <col min="3"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59"/>
      <c r="B1" s="159"/>
      <c r="C1" s="159"/>
      <c r="D1" s="159"/>
      <c r="E1" s="34"/>
      <c r="F1" s="34"/>
      <c r="G1" s="34"/>
      <c r="H1" s="34"/>
      <c r="I1" s="34"/>
      <c r="J1" s="34"/>
    </row>
    <row r="2" spans="1:24" s="1" customFormat="1" ht="24.6">
      <c r="A2" s="160" t="s">
        <v>70</v>
      </c>
      <c r="B2" s="160"/>
      <c r="C2" s="160"/>
      <c r="D2" s="160"/>
      <c r="E2" s="168"/>
      <c r="F2" s="23"/>
      <c r="G2" s="23"/>
      <c r="H2" s="23"/>
      <c r="I2" s="23"/>
      <c r="J2" s="23"/>
    </row>
    <row r="3" spans="1:24" s="1" customFormat="1" ht="22.8">
      <c r="A3" s="100"/>
      <c r="B3" s="123"/>
      <c r="C3" s="169"/>
      <c r="D3" s="169"/>
      <c r="E3" s="168"/>
      <c r="F3" s="23"/>
      <c r="G3" s="23"/>
      <c r="H3" s="23"/>
      <c r="I3" s="23"/>
      <c r="J3" s="23"/>
    </row>
    <row r="4" spans="1:24" s="38" customFormat="1" ht="26.4">
      <c r="A4" s="101" t="s">
        <v>66</v>
      </c>
      <c r="B4" s="165"/>
      <c r="C4" s="165"/>
      <c r="D4" s="165"/>
      <c r="E4" s="39"/>
      <c r="F4" s="39"/>
      <c r="G4" s="39"/>
      <c r="H4" s="40"/>
      <c r="I4" s="40"/>
      <c r="X4" s="38" t="s">
        <v>93</v>
      </c>
    </row>
    <row r="5" spans="1:24" s="38" customFormat="1">
      <c r="A5" s="101" t="s">
        <v>62</v>
      </c>
      <c r="B5" s="164"/>
      <c r="C5" s="165"/>
      <c r="D5" s="165"/>
      <c r="E5" s="39"/>
      <c r="F5" s="39"/>
      <c r="G5" s="39"/>
      <c r="H5" s="40"/>
      <c r="I5" s="40"/>
      <c r="X5" s="38" t="s">
        <v>94</v>
      </c>
    </row>
    <row r="6" spans="1:24" s="38" customFormat="1" ht="26.4">
      <c r="A6" s="101" t="s">
        <v>95</v>
      </c>
      <c r="B6" s="164"/>
      <c r="C6" s="165"/>
      <c r="D6" s="165"/>
      <c r="E6" s="39"/>
      <c r="F6" s="39"/>
      <c r="G6" s="39"/>
      <c r="H6" s="40"/>
      <c r="I6" s="40"/>
    </row>
    <row r="7" spans="1:24" s="38" customFormat="1">
      <c r="A7" s="101" t="s">
        <v>96</v>
      </c>
      <c r="B7" s="165"/>
      <c r="C7" s="165"/>
      <c r="D7" s="165"/>
      <c r="E7" s="39"/>
      <c r="F7" s="39"/>
      <c r="G7" s="39"/>
      <c r="H7" s="41"/>
      <c r="I7" s="40"/>
      <c r="X7" s="42"/>
    </row>
    <row r="8" spans="1:24" s="43" customFormat="1">
      <c r="A8" s="101" t="s">
        <v>97</v>
      </c>
      <c r="B8" s="166"/>
      <c r="C8" s="166"/>
      <c r="D8" s="166"/>
      <c r="E8" s="39"/>
      <c r="F8" s="110"/>
      <c r="G8" s="110"/>
      <c r="H8" s="110"/>
      <c r="I8" s="110"/>
    </row>
    <row r="9" spans="1:24" s="43" customFormat="1">
      <c r="A9" s="104" t="s">
        <v>98</v>
      </c>
      <c r="B9" s="69" t="str">
        <f>F17</f>
        <v>Internal Build 03112011</v>
      </c>
      <c r="C9" s="69" t="str">
        <f>G17</f>
        <v>Internal build 14112011</v>
      </c>
      <c r="D9" s="69" t="str">
        <f>H17</f>
        <v>External build 16112011</v>
      </c>
      <c r="E9" s="110"/>
      <c r="F9" s="110"/>
      <c r="G9" s="110"/>
      <c r="H9" s="110"/>
      <c r="I9" s="110"/>
    </row>
    <row r="10" spans="1:24" s="43" customFormat="1">
      <c r="A10" s="102" t="s">
        <v>99</v>
      </c>
      <c r="B10" s="124">
        <f>SUM(B11:B14)</f>
        <v>0</v>
      </c>
      <c r="C10" s="70">
        <f>SUM(C11:C14)</f>
        <v>0</v>
      </c>
      <c r="D10" s="70">
        <f>SUM(D11:D14)</f>
        <v>0</v>
      </c>
      <c r="E10" s="110"/>
      <c r="F10" s="110"/>
      <c r="G10" s="110"/>
      <c r="H10" s="110"/>
      <c r="I10" s="110"/>
    </row>
    <row r="11" spans="1:24" s="43" customFormat="1">
      <c r="A11" s="102" t="s">
        <v>41</v>
      </c>
      <c r="B11" s="116">
        <f>COUNTIF($F$18:$F$49597,"*Passed")</f>
        <v>0</v>
      </c>
      <c r="C11" s="71">
        <f>COUNTIF($G$18:$G$49597,"*Passed")</f>
        <v>0</v>
      </c>
      <c r="D11" s="71">
        <f>COUNTIF($H$18:$H$49597,"*Passed")</f>
        <v>0</v>
      </c>
      <c r="E11" s="110"/>
      <c r="F11" s="110"/>
      <c r="G11" s="110"/>
      <c r="H11" s="110"/>
      <c r="I11" s="110"/>
    </row>
    <row r="12" spans="1:24" s="43" customFormat="1">
      <c r="A12" s="102" t="s">
        <v>43</v>
      </c>
      <c r="B12" s="116">
        <f>COUNTIF($F$18:$F$49317,"*Failed*")</f>
        <v>0</v>
      </c>
      <c r="C12" s="71">
        <f>COUNTIF($G$18:$G$49317,"*Failed*")</f>
        <v>0</v>
      </c>
      <c r="D12" s="71">
        <f>COUNTIF($H$18:$H$49317,"*Failed*")</f>
        <v>0</v>
      </c>
      <c r="E12" s="110"/>
      <c r="F12" s="110"/>
      <c r="G12" s="110"/>
      <c r="H12" s="110"/>
      <c r="I12" s="110"/>
    </row>
    <row r="13" spans="1:24" s="43" customFormat="1">
      <c r="A13" s="102" t="s">
        <v>45</v>
      </c>
      <c r="B13" s="116">
        <f>COUNTIF($F$18:$F$49317,"*Not Run*")</f>
        <v>0</v>
      </c>
      <c r="C13" s="71">
        <f>COUNTIF($G$18:$G$49317,"*Not Run*")</f>
        <v>0</v>
      </c>
      <c r="D13" s="71">
        <f>COUNTIF($H$18:$H$49317,"*Not Run*")</f>
        <v>0</v>
      </c>
      <c r="E13" s="40"/>
      <c r="F13" s="40"/>
      <c r="G13" s="40"/>
      <c r="H13" s="40"/>
      <c r="I13" s="40"/>
    </row>
    <row r="14" spans="1:24" s="43" customFormat="1">
      <c r="A14" s="102" t="s">
        <v>100</v>
      </c>
      <c r="B14" s="116">
        <f>COUNTIF($F$18:$F$49317,"*NA*")</f>
        <v>0</v>
      </c>
      <c r="C14" s="71">
        <f>COUNTIF($G$18:$G$49317,"*NA*")</f>
        <v>0</v>
      </c>
      <c r="D14" s="71">
        <f>COUNTIF($H$18:$H$49317,"*NA*")</f>
        <v>0</v>
      </c>
      <c r="E14" s="40"/>
      <c r="F14" s="40"/>
      <c r="G14" s="40"/>
      <c r="H14" s="40"/>
      <c r="I14" s="40"/>
    </row>
    <row r="15" spans="1:24" s="43" customFormat="1" ht="39.6">
      <c r="A15" s="102" t="s">
        <v>101</v>
      </c>
      <c r="B15" s="116">
        <f>COUNTIF($F$18:$F$49317,"*Passed in previous build*")</f>
        <v>0</v>
      </c>
      <c r="C15" s="71">
        <f>COUNTIF($G$18:$G$49317,"*Passed in previous build*")</f>
        <v>0</v>
      </c>
      <c r="D15" s="71">
        <f>COUNTIF($H$18:$H$49317,"*Passed in previous build*")</f>
        <v>0</v>
      </c>
      <c r="E15" s="40"/>
      <c r="F15" s="40"/>
      <c r="G15" s="40"/>
      <c r="H15" s="40"/>
      <c r="I15" s="40"/>
    </row>
    <row r="16" spans="1:24" s="44" customFormat="1">
      <c r="A16" s="111"/>
      <c r="B16" s="128"/>
      <c r="C16" s="112"/>
      <c r="D16" s="49"/>
      <c r="E16" s="54"/>
      <c r="F16" s="167" t="s">
        <v>98</v>
      </c>
      <c r="G16" s="167"/>
      <c r="H16" s="167"/>
      <c r="I16" s="55"/>
    </row>
    <row r="17" spans="1:9" s="44" customFormat="1" ht="39.6">
      <c r="A17" s="81" t="s">
        <v>102</v>
      </c>
      <c r="B17" s="81" t="s">
        <v>103</v>
      </c>
      <c r="C17" s="81" t="s">
        <v>104</v>
      </c>
      <c r="D17" s="81" t="s">
        <v>105</v>
      </c>
      <c r="E17" s="81" t="s">
        <v>106</v>
      </c>
      <c r="F17" s="81" t="s">
        <v>107</v>
      </c>
      <c r="G17" s="81" t="s">
        <v>108</v>
      </c>
      <c r="H17" s="81" t="s">
        <v>109</v>
      </c>
      <c r="I17" s="81" t="s">
        <v>110</v>
      </c>
    </row>
    <row r="18" spans="1:9" s="44" customFormat="1">
      <c r="A18" s="113"/>
      <c r="B18" s="161" t="s">
        <v>111</v>
      </c>
      <c r="C18" s="162"/>
      <c r="D18" s="163"/>
      <c r="E18" s="114"/>
      <c r="F18" s="115"/>
      <c r="G18" s="115"/>
      <c r="H18" s="115"/>
      <c r="I18" s="114"/>
    </row>
    <row r="19" spans="1:9" s="45" customFormat="1" ht="39.6">
      <c r="A19" s="106">
        <v>1</v>
      </c>
      <c r="B19" s="126" t="s">
        <v>112</v>
      </c>
      <c r="C19" s="50"/>
      <c r="D19" s="51"/>
      <c r="E19" s="52"/>
      <c r="F19" s="50"/>
      <c r="G19" s="50"/>
      <c r="H19" s="50"/>
      <c r="I19" s="53"/>
    </row>
    <row r="20" spans="1:9" s="45" customFormat="1" ht="39.6">
      <c r="A20" s="116">
        <f ca="1">IF(OFFSET(A20,-1,0) ="",OFFSET(A20,-2,0)+1,OFFSET(A20,-1,0)+1 )</f>
        <v>2</v>
      </c>
      <c r="B20" s="126" t="s">
        <v>113</v>
      </c>
      <c r="C20" s="50"/>
      <c r="D20" s="56"/>
      <c r="E20" s="52"/>
      <c r="F20" s="50"/>
      <c r="G20" s="50"/>
      <c r="H20" s="50"/>
      <c r="I20" s="53"/>
    </row>
    <row r="21" spans="1:9" s="45" customFormat="1" ht="26.4">
      <c r="A21" s="116">
        <f ca="1">IF(OFFSET(A21,-1,0) ="",OFFSET(A21,-2,0)+1,OFFSET(A21,-1,0)+1 )</f>
        <v>3</v>
      </c>
      <c r="B21" s="126" t="s">
        <v>114</v>
      </c>
      <c r="C21" s="50"/>
      <c r="D21" s="57"/>
      <c r="E21" s="52"/>
      <c r="F21" s="50"/>
      <c r="G21" s="50"/>
      <c r="H21" s="50"/>
      <c r="I21" s="53"/>
    </row>
    <row r="22" spans="1:9" s="47" customFormat="1" ht="26.4">
      <c r="A22" s="116">
        <f ca="1">IF(OFFSET(A22,-1,0) ="",OFFSET(A22,-2,0)+1,OFFSET(A22,-1,0)+1 )</f>
        <v>4</v>
      </c>
      <c r="B22" s="126" t="s">
        <v>115</v>
      </c>
      <c r="C22" s="50"/>
      <c r="D22" s="52"/>
      <c r="E22" s="52"/>
      <c r="F22" s="50"/>
      <c r="G22" s="50"/>
      <c r="H22" s="50"/>
      <c r="I22" s="117"/>
    </row>
    <row r="23" spans="1:9" s="47" customFormat="1" ht="39.6">
      <c r="A23" s="116">
        <f ca="1">IF(OFFSET(A23,-1,0) ="",OFFSET(A23,-2,0)+1,OFFSET(A23,-1,0)+1 )</f>
        <v>5</v>
      </c>
      <c r="B23" s="126" t="s">
        <v>116</v>
      </c>
      <c r="C23" s="50"/>
      <c r="D23" s="52"/>
      <c r="E23" s="52"/>
      <c r="F23" s="50"/>
      <c r="G23" s="50"/>
      <c r="H23" s="50"/>
      <c r="I23" s="117"/>
    </row>
    <row r="24" spans="1:9" s="47" customFormat="1" ht="39.6">
      <c r="A24" s="116">
        <f ca="1">IF(OFFSET(A24,-1,0) ="",OFFSET(A24,-2,0)+1,OFFSET(A24,-1,0)+1 )</f>
        <v>6</v>
      </c>
      <c r="B24" s="126" t="s">
        <v>117</v>
      </c>
      <c r="C24" s="50"/>
      <c r="D24" s="57"/>
      <c r="E24" s="52"/>
      <c r="F24" s="50"/>
      <c r="G24" s="50"/>
      <c r="H24" s="50"/>
      <c r="I24" s="117"/>
    </row>
    <row r="25" spans="1:9" s="47" customFormat="1" ht="26.4">
      <c r="A25" s="116">
        <f t="shared" ref="A25:A36" ca="1" si="0">IF(OFFSET(A25,-1,0) ="",OFFSET(A25,-2,0)+1,OFFSET(A25,-1,0)+1 )</f>
        <v>7</v>
      </c>
      <c r="B25" s="126" t="s">
        <v>118</v>
      </c>
      <c r="C25" s="50"/>
      <c r="D25" s="52"/>
      <c r="E25" s="52"/>
      <c r="F25" s="50"/>
      <c r="G25" s="50"/>
      <c r="H25" s="50"/>
      <c r="I25" s="117"/>
    </row>
    <row r="26" spans="1:9" s="47" customFormat="1" ht="26.4">
      <c r="A26" s="116">
        <f t="shared" ca="1" si="0"/>
        <v>8</v>
      </c>
      <c r="B26" s="126" t="s">
        <v>119</v>
      </c>
      <c r="C26" s="50"/>
      <c r="D26" s="52"/>
      <c r="E26" s="52"/>
      <c r="F26" s="50"/>
      <c r="G26" s="50"/>
      <c r="H26" s="50"/>
      <c r="I26" s="117"/>
    </row>
    <row r="27" spans="1:9" s="47" customFormat="1" ht="13.8">
      <c r="A27" s="118"/>
      <c r="B27" s="161" t="s">
        <v>128</v>
      </c>
      <c r="C27" s="162"/>
      <c r="D27" s="163"/>
      <c r="E27" s="119"/>
      <c r="F27" s="62"/>
      <c r="G27" s="62"/>
      <c r="H27" s="62"/>
      <c r="I27" s="119"/>
    </row>
    <row r="28" spans="1:9" s="47" customFormat="1" ht="26.4">
      <c r="A28" s="116">
        <f ca="1">IF(OFFSET(A28,-1,0) ="",OFFSET(A28,-2,0)+1,OFFSET(A28,-1,0)+1 )</f>
        <v>9</v>
      </c>
      <c r="B28" s="126" t="s">
        <v>120</v>
      </c>
      <c r="C28" s="50"/>
      <c r="D28" s="51"/>
      <c r="E28" s="52"/>
      <c r="F28" s="50"/>
      <c r="G28" s="50"/>
      <c r="H28" s="50"/>
      <c r="I28" s="120"/>
    </row>
    <row r="29" spans="1:9" s="47" customFormat="1" ht="13.8">
      <c r="A29" s="116">
        <f t="shared" ca="1" si="0"/>
        <v>10</v>
      </c>
      <c r="B29" s="126" t="s">
        <v>121</v>
      </c>
      <c r="C29" s="50"/>
      <c r="D29" s="56"/>
      <c r="E29" s="52"/>
      <c r="F29" s="50"/>
      <c r="G29" s="50"/>
      <c r="H29" s="50"/>
      <c r="I29" s="120"/>
    </row>
    <row r="30" spans="1:9" s="47" customFormat="1" ht="39.6">
      <c r="A30" s="116">
        <f t="shared" ca="1" si="0"/>
        <v>11</v>
      </c>
      <c r="B30" s="126" t="s">
        <v>160</v>
      </c>
      <c r="C30" s="50"/>
      <c r="D30" s="51"/>
      <c r="E30" s="52"/>
      <c r="F30" s="50"/>
      <c r="G30" s="50"/>
      <c r="H30" s="50"/>
      <c r="I30" s="120"/>
    </row>
    <row r="31" spans="1:9" s="47" customFormat="1" ht="26.4">
      <c r="A31" s="116">
        <f t="shared" ca="1" si="0"/>
        <v>12</v>
      </c>
      <c r="B31" s="126" t="s">
        <v>161</v>
      </c>
      <c r="C31" s="50"/>
      <c r="D31" s="57"/>
      <c r="E31" s="52"/>
      <c r="F31" s="50"/>
      <c r="G31" s="50"/>
      <c r="H31" s="50"/>
      <c r="I31" s="120"/>
    </row>
    <row r="32" spans="1:9" s="47" customFormat="1" ht="39.6">
      <c r="A32" s="116">
        <f t="shared" ca="1" si="0"/>
        <v>13</v>
      </c>
      <c r="B32" s="126" t="s">
        <v>122</v>
      </c>
      <c r="C32" s="50"/>
      <c r="D32" s="52"/>
      <c r="E32" s="52"/>
      <c r="F32" s="50"/>
      <c r="G32" s="50"/>
      <c r="H32" s="50"/>
      <c r="I32" s="120"/>
    </row>
    <row r="33" spans="1:9" s="47" customFormat="1" ht="52.8">
      <c r="A33" s="116">
        <f t="shared" ca="1" si="0"/>
        <v>14</v>
      </c>
      <c r="B33" s="126" t="s">
        <v>123</v>
      </c>
      <c r="C33" s="50"/>
      <c r="D33" s="52"/>
      <c r="E33" s="52"/>
      <c r="F33" s="50"/>
      <c r="G33" s="50"/>
      <c r="H33" s="50"/>
      <c r="I33" s="120"/>
    </row>
    <row r="34" spans="1:9" s="47" customFormat="1" ht="52.8">
      <c r="A34" s="116">
        <f ca="1">IF(OFFSET(A34,-1,0) ="",OFFSET(A34,-2,0)+1,OFFSET(A34,-1,0)+1 )</f>
        <v>15</v>
      </c>
      <c r="B34" s="126" t="s">
        <v>124</v>
      </c>
      <c r="C34" s="50"/>
      <c r="D34" s="52"/>
      <c r="E34" s="52"/>
      <c r="F34" s="50"/>
      <c r="G34" s="50"/>
      <c r="H34" s="50"/>
      <c r="I34" s="120"/>
    </row>
    <row r="35" spans="1:9" s="47" customFormat="1" ht="39.6">
      <c r="A35" s="116">
        <f t="shared" ca="1" si="0"/>
        <v>16</v>
      </c>
      <c r="B35" s="126" t="s">
        <v>125</v>
      </c>
      <c r="C35" s="50"/>
      <c r="D35" s="52"/>
      <c r="E35" s="52"/>
      <c r="F35" s="50"/>
      <c r="G35" s="50"/>
      <c r="H35" s="50"/>
      <c r="I35" s="120"/>
    </row>
    <row r="36" spans="1:9" s="47" customFormat="1" ht="39.6">
      <c r="A36" s="116">
        <f t="shared" ca="1" si="0"/>
        <v>17</v>
      </c>
      <c r="B36" s="126" t="s">
        <v>126</v>
      </c>
      <c r="C36" s="50"/>
      <c r="D36" s="51"/>
      <c r="E36" s="52"/>
      <c r="F36" s="50"/>
      <c r="G36" s="50"/>
      <c r="H36" s="50"/>
      <c r="I36" s="120"/>
    </row>
    <row r="37" spans="1:9" s="47" customFormat="1" ht="13.8">
      <c r="A37" s="118"/>
      <c r="B37" s="161" t="s">
        <v>127</v>
      </c>
      <c r="C37" s="162"/>
      <c r="D37" s="163"/>
      <c r="E37" s="119"/>
      <c r="F37" s="62"/>
      <c r="G37" s="62"/>
      <c r="H37" s="62"/>
      <c r="I37" s="119"/>
    </row>
    <row r="38" spans="1:9" s="48" customFormat="1" ht="26.4">
      <c r="A38" s="121">
        <f t="shared" ref="A38:A44" ca="1" si="1">IF(OFFSET(A38,-1,0) ="",OFFSET(A38,-2,0)+1,OFFSET(A38,-1,0)+1 )</f>
        <v>18</v>
      </c>
      <c r="B38" s="126" t="s">
        <v>129</v>
      </c>
      <c r="C38" s="50"/>
      <c r="D38" s="51"/>
      <c r="E38" s="52"/>
      <c r="F38" s="50"/>
      <c r="G38" s="50"/>
      <c r="H38" s="50"/>
      <c r="I38" s="122"/>
    </row>
    <row r="39" spans="1:9" s="47" customFormat="1" ht="39.6">
      <c r="A39" s="121">
        <f t="shared" ca="1" si="1"/>
        <v>19</v>
      </c>
      <c r="B39" s="126" t="s">
        <v>162</v>
      </c>
      <c r="C39" s="50"/>
      <c r="D39" s="52"/>
      <c r="E39" s="52"/>
      <c r="F39" s="50"/>
      <c r="G39" s="50"/>
      <c r="H39" s="50"/>
      <c r="I39" s="120"/>
    </row>
    <row r="40" spans="1:9" s="47" customFormat="1" ht="26.4">
      <c r="A40" s="121">
        <f t="shared" ca="1" si="1"/>
        <v>20</v>
      </c>
      <c r="B40" s="126" t="s">
        <v>130</v>
      </c>
      <c r="C40" s="50"/>
      <c r="D40" s="52"/>
      <c r="E40" s="52"/>
      <c r="F40" s="50"/>
      <c r="G40" s="50"/>
      <c r="H40" s="50"/>
      <c r="I40" s="120"/>
    </row>
    <row r="41" spans="1:9" s="47" customFormat="1" ht="39.6">
      <c r="A41" s="116">
        <f t="shared" ca="1" si="1"/>
        <v>21</v>
      </c>
      <c r="B41" s="126" t="s">
        <v>131</v>
      </c>
      <c r="C41" s="50"/>
      <c r="D41" s="52"/>
      <c r="E41" s="57"/>
      <c r="F41" s="50"/>
      <c r="G41" s="50"/>
      <c r="H41" s="50"/>
      <c r="I41" s="120"/>
    </row>
    <row r="42" spans="1:9" s="47" customFormat="1" ht="52.8">
      <c r="A42" s="116">
        <f t="shared" ca="1" si="1"/>
        <v>22</v>
      </c>
      <c r="B42" s="126" t="s">
        <v>132</v>
      </c>
      <c r="C42" s="50"/>
      <c r="D42" s="52"/>
      <c r="E42" s="52"/>
      <c r="F42" s="50"/>
      <c r="G42" s="50"/>
      <c r="H42" s="50"/>
      <c r="I42" s="120"/>
    </row>
    <row r="43" spans="1:9" s="47" customFormat="1" ht="52.8">
      <c r="A43" s="116">
        <f t="shared" ca="1" si="1"/>
        <v>23</v>
      </c>
      <c r="B43" s="126" t="s">
        <v>133</v>
      </c>
      <c r="C43" s="50"/>
      <c r="D43" s="52"/>
      <c r="E43" s="52"/>
      <c r="F43" s="50"/>
      <c r="G43" s="50"/>
      <c r="H43" s="50"/>
      <c r="I43" s="120"/>
    </row>
    <row r="44" spans="1:9" s="47" customFormat="1" ht="52.8">
      <c r="A44" s="116">
        <f t="shared" ca="1" si="1"/>
        <v>24</v>
      </c>
      <c r="B44" s="126" t="s">
        <v>134</v>
      </c>
      <c r="C44" s="50"/>
      <c r="D44" s="52"/>
      <c r="E44" s="52"/>
      <c r="F44" s="50"/>
      <c r="G44" s="50"/>
      <c r="H44" s="50"/>
      <c r="I44" s="120"/>
    </row>
    <row r="45" spans="1:9" s="47" customFormat="1" ht="39.6">
      <c r="A45" s="116">
        <f ca="1">IF(OFFSET(A45,-1,0) ="",OFFSET(A45,-2,0)+1,OFFSET(A45,-1,0)+1 )</f>
        <v>25</v>
      </c>
      <c r="B45" s="126" t="s">
        <v>135</v>
      </c>
      <c r="C45" s="50"/>
      <c r="D45" s="52"/>
      <c r="E45" s="52"/>
      <c r="F45" s="50"/>
      <c r="G45" s="50"/>
      <c r="H45" s="50"/>
      <c r="I45" s="120"/>
    </row>
    <row r="46" spans="1:9" s="47" customFormat="1" ht="13.8">
      <c r="A46" s="118"/>
      <c r="B46" s="161" t="s">
        <v>156</v>
      </c>
      <c r="C46" s="162"/>
      <c r="D46" s="163"/>
      <c r="E46" s="119"/>
      <c r="F46" s="62"/>
      <c r="G46" s="62"/>
      <c r="H46" s="62"/>
      <c r="I46" s="119"/>
    </row>
    <row r="47" spans="1:9" s="48" customFormat="1" ht="26.4">
      <c r="A47" s="121">
        <f ca="1">IF(OFFSET(A47,-1,0) ="",OFFSET(A47,-2,0)+1,OFFSET(A47,-1,0)+1 )</f>
        <v>26</v>
      </c>
      <c r="B47" s="126" t="s">
        <v>136</v>
      </c>
      <c r="C47" s="50"/>
      <c r="D47" s="51"/>
      <c r="E47" s="52"/>
      <c r="F47" s="50"/>
      <c r="G47" s="50"/>
      <c r="H47" s="50"/>
      <c r="I47" s="122"/>
    </row>
  </sheetData>
  <mergeCells count="14">
    <mergeCell ref="B46:D46"/>
    <mergeCell ref="F16:H16"/>
    <mergeCell ref="B18:D18"/>
    <mergeCell ref="B27:D27"/>
    <mergeCell ref="E2:E3"/>
    <mergeCell ref="C3:D3"/>
    <mergeCell ref="B4:D4"/>
    <mergeCell ref="B5:D5"/>
    <mergeCell ref="A1:D1"/>
    <mergeCell ref="A2:D2"/>
    <mergeCell ref="B37:D37"/>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47:H103" xr:uid="{00000000-0002-0000-0400-000002000000}">
      <formula1>#REF!</formula1>
      <formula2>0</formula2>
    </dataValidation>
    <dataValidation type="list" allowBlank="1" sqref="F19:H38 F39:H4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0"/>
  <sheetViews>
    <sheetView showGridLines="0" tabSelected="1" topLeftCell="A25" zoomScaleNormal="100" workbookViewId="0">
      <selection activeCell="B27" sqref="B27"/>
    </sheetView>
  </sheetViews>
  <sheetFormatPr defaultColWidth="9.109375" defaultRowHeight="13.2"/>
  <cols>
    <col min="1" max="1" width="12.44140625" style="109" customWidth="1"/>
    <col min="2" max="4" width="35.109375" style="127" customWidth="1"/>
    <col min="5" max="5" width="32.109375" style="46" customWidth="1"/>
    <col min="6" max="8" width="9.6640625" style="46" customWidth="1"/>
    <col min="9" max="9" width="17.6640625" style="46" customWidth="1"/>
    <col min="10" max="16384" width="9.109375" style="46"/>
  </cols>
  <sheetData>
    <row r="1" spans="1:24" s="1" customFormat="1" ht="13.8">
      <c r="A1" s="159"/>
      <c r="B1" s="159"/>
      <c r="C1" s="159"/>
      <c r="D1" s="159"/>
      <c r="E1" s="34"/>
      <c r="F1" s="34"/>
      <c r="G1" s="34"/>
      <c r="H1" s="34"/>
      <c r="I1" s="34"/>
      <c r="J1" s="34"/>
    </row>
    <row r="2" spans="1:24" s="1" customFormat="1" ht="24.6">
      <c r="A2" s="160" t="s">
        <v>70</v>
      </c>
      <c r="B2" s="160"/>
      <c r="C2" s="160"/>
      <c r="D2" s="160"/>
      <c r="E2" s="168"/>
      <c r="F2" s="23"/>
      <c r="G2" s="23"/>
      <c r="H2" s="23"/>
      <c r="I2" s="23"/>
      <c r="J2" s="23"/>
    </row>
    <row r="3" spans="1:24" s="1" customFormat="1" ht="22.8">
      <c r="A3" s="100"/>
      <c r="B3" s="123"/>
      <c r="C3" s="173"/>
      <c r="D3" s="173"/>
      <c r="E3" s="168"/>
      <c r="F3" s="23"/>
      <c r="G3" s="23"/>
      <c r="H3" s="23"/>
      <c r="I3" s="23"/>
      <c r="J3" s="23"/>
    </row>
    <row r="4" spans="1:24" s="38" customFormat="1">
      <c r="A4" s="101" t="s">
        <v>67</v>
      </c>
      <c r="B4" s="165"/>
      <c r="C4" s="165"/>
      <c r="D4" s="165"/>
      <c r="E4" s="39"/>
      <c r="F4" s="39"/>
      <c r="G4" s="39"/>
      <c r="H4" s="40"/>
      <c r="I4" s="40"/>
      <c r="X4" s="38" t="s">
        <v>93</v>
      </c>
    </row>
    <row r="5" spans="1:24" s="38" customFormat="1">
      <c r="A5" s="101" t="s">
        <v>62</v>
      </c>
      <c r="B5" s="164"/>
      <c r="C5" s="165"/>
      <c r="D5" s="165"/>
      <c r="E5" s="39"/>
      <c r="F5" s="39"/>
      <c r="G5" s="39"/>
      <c r="H5" s="40"/>
      <c r="I5" s="40"/>
      <c r="X5" s="38" t="s">
        <v>94</v>
      </c>
    </row>
    <row r="6" spans="1:24" s="38" customFormat="1" ht="26.4">
      <c r="A6" s="101" t="s">
        <v>95</v>
      </c>
      <c r="B6" s="164"/>
      <c r="C6" s="165"/>
      <c r="D6" s="165"/>
      <c r="E6" s="39"/>
      <c r="F6" s="39"/>
      <c r="G6" s="39"/>
      <c r="H6" s="40"/>
      <c r="I6" s="40"/>
    </row>
    <row r="7" spans="1:24" s="38" customFormat="1">
      <c r="A7" s="101" t="s">
        <v>96</v>
      </c>
      <c r="B7" s="165"/>
      <c r="C7" s="165"/>
      <c r="D7" s="165"/>
      <c r="E7" s="39"/>
      <c r="F7" s="39"/>
      <c r="G7" s="39"/>
      <c r="H7" s="41"/>
      <c r="I7" s="40"/>
      <c r="X7" s="42"/>
    </row>
    <row r="8" spans="1:24" s="43" customFormat="1">
      <c r="A8" s="101" t="s">
        <v>97</v>
      </c>
      <c r="B8" s="166"/>
      <c r="C8" s="166"/>
      <c r="D8" s="166"/>
      <c r="E8" s="39"/>
    </row>
    <row r="9" spans="1:24" s="43" customFormat="1">
      <c r="A9" s="104" t="s">
        <v>98</v>
      </c>
      <c r="B9" s="69" t="str">
        <f>F17</f>
        <v>Internal Build 03112011</v>
      </c>
      <c r="C9" s="69" t="str">
        <f>G17</f>
        <v>Internal build 14112011</v>
      </c>
      <c r="D9" s="69" t="str">
        <f>H17</f>
        <v>External build 16112011</v>
      </c>
    </row>
    <row r="10" spans="1:24" s="43" customFormat="1">
      <c r="A10" s="102" t="s">
        <v>99</v>
      </c>
      <c r="B10" s="124">
        <f>SUM(B11:B14)</f>
        <v>0</v>
      </c>
      <c r="C10" s="124">
        <f>SUM(C11:C14)</f>
        <v>0</v>
      </c>
      <c r="D10" s="124">
        <f>SUM(D11:D14)</f>
        <v>0</v>
      </c>
    </row>
    <row r="11" spans="1:24" s="43" customFormat="1">
      <c r="A11" s="102" t="s">
        <v>41</v>
      </c>
      <c r="B11" s="116">
        <f>COUNTIF($F$18:$F$49592,"*Passed")</f>
        <v>0</v>
      </c>
      <c r="C11" s="116">
        <f>COUNTIF($G$18:$G$49592,"*Passed")</f>
        <v>0</v>
      </c>
      <c r="D11" s="116">
        <f>COUNTIF($H$18:$H$49592,"*Passed")</f>
        <v>0</v>
      </c>
    </row>
    <row r="12" spans="1:24" s="43" customFormat="1">
      <c r="A12" s="102" t="s">
        <v>43</v>
      </c>
      <c r="B12" s="116">
        <f>COUNTIF($F$18:$F$49312,"*Failed*")</f>
        <v>0</v>
      </c>
      <c r="C12" s="116">
        <f>COUNTIF($G$18:$G$49312,"*Failed*")</f>
        <v>0</v>
      </c>
      <c r="D12" s="116">
        <f>COUNTIF($H$18:$H$49312,"*Failed*")</f>
        <v>0</v>
      </c>
    </row>
    <row r="13" spans="1:24" s="43" customFormat="1">
      <c r="A13" s="102" t="s">
        <v>45</v>
      </c>
      <c r="B13" s="116">
        <f>COUNTIF($F$18:$F$49312,"*Not Run*")</f>
        <v>0</v>
      </c>
      <c r="C13" s="116">
        <f>COUNTIF($G$18:$G$49312,"*Not Run*")</f>
        <v>0</v>
      </c>
      <c r="D13" s="116">
        <f>COUNTIF($H$18:$H$49312,"*Not Run*")</f>
        <v>0</v>
      </c>
      <c r="E13" s="1"/>
      <c r="F13" s="1"/>
      <c r="G13" s="1"/>
      <c r="H13" s="1"/>
      <c r="I13" s="1"/>
    </row>
    <row r="14" spans="1:24" s="43" customFormat="1">
      <c r="A14" s="102" t="s">
        <v>100</v>
      </c>
      <c r="B14" s="116">
        <f>COUNTIF($F$18:$F$49312,"*NA*")</f>
        <v>0</v>
      </c>
      <c r="C14" s="116">
        <f>COUNTIF($G$18:$G$49312,"*NA*")</f>
        <v>0</v>
      </c>
      <c r="D14" s="116">
        <f>COUNTIF($H$18:$H$49312,"*NA*")</f>
        <v>0</v>
      </c>
      <c r="E14" s="60"/>
      <c r="F14" s="1"/>
      <c r="G14" s="1"/>
      <c r="H14" s="1"/>
      <c r="I14" s="1"/>
    </row>
    <row r="15" spans="1:24" s="43" customFormat="1" ht="39.6">
      <c r="A15" s="102" t="s">
        <v>101</v>
      </c>
      <c r="B15" s="116">
        <f>COUNTIF($F$18:$F$49312,"*Passed in previous build*")</f>
        <v>0</v>
      </c>
      <c r="C15" s="116">
        <f>COUNTIF($G$18:$G$49312,"*Passed in previous build*")</f>
        <v>0</v>
      </c>
      <c r="D15" s="116">
        <f>COUNTIF($H$18:$H$49312,"*Passed in previous build*")</f>
        <v>0</v>
      </c>
      <c r="E15" s="1"/>
      <c r="F15" s="1"/>
      <c r="G15" s="1"/>
      <c r="H15" s="1"/>
      <c r="I15" s="1"/>
    </row>
    <row r="16" spans="1:24" s="44" customFormat="1">
      <c r="A16" s="105"/>
      <c r="B16" s="125"/>
      <c r="C16" s="125"/>
      <c r="D16" s="111"/>
      <c r="E16" s="61"/>
      <c r="F16" s="174" t="s">
        <v>98</v>
      </c>
      <c r="G16" s="175"/>
      <c r="H16" s="176"/>
      <c r="I16" s="61"/>
    </row>
    <row r="17" spans="1:9" s="44" customFormat="1" ht="39.6">
      <c r="A17" s="81" t="s">
        <v>102</v>
      </c>
      <c r="B17" s="81" t="s">
        <v>103</v>
      </c>
      <c r="C17" s="81" t="s">
        <v>104</v>
      </c>
      <c r="D17" s="81" t="s">
        <v>105</v>
      </c>
      <c r="E17" s="82" t="s">
        <v>106</v>
      </c>
      <c r="F17" s="81" t="s">
        <v>107</v>
      </c>
      <c r="G17" s="81" t="s">
        <v>108</v>
      </c>
      <c r="H17" s="81" t="s">
        <v>109</v>
      </c>
      <c r="I17" s="81" t="s">
        <v>110</v>
      </c>
    </row>
    <row r="18" spans="1:9" s="44" customFormat="1">
      <c r="A18" s="103"/>
      <c r="B18" s="170" t="s">
        <v>111</v>
      </c>
      <c r="C18" s="171"/>
      <c r="D18" s="172"/>
      <c r="E18" s="63"/>
      <c r="F18" s="64"/>
      <c r="G18" s="64"/>
      <c r="H18" s="64"/>
      <c r="I18" s="63"/>
    </row>
    <row r="19" spans="1:9" s="45" customFormat="1" ht="26.4">
      <c r="A19" s="106">
        <v>1</v>
      </c>
      <c r="B19" s="126" t="s">
        <v>137</v>
      </c>
      <c r="C19" s="126"/>
      <c r="D19" s="129"/>
      <c r="E19" s="52"/>
      <c r="F19" s="50"/>
      <c r="G19" s="50"/>
      <c r="H19" s="50"/>
      <c r="I19" s="53"/>
    </row>
    <row r="20" spans="1:9" s="45" customFormat="1" ht="26.4">
      <c r="A20" s="107">
        <v>2</v>
      </c>
      <c r="B20" s="126" t="s">
        <v>138</v>
      </c>
      <c r="C20" s="126"/>
      <c r="D20" s="130"/>
      <c r="E20" s="52"/>
      <c r="F20" s="50"/>
      <c r="G20" s="50"/>
      <c r="H20" s="50"/>
      <c r="I20" s="53"/>
    </row>
    <row r="21" spans="1:9" s="45" customFormat="1" ht="39.6">
      <c r="A21" s="107">
        <v>3</v>
      </c>
      <c r="B21" s="126" t="s">
        <v>139</v>
      </c>
      <c r="C21" s="126"/>
      <c r="D21" s="131"/>
      <c r="E21" s="52"/>
      <c r="F21" s="50"/>
      <c r="G21" s="50"/>
      <c r="H21" s="50"/>
      <c r="I21" s="53"/>
    </row>
    <row r="22" spans="1:9" s="45" customFormat="1" ht="26.4">
      <c r="A22" s="106">
        <v>4</v>
      </c>
      <c r="B22" s="126" t="s">
        <v>140</v>
      </c>
      <c r="C22" s="126"/>
      <c r="D22" s="131"/>
      <c r="E22" s="52"/>
      <c r="F22" s="50"/>
      <c r="G22" s="50"/>
      <c r="H22" s="50"/>
      <c r="I22" s="53"/>
    </row>
    <row r="23" spans="1:9" s="45" customFormat="1" ht="26.4">
      <c r="A23" s="107">
        <v>5</v>
      </c>
      <c r="B23" s="126" t="s">
        <v>159</v>
      </c>
      <c r="C23" s="126"/>
      <c r="D23" s="131"/>
      <c r="E23" s="52"/>
      <c r="F23" s="50"/>
      <c r="G23" s="50"/>
      <c r="H23" s="50"/>
      <c r="I23" s="53"/>
    </row>
    <row r="24" spans="1:9" s="47" customFormat="1" ht="26.4">
      <c r="A24" s="106">
        <v>6</v>
      </c>
      <c r="B24" s="126" t="s">
        <v>143</v>
      </c>
      <c r="C24" s="126"/>
      <c r="D24" s="132"/>
      <c r="E24" s="52"/>
      <c r="F24" s="50"/>
      <c r="G24" s="50"/>
      <c r="H24" s="50"/>
      <c r="I24" s="58"/>
    </row>
    <row r="25" spans="1:9" s="47" customFormat="1" ht="13.8">
      <c r="A25" s="108"/>
      <c r="B25" s="170" t="s">
        <v>141</v>
      </c>
      <c r="C25" s="171"/>
      <c r="D25" s="172"/>
      <c r="E25" s="65"/>
      <c r="F25" s="62"/>
      <c r="G25" s="62"/>
      <c r="H25" s="62"/>
      <c r="I25" s="65"/>
    </row>
    <row r="26" spans="1:9" s="47" customFormat="1" ht="39.6">
      <c r="A26" s="107">
        <f t="shared" ref="A26:A27" ca="1" si="0">IF(OFFSET(A26,-1,0) ="",OFFSET(A26,-2,0)+1,OFFSET(A26,-1,0)+1 )</f>
        <v>7</v>
      </c>
      <c r="B26" s="126" t="s">
        <v>153</v>
      </c>
      <c r="C26" s="126"/>
      <c r="D26" s="129"/>
      <c r="E26" s="52"/>
      <c r="F26" s="50"/>
      <c r="G26" s="50"/>
      <c r="H26" s="50"/>
      <c r="I26" s="59"/>
    </row>
    <row r="27" spans="1:9" s="47" customFormat="1" ht="39.6">
      <c r="A27" s="107">
        <f t="shared" ca="1" si="0"/>
        <v>8</v>
      </c>
      <c r="B27" s="126" t="s">
        <v>154</v>
      </c>
      <c r="C27" s="126"/>
      <c r="D27" s="130"/>
      <c r="E27" s="52"/>
      <c r="F27" s="50"/>
      <c r="G27" s="50"/>
      <c r="H27" s="50"/>
      <c r="I27" s="59"/>
    </row>
    <row r="28" spans="1:9" s="47" customFormat="1" ht="13.8">
      <c r="A28" s="108"/>
      <c r="B28" s="170" t="s">
        <v>142</v>
      </c>
      <c r="C28" s="171"/>
      <c r="D28" s="172"/>
      <c r="E28" s="65"/>
      <c r="F28" s="62"/>
      <c r="G28" s="62"/>
      <c r="H28" s="62"/>
      <c r="I28" s="65"/>
    </row>
    <row r="29" spans="1:9" s="47" customFormat="1" ht="39.6">
      <c r="A29" s="107">
        <f t="shared" ref="A29:A40" ca="1" si="1">IF(OFFSET(A29,-1,0) ="",OFFSET(A29,-2,0)+1,OFFSET(A29,-1,0)+1 )</f>
        <v>9</v>
      </c>
      <c r="B29" s="126" t="s">
        <v>146</v>
      </c>
      <c r="C29" s="126"/>
      <c r="D29" s="132"/>
      <c r="E29" s="52"/>
      <c r="F29" s="50"/>
      <c r="G29" s="50"/>
      <c r="H29" s="50"/>
      <c r="I29" s="59"/>
    </row>
    <row r="30" spans="1:9" s="47" customFormat="1" ht="39.6">
      <c r="A30" s="107">
        <f t="shared" ca="1" si="1"/>
        <v>10</v>
      </c>
      <c r="B30" s="126" t="s">
        <v>144</v>
      </c>
      <c r="C30" s="126"/>
      <c r="D30" s="132"/>
      <c r="E30" s="52"/>
      <c r="F30" s="50"/>
      <c r="G30" s="50"/>
      <c r="H30" s="50"/>
      <c r="I30" s="59"/>
    </row>
    <row r="31" spans="1:9" s="47" customFormat="1" ht="52.8">
      <c r="A31" s="107">
        <f t="shared" ca="1" si="1"/>
        <v>11</v>
      </c>
      <c r="B31" s="126" t="s">
        <v>145</v>
      </c>
      <c r="C31" s="126"/>
      <c r="D31" s="132"/>
      <c r="E31" s="57"/>
      <c r="F31" s="50"/>
      <c r="G31" s="50"/>
      <c r="H31" s="50"/>
      <c r="I31" s="59"/>
    </row>
    <row r="32" spans="1:9" s="47" customFormat="1" ht="39.6">
      <c r="A32" s="107">
        <f t="shared" ca="1" si="1"/>
        <v>12</v>
      </c>
      <c r="B32" s="126" t="s">
        <v>155</v>
      </c>
      <c r="C32" s="126"/>
      <c r="D32" s="132"/>
      <c r="E32" s="52"/>
      <c r="F32" s="50"/>
      <c r="G32" s="50"/>
      <c r="H32" s="50"/>
      <c r="I32" s="59"/>
    </row>
    <row r="33" spans="1:9" s="47" customFormat="1" ht="13.8">
      <c r="A33" s="108"/>
      <c r="B33" s="170" t="s">
        <v>147</v>
      </c>
      <c r="C33" s="171"/>
      <c r="D33" s="172"/>
      <c r="E33" s="65"/>
      <c r="F33" s="62"/>
      <c r="G33" s="62"/>
      <c r="H33" s="62"/>
      <c r="I33" s="65"/>
    </row>
    <row r="34" spans="1:9" s="47" customFormat="1" ht="26.4">
      <c r="A34" s="107">
        <f ca="1">IF(OFFSET(A34,-1,0) ="",OFFSET(A34,-2,0)+1,OFFSET(A34,-1,0)+1 )</f>
        <v>13</v>
      </c>
      <c r="B34" s="126" t="s">
        <v>148</v>
      </c>
      <c r="C34" s="126"/>
      <c r="D34" s="129"/>
      <c r="E34" s="52"/>
      <c r="F34" s="50"/>
      <c r="G34" s="50"/>
      <c r="H34" s="50"/>
      <c r="I34" s="59"/>
    </row>
    <row r="35" spans="1:9" s="47" customFormat="1" ht="26.4">
      <c r="A35" s="107">
        <f t="shared" ca="1" si="1"/>
        <v>14</v>
      </c>
      <c r="B35" s="126" t="s">
        <v>149</v>
      </c>
      <c r="C35" s="126"/>
      <c r="D35" s="132"/>
      <c r="E35" s="52"/>
      <c r="F35" s="50"/>
      <c r="G35" s="50"/>
      <c r="H35" s="50"/>
      <c r="I35" s="59"/>
    </row>
    <row r="36" spans="1:9" s="47" customFormat="1" ht="26.4">
      <c r="A36" s="107">
        <f ca="1">IF(OFFSET(A36,-1,0) ="",OFFSET(A36,-2,0)+1,OFFSET(A36,-1,0)+1 )</f>
        <v>15</v>
      </c>
      <c r="B36" s="126" t="s">
        <v>152</v>
      </c>
      <c r="C36" s="126"/>
      <c r="D36" s="132"/>
      <c r="E36" s="52"/>
      <c r="F36" s="50"/>
      <c r="G36" s="50"/>
      <c r="H36" s="50"/>
      <c r="I36" s="59"/>
    </row>
    <row r="37" spans="1:9" s="47" customFormat="1" ht="26.4">
      <c r="A37" s="107">
        <f t="shared" ref="A37:A40" ca="1" si="2">IF(OFFSET(A37,-1,0) ="",OFFSET(A37,-2,0)+1,OFFSET(A37,-1,0)+1 )</f>
        <v>16</v>
      </c>
      <c r="B37" s="126" t="s">
        <v>157</v>
      </c>
      <c r="C37" s="126"/>
      <c r="D37" s="132"/>
      <c r="E37" s="52"/>
      <c r="F37" s="50"/>
      <c r="G37" s="50"/>
      <c r="H37" s="50"/>
      <c r="I37" s="59"/>
    </row>
    <row r="38" spans="1:9" s="47" customFormat="1" ht="26.4">
      <c r="A38" s="107">
        <f t="shared" ca="1" si="1"/>
        <v>17</v>
      </c>
      <c r="B38" s="126" t="s">
        <v>158</v>
      </c>
      <c r="C38" s="126"/>
      <c r="D38" s="132"/>
      <c r="E38" s="52"/>
      <c r="F38" s="50"/>
      <c r="G38" s="50"/>
      <c r="H38" s="50"/>
      <c r="I38" s="59"/>
    </row>
    <row r="39" spans="1:9" s="47" customFormat="1" ht="39.6">
      <c r="A39" s="107">
        <f t="shared" ca="1" si="1"/>
        <v>18</v>
      </c>
      <c r="B39" s="126" t="s">
        <v>150</v>
      </c>
      <c r="C39" s="126"/>
      <c r="D39" s="132"/>
      <c r="E39" s="52"/>
      <c r="F39" s="50"/>
      <c r="G39" s="50"/>
      <c r="H39" s="50"/>
      <c r="I39" s="59"/>
    </row>
    <row r="40" spans="1:9" s="47" customFormat="1" ht="39.6">
      <c r="A40" s="107">
        <f t="shared" ca="1" si="1"/>
        <v>19</v>
      </c>
      <c r="B40" s="126" t="s">
        <v>151</v>
      </c>
      <c r="C40" s="126"/>
      <c r="D40" s="132"/>
      <c r="E40" s="52"/>
      <c r="F40" s="50"/>
      <c r="G40" s="50"/>
      <c r="H40" s="50"/>
      <c r="I40" s="59"/>
    </row>
  </sheetData>
  <mergeCells count="14">
    <mergeCell ref="A1:D1"/>
    <mergeCell ref="A2:D2"/>
    <mergeCell ref="C3:D3"/>
    <mergeCell ref="B4:D4"/>
    <mergeCell ref="F16:H16"/>
    <mergeCell ref="E2:E3"/>
    <mergeCell ref="B25:D25"/>
    <mergeCell ref="B28:D28"/>
    <mergeCell ref="B33:D33"/>
    <mergeCell ref="B18:D18"/>
    <mergeCell ref="B5:D5"/>
    <mergeCell ref="B6:D6"/>
    <mergeCell ref="B7:D7"/>
    <mergeCell ref="B8:D8"/>
  </mergeCells>
  <dataValidations count="4">
    <dataValidation type="list" allowBlank="1" showErrorMessage="1" sqref="F41:H98"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40" xr:uid="{00000000-0002-0000-0500-000003000000}">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1.1. Display Price</vt:lpstr>
      <vt:lpstr>1.2. Display photo</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2022-10-11T00:05:05Z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