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43\Downloads\cds-annotated-samples-pack-TTM24.1_Updated_Samples-scenarios.d\annotated_XML_samples\"/>
    </mc:Choice>
  </mc:AlternateContent>
  <xr:revisionPtr revIDLastSave="0" documentId="13_ncr:1_{2F28E694-E595-4384-A2C4-CEECBF21A92C}" xr6:coauthVersionLast="47" xr6:coauthVersionMax="47" xr10:uidLastSave="{00000000-0000-0000-0000-000000000000}"/>
  <bookViews>
    <workbookView xWindow="-110" yWindow="-110" windowWidth="19420" windowHeight="104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4.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Descriptions'!$A$1:$I$208</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'TTM24.1 Changes'!$B$2:$J$19</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<sst xmlns="http://schemas.openxmlformats.org/spreadsheetml/2006/main" count="9395" uniqueCount="2842">
  <si>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</si>
  <si>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</si>
  <si>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</si>
  <si>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</si>
  <si>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</si>
  <si>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</si>
  <si>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</si>
  <si>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</si>
  <si>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</si>
  <si>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</si>
  <si>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</si>
  <si>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</si>
  <si>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</si>
  <si>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</si>
  <si>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</si>
  <si>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</si>
  <si>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</si>
  <si>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</si>
  <si>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</si>
  <si>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</si>
  <si>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</si>
  <si>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</si>
  <si>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</si>
  <si>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</si>
  <si>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</si>
  <si>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</si>
  <si>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</si>
  <si>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</si>
  <si>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</si>
  <si>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</si>
  <si>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</si>
  <si>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</si>
  <si>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</si>
  <si>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</si>
  <si>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</si>
  <si>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</si>
  <si>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</si>
  <si>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</si>
  <si>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</si>
  <si>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</si>
  <si>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</si>
  <si>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</si>
  <si>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</si>
  <si>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</si>
  <si>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</si>
  <si>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</si>
  <si>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</si>
  <si>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</si>
  <si>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</si>
  <si>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</si>
  <si>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</si>
  <si>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</si>
  <si>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</si>
  <si>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</si>
  <si>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</si>
  <si>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</si>
  <si>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</si>
  <si>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</si>
  <si>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</si>
  <si>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</si>
  <si>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</si>
  <si>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</si>
  <si>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</si>
  <si>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</si>
  <si>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</si>
  <si>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</si>
  <si>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</si>
  <si>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</si>
  <si>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</si>
  <si>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</si>
  <si>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</si>
  <si>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</si>
  <si>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</si>
  <si>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</si>
  <si>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</si>
  <si>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</si>
  <si>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</si>
  <si>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</si>
  <si>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</si>
  <si>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</si>
  <si>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</si>
  <si>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</si>
  <si>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</si>
  <si>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</si>
  <si>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</si>
  <si>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</si>
  <si>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</si>
  <si>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</si>
  <si>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</si>
  <si>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</si>
  <si>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</si>
  <si>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</si>
  <si>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</si>
  <si>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</si>
  <si>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</si>
  <si>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</si>
  <si>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</si>
  <si>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</si>
  <si>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</si>
  <si>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</si>
  <si>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</si>
  <si>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</si>
  <si>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</si>
  <si>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</si>
  <si>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</si>
  <si>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</si>
  <si>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</si>
  <si>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</si>
  <si>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</si>
  <si>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</si>
  <si>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</si>
  <si>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</si>
  <si>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</si>
  <si>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</si>
  <si>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</si>
  <si>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</si>
  <si>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</si>
  <si>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</si>
  <si>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</si>
  <si>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</si>
  <si>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</si>
  <si>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</si>
  <si>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</si>
  <si>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</si>
  <si>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</si>
  <si>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</si>
  <si>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</si>
  <si>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</si>
  <si>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</si>
  <si>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</si>
  <si>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</si>
  <si>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</si>
  <si>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</si>
  <si>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</si>
  <si>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</si>
  <si>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</si>
  <si>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</si>
  <si>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</si>
  <si>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</si>
  <si>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</si>
  <si>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</si>
  <si>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</si>
  <si>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</si>
  <si>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</si>
  <si>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</si>
  <si>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</si>
  <si>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</si>
  <si>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</si>
  <si>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</si>
  <si>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</si>
  <si>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</si>
  <si>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</si>
  <si>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</si>
  <si>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</si>
  <si>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</si>
  <si>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</si>
  <si>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</si>
  <si>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</si>
  <si>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</si>
  <si>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</si>
  <si>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</si>
  <si>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</si>
  <si>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</si>
  <si>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</si>
  <si>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</si>
  <si>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</si>
  <si>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</si>
  <si>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</si>
  <si>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</si>
  <si>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</si>
  <si>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</si>
  <si>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</si>
  <si>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</si>
  <si>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</si>
  <si>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</si>
  <si>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</si>
  <si>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</si>
  <si>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</si>
  <si>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</si>
  <si>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</si>
  <si>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</si>
  <si>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</si>
  <si>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</si>
  <si>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</si>
  <si>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</si>
  <si>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</si>
  <si>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</si>
  <si>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</si>
  <si>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</si>
  <si>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</si>
  <si>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</si>
  <si>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</si>
  <si>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</si>
  <si>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</si>
  <si>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</si>
  <si>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</si>
  <si>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</si>
  <si>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</si>
  <si>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</si>
  <si>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</si>
  <si>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</si>
  <si>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</si>
  <si>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</si>
  <si>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</si>
  <si>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</si>
  <si>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</si>
  <si>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</si>
  <si>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</si>
  <si>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</si>
  <si>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</si>
  <si>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</si>
  <si>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</si>
  <si>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</si>
  <si>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</si>
  <si>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</si>
  <si>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</si>
  <si>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</si>
  <si>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</si>
  <si>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</si>
  <si>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</si>
  <si>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</si>
  <si>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</si>
  <si>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</si>
  <si>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</si>
  <si>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</si>
  <si>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</si>
  <si>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</si>
  <si>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</si>
  <si>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</si>
  <si>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</si>
  <si>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</si>
  <si>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</si>
  <si>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</si>
  <si>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</si>
  <si>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</si>
  <si>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</si>
  <si>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</si>
  <si>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</si>
  <si>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</si>
  <si>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</si>
  <si>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</si>
  <si>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</si>
  <si>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</si>
  <si>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</si>
  <si>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</si>
  <si>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</si>
  <si>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</si>
  <si>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</si>
  <si>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</si>
  <si>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</si>
  <si>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</si>
  <si>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</si>
  <si>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</si>
  <si>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</si>
  <si>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</si>
  <si>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</si>
  <si>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</si>
  <si>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</si>
  <si>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</si>
  <si>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</si>
  <si>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</si>
  <si>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</si>
  <si>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</si>
  <si>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</si>
  <si>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</si>
  <si>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</si>
  <si>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</si>
  <si>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</si>
  <si>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</si>
  <si>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</si>
  <si>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</si>
  <si>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</si>
  <si>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</si>
  <si>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</si>
  <si>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</si>
  <si>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</si>
  <si>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</si>
  <si>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</si>
  <si>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</si>
  <si>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</si>
  <si>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</si>
  <si>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</si>
  <si>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</si>
  <si>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</si>
  <si>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</si>
  <si>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</si>
  <si>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</si>
  <si>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</si>
  <si>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</si>
  <si>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</si>
  <si>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</si>
  <si>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</si>
  <si>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</si>
  <si>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</si>
  <si>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</si>
  <si>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</si>
  <si>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</si>
  <si>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</si>
  <si>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</si>
  <si>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</si>
  <si>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</si>
  <si>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</si>
  <si>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</si>
  <si>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</si>
  <si>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</si>
  <si>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</si>
  <si>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</si>
  <si>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</si>
  <si>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</si>
  <si>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</si>
  <si>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</si>
  <si>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</si>
  <si>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</si>
  <si>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</si>
  <si>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</si>
  <si>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</si>
  <si>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</si>
  <si>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</si>
  <si>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</si>
  <si>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</si>
  <si>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</si>
  <si>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</si>
  <si>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</si>
  <si>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</si>
  <si>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</si>
  <si>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</si>
  <si>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</si>
  <si>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</si>
  <si>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</si>
  <si>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</si>
  <si>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</si>
  <si>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</si>
  <si>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</si>
  <si>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</si>
  <si>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</si>
  <si>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</si>
  <si>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</si>
  <si>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</si>
  <si>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</si>
  <si>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</si>
  <si>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</si>
  <si>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</si>
  <si>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</si>
  <si>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</si>
  <si>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</si>
  <si>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</si>
  <si>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</si>
  <si>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</si>
  <si>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</si>
  <si>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</si>
  <si>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</si>
  <si>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</si>
  <si>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</si>
  <si>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</si>
  <si>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</si>
  <si>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</si>
  <si>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</si>
  <si>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</si>
  <si>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</si>
  <si>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</si>
  <si>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</si>
  <si>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</si>
  <si>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</si>
  <si>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</si>
  <si>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</si>
  <si>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</si>
  <si>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</si>
  <si>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</si>
  <si>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</si>
  <si>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</si>
  <si>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</si>
  <si>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</si>
  <si>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</si>
  <si>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</si>
  <si>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</si>
  <si>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</si>
  <si>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</si>
  <si>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</si>
  <si>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</si>
  <si>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</si>
  <si>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</si>
  <si>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</si>
  <si>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</si>
  <si>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</si>
  <si>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</si>
  <si>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</si>
  <si>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</si>
  <si>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</si>
  <si>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</si>
  <si>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</si>
  <si>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</si>
  <si>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</si>
  <si>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</si>
  <si>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</si>
  <si>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</si>
  <si>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</si>
  <si>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</si>
  <si>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</si>
  <si>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</si>
  <si>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</si>
  <si>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</si>
  <si>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</si>
  <si>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</si>
  <si>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</si>
  <si>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</si>
  <si>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</si>
  <si>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</si>
  <si>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</si>
  <si>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</si>
  <si>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</si>
  <si>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</si>
  <si>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</si>
  <si>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</si>
  <si>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</si>
  <si>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</si>
  <si>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</si>
  <si>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</si>
  <si>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</si>
  <si>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</si>
  <si>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</si>
  <si>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</si>
  <si>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</si>
  <si>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</si>
  <si>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</si>
  <si>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</si>
  <si>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</si>
  <si>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</si>
  <si>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</si>
  <si>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</si>
  <si>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</si>
  <si>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</si>
  <si>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</si>
  <si>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</si>
  <si>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</si>
  <si>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</si>
  <si>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</si>
  <si>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</si>
  <si>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</si>
  <si>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</si>
  <si>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</si>
  <si>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</si>
  <si>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</si>
  <si>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</si>
  <si>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</si>
  <si>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</si>
  <si>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</si>
  <si>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</si>
  <si>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</si>
  <si>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</si>
  <si>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</si>
  <si>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</si>
  <si>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</si>
  <si>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</si>
  <si>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</si>
  <si>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</si>
  <si>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</si>
  <si>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</si>
  <si>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</si>
  <si>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</si>
  <si>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</si>
  <si>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</si>
  <si>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</si>
  <si>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</si>
  <si>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</si>
  <si>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</si>
  <si>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</si>
  <si>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</si>
  <si>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</si>
  <si>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</si>
  <si>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</si>
  <si>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</si>
  <si>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</si>
  <si>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</si>
  <si>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</si>
  <si>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</si>
  <si>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</si>
  <si>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</si>
  <si>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</si>
  <si>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</si>
  <si>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</si>
  <si>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</si>
  <si>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</si>
  <si>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</si>
  <si>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</si>
  <si>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</si>
  <si>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</si>
  <si>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</si>
  <si>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</si>
  <si>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</si>
  <si>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</si>
  <si>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</si>
  <si>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</si>
  <si>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</si>
  <si>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</si>
  <si>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</si>
  <si>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</si>
  <si>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</si>
  <si>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</si>
  <si>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</si>
  <si>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</si>
  <si>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</si>
  <si>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</si>
  <si>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</si>
  <si>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</si>
  <si>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</si>
  <si>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</si>
  <si>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</si>
  <si>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</si>
  <si>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</si>
  <si>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</si>
  <si>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</si>
  <si>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</si>
  <si>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</si>
  <si>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</si>
  <si>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</si>
  <si>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</si>
  <si>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</si>
  <si>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</si>
  <si>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</si>
  <si>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</si>
  <si>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</si>
  <si>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</si>
  <si>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</si>
  <si>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</si>
  <si>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</si>
  <si>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</si>
  <si>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</si>
  <si>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</si>
  <si>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</si>
  <si>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</si>
  <si>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</si>
  <si>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</si>
  <si>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</si>
  <si>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</si>
  <si>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</si>
  <si>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</si>
  <si>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</si>
  <si>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</si>
  <si>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</si>
  <si>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</si>
  <si>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</si>
  <si>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</si>
  <si>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</si>
  <si>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</si>
  <si>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</si>
  <si>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</si>
  <si>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</si>
  <si>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</si>
  <si>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</si>
  <si>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</si>
  <si>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</si>
  <si>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</si>
  <si>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</si>
  <si>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</si>
  <si>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</si>
  <si>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</si>
  <si>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</si>
  <si>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</si>
  <si>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</si>
  <si>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</si>
  <si>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</si>
  <si>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</si>
  <si>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</si>
  <si>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</si>
  <si>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</si>
  <si>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</si>
  <si>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</si>
  <si>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</si>
  <si>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</si>
  <si>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</si>
  <si>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</si>
  <si>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</si>
  <si>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</si>
  <si>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</si>
  <si>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</si>
  <si>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</si>
  <si>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</si>
  <si>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</si>
  <si>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</si>
  <si>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</si>
  <si>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</si>
  <si>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</si>
  <si>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</si>
  <si>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</si>
  <si>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</si>
  <si>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</si>
  <si>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</si>
  <si>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</si>
  <si>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</si>
  <si>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</si>
  <si>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</si>
  <si>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</si>
  <si>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</si>
  <si>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</si>
  <si>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</si>
  <si>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</si>
  <si>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</si>
  <si>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</si>
  <si>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</si>
  <si>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</si>
  <si>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</si>
  <si>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</si>
  <si>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</si>
  <si>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</si>
  <si>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</si>
  <si>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</si>
  <si>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</si>
  <si>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</si>
  <si>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</si>
  <si>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</si>
  <si>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</si>
  <si>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</si>
  <si>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</si>
  <si>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</si>
  <si>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</si>
  <si>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</si>
  <si>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</si>
  <si>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</si>
  <si>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</si>
  <si>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</si>
  <si>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</si>
  <si>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</si>
  <si>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</si>
  <si>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</si>
  <si>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</si>
  <si>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</si>
  <si>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</si>
  <si>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</si>
  <si>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</si>
  <si>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</si>
  <si>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</si>
  <si>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</si>
  <si>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</si>
  <si>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</si>
  <si>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</si>
  <si>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</si>
  <si>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</si>
  <si>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</si>
  <si>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</si>
  <si>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</si>
  <si>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</si>
  <si>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</si>
  <si>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</si>
  <si>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</si>
  <si>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</si>
  <si>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</si>
  <si>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</si>
  <si>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</si>
  <si>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</si>
  <si>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</si>
  <si>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</si>
  <si>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</si>
  <si>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</si>
  <si>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</si>
  <si>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</si>
  <si>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</si>
  <si>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</si>
  <si>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</si>
  <si>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</si>
  <si>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</si>
  <si>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</si>
  <si>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</si>
  <si>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</si>
  <si>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</si>
  <si>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</si>
  <si>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</si>
  <si>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</si>
  <si>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</si>
  <si>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</si>
  <si>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</si>
  <si>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</si>
  <si>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</si>
  <si>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</si>
  <si>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</si>
  <si>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</si>
  <si>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</si>
  <si>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</si>
  <si>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</si>
  <si>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</si>
  <si>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</si>
  <si>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</si>
  <si>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</si>
  <si>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</si>
  <si>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</si>
  <si>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</si>
  <si>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</si>
  <si>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</si>
  <si>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</si>
  <si>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</si>
  <si>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</si>
  <si>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</si>
  <si>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</si>
  <si>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</si>
  <si>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</si>
  <si>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</si>
  <si>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</si>
  <si>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</si>
  <si>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</si>
  <si>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</si>
  <si>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</si>
  <si>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</si>
  <si>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</si>
  <si>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</si>
  <si>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</si>
  <si>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</si>
  <si>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</si>
  <si>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</si>
  <si>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</si>
  <si>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</si>
  <si>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</si>
  <si>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</si>
  <si>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</si>
  <si>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</si>
  <si>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</si>
  <si>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</si>
  <si>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</si>
  <si>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</si>
  <si>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</si>
  <si>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</si>
  <si>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</si>
  <si>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</si>
  <si>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</si>
  <si>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</si>
  <si>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</si>
  <si>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</si>
  <si>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</si>
  <si>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</si>
  <si>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</si>
  <si>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</si>
  <si>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</si>
  <si>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</si>
  <si>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</si>
  <si>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</si>
  <si>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</si>
  <si>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</si>
  <si>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</si>
  <si>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</si>
  <si>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</si>
  <si>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</si>
  <si>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</si>
  <si>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</si>
  <si>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</si>
  <si>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</si>
  <si>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</si>
  <si>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</si>
  <si>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</si>
  <si>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</si>
  <si>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</si>
  <si>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</si>
  <si>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</si>
  <si>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</si>
  <si>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</si>
  <si>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</si>
  <si>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</si>
  <si>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</si>
  <si>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</si>
  <si>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</si>
  <si>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</si>
  <si>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</si>
  <si>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</si>
  <si>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</si>
  <si>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</si>
  <si>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</si>
  <si>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</si>
  <si>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</si>
  <si>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</si>
  <si>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</si>
  <si>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</si>
  <si>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</si>
  <si>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</si>
  <si>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</si>
  <si>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</si>
  <si>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</si>
  <si>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</si>
  <si>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TT_IM105a</t>
  </si>
  <si>
    <t>TT_IM106a</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</si>
  <si>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</si>
  <si>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</si>
  <si>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</si>
  <si>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</si>
  <si>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</si>
  <si>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</si>
  <si>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</si>
  <si>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</si>
  <si>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</si>
  <si>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</si>
  <si>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</si>
  <si>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</si>
  <si>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</si>
  <si>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</si>
  <si>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</si>
  <si>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</si>
  <si>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</si>
  <si>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</si>
  <si>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</si>
  <si>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</si>
  <si>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</si>
  <si>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</si>
  <si>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</si>
  <si>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</si>
  <si>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</si>
  <si>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</si>
  <si>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</si>
  <si>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</si>
  <si>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</si>
  <si>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</si>
  <si>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</si>
  <si>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</si>
  <si>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</si>
  <si>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</si>
  <si>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</si>
  <si>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</si>
  <si>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</si>
  <si>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</si>
  <si>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</si>
  <si>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</si>
  <si>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</si>
  <si>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</si>
  <si>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</si>
  <si>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</si>
  <si>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</si>
  <si>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</si>
  <si>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</si>
  <si>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</si>
  <si>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</si>
  <si>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</si>
  <si>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</si>
  <si>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</si>
  <si>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</si>
  <si>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</si>
  <si>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</si>
  <si>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</si>
  <si>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</si>
  <si>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</si>
  <si>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</si>
  <si>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</si>
  <si>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</si>
  <si>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</si>
  <si>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</si>
  <si>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</si>
  <si>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</si>
  <si>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</si>
  <si>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</si>
  <si>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</si>
  <si>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</si>
  <si>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</si>
  <si>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</si>
  <si>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</si>
  <si>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</si>
  <si>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</si>
  <si>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</si>
  <si>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</si>
  <si>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</si>
  <si>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</si>
  <si>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</si>
  <si>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</si>
  <si>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</si>
  <si>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</si>
  <si>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</si>
  <si>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</si>
  <si>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</si>
  <si>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</si>
  <si>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</si>
  <si>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</si>
  <si>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</si>
  <si>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</si>
  <si>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</si>
  <si>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</si>
  <si>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</si>
  <si>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</si>
  <si>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</si>
  <si>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</si>
  <si>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</si>
  <si>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</si>
  <si>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</si>
  <si>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</si>
  <si>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</si>
  <si>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</si>
  <si>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</si>
  <si>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</si>
  <si>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</si>
  <si>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</si>
  <si>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</si>
  <si>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</si>
  <si>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</si>
  <si>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</si>
  <si>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</si>
  <si>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</si>
  <si>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</si>
  <si>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</si>
  <si>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</si>
  <si>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</si>
  <si>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</si>
  <si>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</si>
  <si>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</si>
  <si>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</si>
  <si>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</si>
  <si>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</si>
  <si>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</si>
  <si>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</si>
  <si>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</si>
  <si>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</si>
  <si>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</si>
  <si>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</si>
  <si>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</si>
  <si>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</si>
  <si>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</si>
  <si>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</si>
  <si>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</si>
  <si>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</si>
  <si>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</si>
  <si>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</si>
  <si>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</si>
  <si>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</si>
  <si>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</si>
  <si>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</si>
  <si>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</si>
  <si>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</si>
  <si>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</si>
  <si>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</si>
  <si>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</si>
  <si>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</si>
  <si>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</si>
  <si>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</si>
  <si>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</si>
  <si>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</si>
  <si>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</si>
  <si>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</si>
  <si>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</si>
  <si>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</si>
  <si>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</si>
  <si>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</si>
  <si>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</si>
  <si>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</si>
  <si>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</si>
  <si>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</si>
  <si>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</si>
  <si>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</si>
  <si>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</si>
  <si>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</si>
  <si>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</si>
  <si>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</si>
  <si>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</si>
  <si>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</si>
  <si>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</si>
  <si>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</si>
  <si>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</si>
  <si>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</si>
  <si>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</si>
  <si>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</si>
  <si>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</si>
  <si>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</si>
  <si>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</si>
  <si>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</si>
  <si>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</si>
  <si>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</si>
  <si>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</si>
  <si>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</si>
  <si>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</si>
  <si>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</si>
  <si>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</si>
  <si>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</si>
  <si>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</si>
  <si>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</si>
  <si>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</si>
  <si>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</si>
  <si>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</si>
  <si>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</si>
  <si>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</si>
  <si>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</si>
  <si>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</si>
  <si>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</si>
  <si>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</si>
  <si>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</si>
  <si>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</si>
  <si>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</si>
  <si>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</si>
  <si>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</si>
  <si>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</si>
  <si>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</si>
  <si>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</si>
  <si>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</si>
  <si>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</si>
  <si>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</si>
  <si>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</si>
  <si>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</si>
  <si>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</si>
  <si>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</si>
  <si>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</si>
  <si>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</si>
  <si>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</si>
  <si>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</si>
  <si>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</si>
  <si>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</si>
  <si>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</si>
  <si>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</si>
  <si>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</si>
  <si>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</si>
  <si>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</si>
  <si>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</si>
  <si>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</si>
  <si>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</si>
  <si>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</si>
  <si>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</si>
  <si>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</si>
  <si>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</si>
  <si>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</si>
  <si>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</si>
  <si>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</si>
  <si>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</si>
  <si>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</si>
  <si>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</si>
  <si>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</si>
  <si>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</si>
  <si>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</si>
  <si>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</si>
  <si>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</si>
  <si>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</si>
  <si>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</si>
  <si>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</si>
  <si>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</si>
  <si>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</si>
  <si>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</si>
  <si>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</si>
  <si>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</si>
  <si>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</si>
  <si>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</si>
  <si>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</si>
  <si>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</si>
  <si>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</si>
  <si>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</si>
  <si>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</si>
  <si>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</si>
  <si>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</si>
  <si>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</si>
  <si>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</si>
  <si>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</si>
  <si>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</si>
  <si>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</si>
  <si>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</si>
  <si>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</si>
  <si>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</si>
  <si>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</si>
  <si>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</si>
  <si>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</si>
  <si>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</si>
  <si>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</si>
  <si>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</si>
  <si>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</si>
  <si>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</si>
  <si>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</si>
  <si>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</si>
  <si>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</si>
  <si>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</si>
  <si>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</si>
  <si>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</si>
  <si>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</si>
  <si>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</si>
  <si>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</si>
  <si>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</si>
  <si>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</si>
  <si>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</si>
  <si>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</si>
  <si>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</si>
  <si>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</si>
  <si>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</si>
  <si>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</si>
  <si>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</si>
  <si>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</si>
  <si>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</si>
  <si>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</si>
  <si>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</si>
  <si>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</si>
  <si>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</si>
  <si>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</si>
  <si>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</si>
  <si>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</si>
  <si>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</si>
  <si>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</si>
  <si>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</si>
  <si>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</si>
  <si>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</si>
  <si>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</si>
  <si>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</si>
  <si>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</si>
  <si>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</si>
  <si>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</si>
  <si>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</si>
  <si>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</si>
  <si>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</si>
  <si>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</si>
  <si>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</si>
  <si>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</si>
  <si>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</si>
  <si>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</si>
  <si>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</si>
  <si>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</si>
  <si>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</si>
  <si>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</si>
  <si>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</si>
  <si>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</si>
  <si>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</si>
  <si>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</si>
  <si>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</si>
  <si>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</si>
  <si>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</si>
  <si>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</si>
  <si>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</si>
  <si>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</si>
  <si>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</si>
  <si>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</si>
  <si>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</si>
  <si>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</si>
  <si>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</si>
  <si>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</si>
  <si>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</si>
  <si>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</si>
  <si>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</si>
  <si>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</si>
  <si>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</si>
  <si>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</si>
  <si>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</si>
  <si>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</si>
  <si>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</si>
  <si>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</si>
  <si>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</si>
  <si>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</si>
  <si>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</si>
  <si>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</si>
  <si>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</si>
  <si>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</si>
  <si>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</si>
  <si>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</si>
  <si>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</si>
  <si>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</si>
  <si>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</si>
  <si>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</si>
  <si>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</si>
  <si>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</si>
  <si>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</si>
  <si>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</si>
  <si>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</si>
  <si>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</si>
  <si>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</si>
  <si>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</si>
  <si>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</si>
  <si>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</si>
  <si>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</si>
  <si>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</si>
  <si>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</si>
  <si>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</si>
  <si>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</si>
  <si>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</si>
  <si>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</si>
  <si>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</si>
  <si>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</si>
  <si>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</si>
  <si>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</si>
  <si>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</si>
  <si>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</si>
  <si>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</si>
  <si>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</si>
  <si>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</si>
  <si>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</si>
  <si>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</si>
  <si>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</si>
  <si>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</si>
  <si>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</si>
  <si>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</si>
  <si>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</si>
  <si>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</si>
  <si>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</si>
  <si>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</si>
  <si>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</si>
  <si>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</si>
  <si>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</si>
  <si>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</si>
  <si>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</si>
  <si>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</si>
  <si>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</si>
  <si>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</si>
  <si>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</si>
  <si>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</si>
  <si>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</si>
  <si>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</si>
  <si>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</si>
  <si>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</si>
  <si>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</si>
  <si>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</si>
  <si>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</si>
  <si>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</si>
  <si>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</si>
  <si>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</si>
  <si>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</si>
  <si>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</si>
  <si>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</si>
  <si>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</si>
  <si>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</si>
  <si>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</si>
  <si>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</si>
  <si>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</si>
  <si>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</si>
  <si>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</si>
  <si>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</si>
  <si>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</si>
  <si>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</si>
  <si>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</si>
  <si>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</si>
  <si>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</si>
  <si>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</si>
  <si>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</si>
  <si>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</si>
  <si>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</si>
  <si>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</si>
  <si>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</si>
  <si>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</si>
  <si>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</si>
  <si>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</si>
  <si>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</si>
  <si>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</si>
  <si>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</si>
  <si>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</si>
  <si>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</si>
  <si>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</si>
  <si>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</si>
  <si>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</si>
  <si>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</si>
  <si>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</si>
  <si>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</si>
  <si>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</si>
  <si>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</si>
  <si>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</si>
  <si>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</si>
  <si>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</si>
  <si>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</si>
  <si>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</si>
  <si>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</si>
  <si>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</si>
  <si>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</si>
  <si>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</si>
  <si>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</si>
  <si>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</si>
  <si>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</si>
  <si>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</si>
  <si>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</si>
  <si>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</si>
  <si>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</si>
  <si>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</si>
  <si>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</si>
  <si>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</si>
  <si>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</si>
  <si>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</si>
  <si>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</si>
  <si>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</si>
  <si>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</si>
  <si>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</si>
  <si>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</si>
  <si>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</si>
  <si>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</si>
  <si>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</si>
  <si>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</si>
  <si>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</si>
  <si>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</si>
  <si>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</si>
  <si>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</si>
  <si>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</si>
  <si>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</si>
  <si>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</si>
  <si>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</si>
  <si>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</si>
  <si>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</si>
  <si>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</si>
  <si>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</si>
  <si>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</si>
  <si>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</si>
  <si>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</si>
  <si>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</si>
  <si>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</si>
  <si>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</si>
  <si>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</si>
  <si>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</si>
  <si>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</si>
  <si>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</si>
  <si>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</si>
  <si>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</si>
  <si>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</si>
  <si>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</si>
  <si>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</si>
  <si>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</si>
  <si>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</si>
  <si>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</si>
  <si>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</si>
  <si>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</si>
  <si>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</si>
  <si>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</si>
  <si>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</si>
  <si>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</si>
  <si>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</si>
  <si>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</si>
  <si>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</si>
  <si>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</si>
  <si>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</si>
  <si>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</si>
  <si>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</si>
  <si>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</si>
  <si>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</si>
  <si>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</si>
  <si>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</si>
  <si>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</si>
  <si>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</si>
  <si>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</si>
  <si>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</si>
  <si>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</si>
  <si>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</si>
  <si>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</si>
  <si>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</si>
  <si>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</si>
  <si>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</si>
  <si>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</si>
  <si>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</si>
  <si>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</si>
  <si>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</si>
  <si>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</si>
  <si>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</si>
  <si>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</si>
  <si>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</si>
  <si>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</si>
  <si>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</si>
  <si>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</si>
  <si>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</si>
  <si>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</si>
  <si>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</si>
  <si>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</si>
  <si>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</si>
  <si>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</si>
  <si>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</si>
  <si>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</si>
  <si>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</si>
  <si>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</si>
  <si>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</si>
  <si>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</si>
  <si>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</si>
  <si>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</si>
  <si>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</si>
  <si>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</si>
  <si>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</si>
  <si>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</si>
  <si>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</si>
  <si>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</si>
  <si>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</si>
  <si>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</si>
  <si>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</si>
  <si>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</si>
  <si>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</si>
  <si>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</si>
  <si>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</si>
  <si>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</si>
  <si>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</si>
  <si>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</si>
  <si>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</si>
  <si>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</si>
  <si>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</si>
  <si>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</si>
  <si>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</si>
  <si>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</si>
  <si>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</si>
  <si>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</si>
  <si>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</si>
  <si>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</si>
  <si>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</si>
  <si>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</si>
  <si>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</si>
  <si>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</si>
  <si>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</si>
  <si>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</si>
  <si>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</si>
  <si>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</si>
  <si>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</si>
  <si>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</si>
  <si>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</si>
  <si>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</si>
  <si>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</si>
  <si>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</si>
  <si>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</si>
  <si>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</si>
  <si>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</si>
  <si>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</si>
  <si>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</si>
  <si>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</si>
  <si>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</si>
  <si>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</si>
  <si>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</si>
  <si>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</si>
  <si>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</si>
  <si>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</si>
  <si>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</si>
  <si>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</si>
  <si>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</si>
  <si>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</si>
  <si>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</si>
  <si>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</si>
  <si>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</si>
  <si>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</si>
  <si>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</si>
  <si>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</si>
  <si>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</si>
  <si>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</si>
  <si>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</si>
  <si>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</si>
  <si>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</si>
  <si>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</si>
  <si>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</si>
  <si>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</si>
  <si>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</si>
  <si>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</si>
  <si>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</si>
  <si>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</si>
  <si>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</si>
  <si>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</si>
  <si>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</si>
  <si>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</si>
  <si>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</si>
  <si>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</si>
  <si>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</si>
  <si>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</si>
  <si>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</si>
  <si>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</si>
  <si>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</si>
  <si>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</si>
  <si>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</si>
  <si>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</si>
  <si>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</si>
  <si>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</si>
  <si>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</si>
  <si>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</si>
  <si>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</si>
  <si>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</si>
  <si>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</si>
  <si>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</si>
  <si>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</si>
  <si>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</si>
  <si>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</si>
  <si>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</si>
  <si>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</si>
  <si>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</si>
  <si>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</si>
  <si>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</si>
  <si>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</si>
  <si>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</si>
  <si>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</si>
  <si>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</si>
  <si>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</si>
  <si>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</si>
  <si>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</si>
  <si>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</si>
  <si>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</si>
  <si>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</si>
  <si>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</si>
  <si>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</si>
  <si>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</si>
  <si>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</si>
  <si>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</si>
  <si>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</si>
  <si>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</si>
  <si>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</si>
  <si>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</si>
  <si>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</si>
  <si>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</si>
  <si>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</si>
  <si>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</si>
  <si>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</si>
  <si>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</si>
  <si>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</si>
  <si>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</si>
  <si>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</si>
  <si>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</si>
  <si>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</si>
  <si>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</si>
  <si>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</si>
  <si>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</si>
  <si>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</si>
  <si>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</si>
  <si>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</si>
  <si>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</si>
  <si>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</si>
  <si>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</si>
  <si>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</si>
  <si>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</si>
  <si>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</si>
  <si>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</si>
  <si>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</si>
  <si>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</si>
  <si>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</si>
  <si>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</si>
  <si>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</si>
  <si>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</si>
  <si>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</si>
  <si>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</si>
  <si>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</si>
  <si>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</si>
  <si>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</si>
  <si>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</si>
  <si>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</si>
  <si>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</si>
  <si>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</si>
  <si>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</si>
  <si>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</si>
  <si>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</si>
  <si>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</si>
  <si>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</si>
  <si>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</si>
  <si>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</si>
  <si>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</si>
  <si>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</si>
  <si>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</si>
  <si>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</si>
  <si>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</si>
  <si>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</si>
  <si>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</si>
  <si>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</si>
  <si>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</si>
  <si>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</si>
  <si>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</si>
  <si>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</si>
  <si>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</si>
  <si>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</si>
  <si>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</si>
  <si>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</si>
  <si>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</si>
  <si>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</si>
  <si>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</si>
  <si>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</si>
  <si>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</si>
  <si>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</si>
  <si>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</si>
  <si>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</si>
  <si>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</si>
  <si>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</si>
  <si>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</si>
  <si>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</si>
  <si>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</si>
  <si>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</si>
  <si>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</si>
  <si>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</si>
  <si>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</si>
  <si>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</si>
  <si>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</si>
  <si>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</si>
  <si>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</si>
  <si>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</si>
  <si>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</si>
  <si>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</si>
  <si>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</si>
  <si>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</si>
  <si>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</si>
  <si>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</si>
  <si>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</si>
  <si>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</si>
  <si>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</si>
  <si>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</si>
  <si>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</si>
  <si>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</si>
  <si>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</si>
  <si>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</si>
  <si>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</si>
  <si>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</si>
  <si>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</si>
  <si>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</si>
  <si>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</si>
  <si>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</si>
  <si>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</si>
  <si>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</si>
  <si>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</si>
  <si>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</si>
  <si>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</si>
  <si>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</si>
  <si>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</si>
  <si>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</si>
  <si>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</si>
  <si>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</si>
  <si>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</si>
  <si>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</si>
  <si>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</si>
  <si>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</si>
  <si>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</si>
  <si>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</si>
  <si>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</si>
  <si>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</si>
  <si>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</si>
  <si>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</si>
  <si>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</si>
  <si>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</si>
  <si>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</si>
  <si>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</si>
  <si>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</si>
  <si>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</si>
  <si>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</si>
  <si>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</si>
  <si>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</si>
  <si>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</si>
  <si>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</si>
  <si>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</si>
  <si>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</si>
  <si>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</si>
  <si>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</si>
  <si>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</si>
  <si>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</si>
  <si>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</si>
  <si>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</si>
  <si>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</si>
  <si>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</si>
  <si>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</si>
  <si>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</si>
  <si>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</si>
  <si>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</si>
  <si>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</si>
  <si>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</si>
  <si>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</si>
  <si>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</si>
  <si>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</si>
  <si>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</si>
  <si>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</si>
  <si>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</si>
  <si>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</si>
  <si>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</si>
  <si>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</si>
  <si>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</si>
  <si>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</si>
  <si>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</si>
  <si>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</si>
  <si>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</si>
  <si>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</si>
  <si>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</si>
  <si>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</si>
  <si>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</si>
  <si>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</si>
  <si>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</si>
  <si>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</si>
  <si>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</si>
  <si>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</si>
  <si>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</si>
  <si>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</si>
  <si>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</si>
  <si>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</si>
  <si>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</si>
  <si>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</si>
  <si>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</si>
  <si>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</si>
  <si>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</si>
  <si>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</si>
  <si>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</si>
  <si>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</si>
  <si>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</si>
  <si>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</si>
  <si>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</si>
  <si>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</si>
  <si>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</si>
  <si>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</si>
  <si>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</si>
  <si>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</si>
  <si>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</si>
  <si>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</si>
  <si>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</si>
  <si>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</si>
  <si>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</si>
  <si>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</si>
  <si>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</si>
  <si>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</si>
  <si>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</si>
  <si>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</si>
  <si>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</si>
  <si>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</si>
  <si>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</si>
  <si>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</si>
  <si>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</si>
  <si>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</si>
  <si>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</si>
  <si>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</si>
  <si>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</si>
  <si>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</si>
  <si>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</si>
  <si>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</si>
  <si>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</si>
  <si>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</si>
  <si>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</si>
  <si>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</si>
  <si>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</si>
  <si>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</si>
  <si>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</si>
  <si>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</si>
  <si>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</si>
  <si>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</si>
  <si>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</si>
  <si>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</si>
  <si>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</si>
  <si>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</si>
  <si>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</si>
  <si>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</si>
  <si>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</si>
  <si>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</si>
  <si>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</si>
  <si>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</si>
  <si>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</si>
  <si>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</si>
  <si>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</si>
  <si>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</si>
  <si>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</si>
  <si>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</si>
  <si>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</si>
  <si>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</si>
  <si>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</si>
  <si>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</si>
  <si>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</si>
  <si>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</si>
  <si>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</si>
  <si>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</si>
  <si>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</si>
  <si>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</si>
  <si>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</si>
  <si>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</si>
  <si>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</si>
  <si>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</si>
  <si>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</si>
  <si>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</si>
  <si>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</si>
  <si>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</si>
  <si>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</si>
  <si>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</si>
  <si>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</si>
  <si>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</si>
  <si>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</si>
  <si>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</si>
  <si>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</si>
  <si>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</si>
  <si>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</si>
  <si>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</si>
  <si>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</si>
  <si>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</si>
  <si>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</si>
  <si>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</si>
  <si>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</si>
  <si>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</si>
  <si>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</si>
  <si>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</si>
  <si>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</si>
  <si>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</si>
  <si>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</si>
  <si>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</si>
  <si>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</si>
  <si>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</si>
  <si>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</si>
  <si>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</si>
  <si>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</si>
  <si>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</si>
  <si>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</si>
  <si>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</si>
  <si>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</si>
  <si>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</si>
  <si>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</si>
  <si>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</si>
  <si>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</si>
  <si>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</si>
  <si>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</si>
  <si>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</si>
  <si>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</si>
  <si>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</si>
  <si>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</si>
  <si>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</si>
  <si>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</si>
  <si>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</si>
  <si>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</si>
  <si>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</si>
  <si>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</si>
  <si>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</si>
  <si>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</si>
  <si>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</si>
  <si>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</si>
  <si>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</si>
  <si>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</si>
  <si>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</si>
  <si>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</si>
  <si>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</si>
  <si>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</si>
  <si>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</si>
  <si>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</si>
  <si>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</si>
  <si>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</si>
  <si>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</si>
  <si>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</si>
  <si>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</si>
  <si>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</si>
  <si>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</si>
  <si>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</si>
  <si>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</si>
  <si>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</si>
  <si>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</si>
  <si>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</si>
  <si>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</si>
  <si>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</si>
  <si>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</si>
  <si>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</si>
  <si>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</si>
  <si>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</si>
  <si>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</si>
  <si>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</si>
  <si>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</si>
  <si>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</si>
  <si>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</si>
  <si>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</si>
  <si>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</si>
  <si>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</si>
  <si>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</si>
  <si>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</si>
  <si>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</si>
  <si>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</si>
  <si>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</si>
  <si>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</si>
  <si>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</si>
  <si>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</si>
  <si>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</si>
  <si>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</si>
  <si>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</si>
  <si>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</si>
  <si>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</si>
  <si>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</si>
  <si>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</si>
  <si>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</si>
  <si>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</si>
  <si>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</si>
  <si>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</si>
  <si>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</si>
  <si>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</si>
  <si>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</si>
  <si>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</si>
  <si>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</si>
  <si>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</si>
  <si>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</si>
  <si>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</si>
  <si>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</si>
  <si>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</si>
  <si>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</si>
  <si>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</si>
  <si>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</si>
  <si>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</si>
  <si>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</si>
  <si>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</si>
  <si>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</si>
  <si>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</si>
  <si>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</si>
  <si>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</si>
  <si>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</si>
  <si>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</si>
  <si>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</si>
  <si>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</si>
  <si>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</si>
  <si>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</si>
  <si>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</si>
  <si>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</si>
  <si>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</si>
  <si>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</si>
  <si>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</si>
  <si>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</si>
  <si>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</si>
  <si>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</si>
  <si>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</si>
  <si>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</si>
  <si>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</si>
  <si>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</si>
  <si>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</si>
  <si>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</si>
  <si>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</si>
  <si>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</si>
  <si>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</si>
  <si>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</si>
  <si>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</si>
  <si>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</si>
  <si>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</si>
  <si>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</si>
  <si>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</si>
  <si>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</si>
  <si>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</si>
  <si>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</si>
  <si>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</si>
  <si>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</si>
  <si>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</si>
  <si>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</si>
  <si>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</si>
  <si>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</si>
  <si>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</si>
  <si>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</si>
  <si>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</si>
  <si>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</si>
  <si>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</si>
  <si>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</si>
  <si>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</si>
  <si>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</si>
  <si>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</si>
  <si>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</si>
  <si>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</si>
  <si>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</si>
  <si>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</si>
  <si>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</si>
  <si>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</si>
  <si>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</si>
  <si>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</si>
  <si>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</si>
  <si>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</si>
  <si>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</si>
  <si>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</si>
  <si>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</si>
  <si>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</si>
  <si>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</si>
  <si>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</si>
  <si>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</si>
  <si>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</si>
  <si>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</si>
  <si>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</si>
  <si>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</si>
  <si>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</si>
  <si>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</si>
  <si>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</si>
  <si>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</si>
  <si>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</si>
  <si>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</si>
  <si>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</si>
  <si>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</si>
  <si>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</si>
  <si>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</si>
  <si>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</si>
  <si>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</si>
  <si>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</si>
  <si>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</si>
  <si>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</si>
  <si>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</si>
  <si>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</si>
  <si>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</si>
  <si>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</si>
  <si>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</si>
  <si>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</si>
  <si>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</si>
  <si>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</si>
  <si>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</si>
  <si>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</si>
  <si>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</si>
  <si>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</si>
  <si>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</si>
  <si>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</si>
  <si>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</si>
  <si>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</si>
  <si>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</si>
  <si>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</si>
  <si>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</si>
  <si>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</si>
  <si>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</si>
  <si>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</si>
  <si>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</si>
  <si>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</si>
  <si>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</si>
  <si>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</si>
  <si>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</si>
  <si>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</si>
  <si>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</si>
  <si>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</si>
  <si>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</si>
  <si>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</si>
  <si>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</si>
  <si>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</si>
  <si>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</si>
  <si>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</si>
  <si>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</si>
  <si>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</si>
  <si>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</si>
  <si>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</si>
  <si>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</si>
  <si>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</si>
  <si>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</si>
  <si>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</si>
  <si>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</si>
  <si>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</si>
  <si>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</si>
  <si>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</si>
  <si>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</si>
  <si>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</si>
  <si>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</si>
  <si>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</si>
  <si>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</si>
  <si>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</si>
  <si>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</si>
  <si>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</si>
  <si>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</si>
  <si>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</si>
  <si>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</si>
  <si>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</si>
  <si>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</si>
  <si>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</si>
  <si>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</si>
  <si>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</si>
  <si>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</si>
  <si>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</si>
  <si>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</si>
  <si>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</si>
  <si>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</si>
  <si>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</si>
  <si>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</si>
  <si>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</si>
  <si>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</si>
  <si>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</si>
  <si>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</si>
  <si>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</si>
  <si>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</si>
  <si>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</si>
  <si>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</si>
  <si>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</si>
  <si>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</si>
  <si>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</si>
  <si>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</si>
  <si>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</si>
  <si>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</si>
  <si>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</si>
  <si>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</si>
  <si>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</si>
  <si>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</si>
  <si>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</si>
  <si>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</si>
  <si>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</si>
  <si>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</si>
  <si>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</si>
  <si>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</si>
  <si>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</si>
  <si>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</si>
  <si>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</si>
  <si>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</si>
  <si>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</si>
  <si>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</si>
  <si>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</si>
  <si>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</si>
  <si>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</si>
  <si>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</si>
  <si>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</si>
  <si>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</si>
  <si>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</si>
  <si>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</si>
  <si>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</si>
  <si>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</si>
  <si>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</si>
  <si>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</si>
  <si>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</si>
  <si>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</si>
  <si>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</si>
  <si>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</si>
  <si>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</si>
  <si>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</si>
  <si>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</si>
  <si>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</si>
  <si>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</si>
  <si>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</si>
  <si>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</si>
  <si>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</si>
  <si>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</si>
  <si>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</si>
  <si>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</si>
  <si>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</si>
  <si>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</si>
  <si>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</si>
  <si>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</si>
  <si>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</si>
  <si>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</si>
  <si>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</si>
  <si>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</si>
  <si>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</si>
  <si>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</si>
  <si>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</si>
  <si>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</si>
  <si>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</si>
  <si>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</si>
  <si>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</si>
  <si>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</si>
  <si>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</si>
  <si>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</si>
  <si>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</si>
  <si>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</si>
  <si>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</si>
  <si>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</si>
  <si>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</si>
  <si>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</si>
  <si>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</si>
  <si>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</si>
  <si>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</si>
  <si>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</si>
  <si>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</si>
  <si>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</si>
  <si>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</si>
  <si>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</si>
  <si>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</si>
  <si>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</si>
  <si>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</si>
  <si>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</si>
  <si>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</si>
  <si>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</si>
  <si>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</si>
  <si>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</si>
  <si>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</si>
  <si>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</si>
  <si>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</si>
  <si>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</si>
  <si>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</si>
  <si>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</si>
  <si>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</si>
  <si>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</si>
  <si>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</si>
  <si>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</si>
  <si>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</si>
  <si>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</si>
  <si>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</si>
  <si>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</si>
  <si>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</si>
  <si>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</si>
  <si>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</si>
  <si>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</si>
  <si>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</si>
  <si>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</si>
  <si>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</si>
  <si>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</si>
  <si>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</si>
  <si>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</si>
  <si>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</si>
  <si>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</si>
  <si>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</si>
  <si>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</si>
  <si>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</si>
  <si>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</si>
  <si>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</si>
  <si>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</si>
  <si>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</si>
  <si>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</si>
  <si>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</si>
  <si>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</si>
  <si>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</si>
  <si>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</si>
  <si>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</si>
  <si>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</si>
  <si>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</si>
  <si>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</si>
  <si>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</si>
  <si>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</si>
  <si>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</si>
  <si>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</si>
  <si>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</si>
  <si>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</si>
  <si>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</si>
  <si>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</si>
  <si>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</si>
  <si>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</si>
  <si>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</si>
  <si>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</si>
  <si>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</si>
  <si>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</si>
  <si>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</si>
  <si>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</si>
  <si>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</si>
  <si>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</si>
  <si>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</si>
  <si>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</si>
  <si>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</si>
  <si>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</si>
  <si>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</si>
  <si>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</si>
  <si>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</si>
  <si>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</si>
  <si>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</si>
  <si>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</si>
  <si>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</si>
  <si>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</si>
  <si>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</si>
  <si>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</si>
  <si>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</si>
  <si>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</si>
  <si>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</si>
  <si>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</si>
  <si>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</si>
  <si>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</si>
  <si>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</si>
  <si>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</si>
  <si>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</si>
  <si>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</si>
  <si>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</si>
  <si>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</si>
  <si>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</si>
  <si>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</si>
  <si>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</si>
  <si>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</si>
  <si>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</si>
  <si>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</si>
  <si>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</si>
  <si>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</si>
  <si>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</si>
  <si>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</si>
  <si>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</si>
  <si>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</si>
  <si>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</si>
  <si>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</si>
  <si>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</si>
  <si>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</si>
  <si>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</si>
  <si>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</si>
  <si>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</si>
  <si>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</si>
  <si>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</si>
  <si>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</si>
  <si>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</si>
  <si>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</si>
  <si>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</si>
  <si>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</si>
  <si>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</si>
  <si>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</si>
  <si>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</si>
  <si>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</si>
  <si>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</si>
  <si>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</si>
  <si>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</si>
  <si>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</si>
  <si>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</si>
  <si>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</si>
  <si>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</si>
  <si>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</si>
  <si>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</si>
  <si>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</si>
  <si>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</si>
  <si>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</si>
  <si>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</si>
  <si>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</si>
  <si>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</si>
  <si>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</si>
  <si>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</si>
  <si>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</si>
  <si>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</si>
  <si>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</si>
  <si>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</si>
  <si>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</si>
  <si>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</si>
  <si>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</si>
  <si>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</si>
  <si>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</si>
  <si>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</si>
  <si>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</si>
  <si>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</si>
  <si>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</si>
  <si>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</si>
  <si>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</si>
  <si>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</si>
  <si>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</si>
  <si>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</si>
  <si>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</si>
  <si>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</si>
  <si>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</si>
  <si>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</si>
  <si>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</si>
  <si>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</si>
  <si>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</si>
  <si>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</si>
  <si>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</si>
  <si>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</si>
  <si>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</si>
  <si>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</si>
  <si>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</si>
  <si>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</si>
  <si>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</si>
  <si>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</si>
  <si>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</si>
  <si>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</si>
  <si>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</si>
  <si>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</si>
  <si>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</si>
  <si>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</si>
  <si>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</si>
  <si>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</si>
  <si>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</si>
  <si>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</si>
  <si>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</si>
  <si>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</si>
  <si>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</si>
  <si>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</si>
  <si>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</si>
  <si>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</si>
  <si>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</si>
  <si>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</si>
  <si>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</si>
  <si>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</si>
  <si>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</si>
  <si>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</si>
  <si>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</si>
  <si>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</si>
  <si>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</si>
  <si>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</si>
  <si>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</si>
  <si>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</si>
  <si>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</si>
  <si>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</si>
  <si>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</si>
  <si>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</si>
  <si>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</si>
  <si>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</si>
  <si>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</si>
  <si>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</si>
  <si>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</si>
  <si>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</si>
  <si>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</si>
  <si>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</si>
  <si>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</si>
  <si>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</si>
  <si>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</si>
  <si>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</si>
  <si>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</si>
  <si>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</si>
  <si>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</si>
  <si>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</si>
  <si>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</si>
  <si>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</si>
  <si>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</si>
  <si>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</si>
  <si>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</si>
  <si>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</si>
  <si>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</si>
  <si>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</si>
  <si>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</si>
  <si>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</si>
  <si>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</si>
  <si>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</si>
  <si>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</si>
  <si>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</si>
  <si>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</si>
  <si>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</si>
  <si>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</si>
  <si>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</si>
  <si>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</si>
  <si>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</si>
  <si>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</si>
  <si>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</si>
  <si>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</si>
  <si>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</si>
  <si>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</si>
  <si>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</si>
  <si>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</si>
  <si>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</si>
  <si>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</si>
  <si>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</si>
  <si>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</si>
  <si>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</si>
  <si>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</si>
  <si>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</si>
  <si>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</si>
  <si>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</si>
  <si>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</si>
  <si>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</si>
  <si>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</si>
  <si>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</si>
  <si>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</si>
  <si>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</si>
  <si>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</si>
  <si>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</si>
  <si>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</si>
  <si>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</si>
  <si>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</si>
  <si>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</si>
  <si>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</si>
  <si>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</si>
  <si>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</si>
  <si>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</si>
  <si>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</si>
  <si>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</si>
  <si>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</si>
  <si>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</si>
  <si>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</si>
  <si>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</si>
  <si>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</si>
  <si>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</si>
  <si>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</si>
  <si>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</si>
  <si>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</si>
  <si>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</si>
  <si>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</si>
  <si>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</si>
  <si>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</si>
  <si>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</si>
  <si>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</si>
  <si>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</si>
  <si>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</si>
  <si>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</si>
  <si>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</si>
  <si>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</si>
  <si>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</si>
  <si>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</si>
  <si>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</si>
  <si>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</si>
  <si>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</si>
  <si>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</si>
  <si>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</si>
  <si>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</si>
  <si>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</si>
  <si>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</si>
  <si>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</si>
  <si>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</si>
  <si>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</si>
  <si>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</si>
  <si>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</si>
  <si>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</si>
  <si>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</si>
  <si>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</si>
  <si>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</si>
  <si>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</si>
  <si>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</si>
  <si>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</si>
  <si>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</si>
  <si>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</si>
  <si>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</si>
  <si>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</si>
  <si>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</si>
  <si>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</si>
  <si>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</si>
  <si>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</si>
  <si>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</si>
  <si>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</si>
  <si>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</si>
  <si>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</si>
  <si>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</si>
  <si>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</si>
  <si>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</si>
  <si>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</si>
  <si>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</si>
  <si>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</si>
  <si>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</si>
  <si>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</si>
  <si>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</si>
  <si>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</si>
  <si>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</si>
  <si>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</si>
  <si>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</si>
  <si>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</si>
  <si>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</si>
  <si>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</si>
  <si>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</si>
  <si>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</si>
  <si>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</si>
  <si>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</si>
  <si>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</si>
  <si>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</si>
  <si>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</si>
  <si>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</si>
  <si>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</si>
  <si>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</si>
  <si>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</si>
  <si>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</si>
  <si>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</si>
  <si>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</si>
  <si>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</si>
  <si>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</si>
  <si>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</si>
  <si>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</si>
  <si>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</si>
  <si>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</si>
  <si>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</si>
  <si>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</si>
  <si>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</si>
  <si>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</si>
  <si>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</si>
  <si>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</si>
  <si>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</si>
  <si>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</si>
  <si>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</si>
  <si>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</si>
  <si>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</si>
  <si>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</si>
  <si>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</si>
  <si>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</si>
  <si>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</si>
  <si>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</si>
  <si>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</si>
  <si>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</si>
  <si>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</si>
  <si>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</si>
  <si>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</si>
  <si>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</si>
  <si>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</si>
  <si>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</si>
  <si>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</si>
  <si>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</si>
  <si>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</si>
  <si>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</si>
  <si>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</si>
  <si>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</si>
  <si>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</si>
  <si>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</si>
  <si>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</si>
  <si>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</si>
  <si>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</si>
  <si>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</si>
  <si>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</si>
  <si>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</si>
  <si>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</si>
  <si>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</si>
  <si>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</si>
  <si>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</si>
  <si>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</si>
  <si>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</si>
  <si>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</si>
  <si>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</si>
  <si>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</si>
  <si>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</si>
  <si>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</si>
  <si>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</si>
  <si>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</si>
  <si>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</si>
  <si>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</si>
  <si>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</si>
  <si>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</si>
  <si>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</si>
  <si>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</si>
  <si>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</si>
  <si>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</si>
  <si>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</si>
  <si>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</si>
  <si>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</si>
  <si>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</si>
  <si>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</si>
  <si>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</si>
  <si>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</si>
  <si>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</si>
  <si>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</si>
  <si>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</si>
  <si>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</si>
  <si>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</si>
  <si>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</si>
  <si>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</si>
  <si>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</si>
  <si>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</si>
  <si>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</si>
  <si>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</si>
  <si>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</si>
  <si>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</si>
  <si>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</si>
  <si>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</si>
  <si>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</si>
  <si>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</si>
  <si>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</si>
  <si>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</si>
  <si>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</si>
  <si>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</si>
  <si>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</si>
  <si>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</si>
  <si>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</si>
  <si>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</si>
  <si>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</si>
  <si>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</si>
  <si>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</si>
  <si>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</si>
  <si>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</si>
  <si>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</si>
  <si>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</si>
  <si>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</si>
  <si>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</si>
  <si>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</si>
  <si>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</si>
  <si>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</si>
  <si>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</si>
  <si>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</si>
  <si>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</si>
  <si>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</si>
  <si>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</si>
  <si>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</si>
  <si>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</si>
  <si>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</si>
  <si>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</si>
  <si>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</si>
  <si>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</si>
  <si>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</si>
  <si>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</si>
  <si>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</si>
  <si>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</si>
  <si>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</si>
  <si>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</si>
  <si>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</si>
  <si>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</si>
  <si>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</si>
  <si>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</si>
  <si>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</si>
  <si>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</si>
  <si>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</si>
  <si>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</si>
  <si>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</si>
  <si>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</si>
  <si>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</si>
  <si>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</si>
  <si>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</si>
  <si>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</si>
  <si>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</si>
  <si>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</si>
  <si>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</si>
  <si>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</si>
  <si>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</si>
  <si>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</si>
  <si>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</si>
  <si>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</si>
  <si>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</si>
  <si>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</si>
  <si>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</si>
  <si>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</si>
  <si>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</si>
  <si>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</si>
  <si>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</si>
  <si>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</si>
  <si>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</si>
  <si>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</si>
  <si>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</si>
  <si>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</si>
  <si>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</si>
  <si>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</si>
  <si>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</si>
  <si>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</si>
  <si>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</si>
  <si>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</si>
  <si>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</si>
  <si>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</si>
  <si>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</si>
  <si>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</si>
  <si>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</si>
  <si>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</si>
  <si>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</si>
  <si>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</si>
  <si>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</si>
  <si>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</si>
  <si>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</si>
  <si>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</si>
  <si>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</si>
  <si>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</si>
  <si>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</si>
  <si>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</si>
  <si>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</si>
  <si>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</si>
  <si>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</si>
  <si>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</si>
  <si>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</si>
  <si>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</si>
  <si>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</si>
  <si>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</si>
  <si>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</si>
  <si>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</si>
  <si>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</si>
  <si>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</si>
  <si>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</si>
  <si>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</si>
  <si>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</si>
  <si>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</si>
  <si>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</si>
  <si>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</si>
  <si>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</si>
  <si>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</si>
  <si>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</si>
  <si>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</si>
  <si>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</si>
  <si>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</si>
  <si>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</si>
  <si>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</si>
  <si>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</si>
  <si>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</si>
  <si>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</si>
  <si>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</si>
  <si>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</si>
  <si>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</si>
  <si>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</si>
  <si>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</si>
  <si>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</si>
  <si>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</si>
  <si>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</si>
  <si>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</si>
  <si>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</si>
  <si>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</si>
  <si>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</si>
  <si>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</si>
  <si>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</si>
  <si>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</si>
  <si>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</si>
  <si>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</si>
  <si>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</si>
  <si>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</si>
  <si>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</si>
  <si>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</si>
  <si>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</si>
  <si>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</si>
  <si>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</si>
  <si>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</si>
  <si>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</si>
  <si>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</si>
  <si>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</si>
  <si>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</si>
  <si>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</si>
  <si>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</si>
  <si>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</si>
  <si>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</si>
  <si>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</si>
  <si>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</si>
  <si>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</si>
  <si>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</si>
  <si>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</si>
  <si>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</si>
  <si>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</si>
  <si>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</si>
  <si>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</si>
  <si>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</si>
  <si>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</si>
  <si>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</si>
  <si>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</si>
  <si>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</si>
  <si>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</si>
  <si>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</si>
  <si>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</si>
  <si>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</si>
  <si>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</si>
  <si>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</si>
  <si>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</si>
  <si>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</si>
  <si>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</si>
  <si>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</si>
  <si>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</si>
  <si>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</si>
  <si>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</si>
  <si>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</si>
  <si>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</si>
  <si>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</si>
  <si>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</si>
  <si>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</si>
  <si>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</si>
  <si>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</si>
  <si>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</si>
  <si>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</si>
  <si>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</si>
  <si>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</si>
  <si>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</si>
  <si>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</si>
  <si>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</si>
  <si>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</si>
  <si>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</si>
  <si>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</si>
  <si>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</si>
  <si>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</si>
  <si>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</si>
  <si>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</si>
  <si>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</si>
  <si>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</si>
  <si>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</si>
  <si>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</si>
  <si>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</si>
  <si>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</si>
  <si>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</si>
  <si>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</si>
  <si>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</si>
  <si>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</si>
  <si>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</si>
  <si>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</si>
  <si>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</si>
  <si>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</si>
  <si>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</si>
  <si>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</si>
  <si>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</si>
  <si>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</si>
  <si>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</si>
  <si>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</si>
  <si>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</si>
  <si>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</si>
  <si>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</si>
  <si>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</si>
  <si>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</si>
  <si>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</si>
  <si>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</si>
  <si>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</si>
  <si>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</si>
  <si>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</si>
  <si>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</si>
  <si>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</si>
  <si>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</si>
  <si>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</si>
  <si>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</si>
  <si>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</si>
  <si>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</si>
  <si>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</si>
  <si>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</si>
  <si>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</si>
  <si>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</si>
  <si>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</si>
  <si>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</si>
  <si>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</si>
  <si>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</si>
  <si>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</si>
  <si>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</si>
  <si>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</si>
  <si>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</si>
  <si>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</si>
  <si>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</si>
  <si>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</si>
  <si>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</si>
  <si>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</si>
  <si>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</si>
  <si>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</si>
  <si>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</si>
  <si>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</si>
  <si>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</si>
  <si>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</si>
  <si>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</si>
  <si>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TT_IM121a (DESCOPED)</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</si>
  <si>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</si>
  <si>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</si>
  <si>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</si>
  <si>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</si>
  <si>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</si>
  <si>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</si>
  <si>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</si>
  <si>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</si>
  <si>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</si>
  <si>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</si>
  <si>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t>
  </si>
  <si>
    <t>TT_IM131a</t>
  </si>
  <si>
    <t>TT_IM132a</t>
  </si>
  <si>
    <t>TT_IM133a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</si>
  <si>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</si>
  <si>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</si>
  <si>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</si>
  <si>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</si>
  <si>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</si>
  <si>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</si>
  <si>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</si>
  <si>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</si>
  <si>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TT_EX041a</t>
  </si>
  <si>
    <t>TT_EX042a</t>
  </si>
  <si>
    <t xml:space="preserve">Export pre-lodged declaration, for goods moving from GB to ROW, where a status update is provided via ERS to response to the movement received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</si>
  <si>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</si>
  <si>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 xml:space="preserve">Exports Direct Frontier Declaration with DUCR only, for goods that have been exported permanently,  where a status update is provided via ERS to response to the movement received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</si>
  <si>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</si>
  <si>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Payload  changes:
- DE 2/3: added additional document Y935 and 9104
- DE 2/3: removed additional document 9107, E012 and X002</t>
  </si>
  <si>
    <t>Payload  changes:
- DE 4/4: changed SpeciricTaxBaseQuanitity from 2000 to 1000
- DE 6/5: changed GrossMassMeasure from 2100 to 2600
- DE 6/1: changed NetWeightMeasure from 2000 to 2500
- DE 6/2: changed TariffQuantity from 2000 to 1000</t>
  </si>
  <si>
    <t>Payload  changes:
- DE 4/3: Changed Tax Type from 271 to 311
- National Additional code changed from X371 to X311</t>
  </si>
  <si>
    <t>Payload changes:
- Update annotation to confirm that FEC checks are appearing for this scenario after the Tariff Refresh TTM24.1. This will be fixed in a future release</t>
  </si>
  <si>
    <t>TTM24.1 New/Updated Annotated XML Samples</t>
  </si>
  <si>
    <t>Payload changes:
- Updated annotation to confirm that FEC checks are appearing for this scenario after the Tariff Refresh TTM24.1. This will be fixed in a future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</si>
</sst>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7"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s>
  <fills count="36">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57">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2" fillId="0" borderId="1" xfId="0" applyFont="1" applyBorder="1" applyAlignment="1">
      <alignment horizontal="center"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1" xfId="0" applyBorder="1" applyAlignment="1">
      <alignment horizontal="left" vertical="center" wrapText="1" indent="1"/>
    </xf>
    <xf numFmtId="0" fontId="2" fillId="0" borderId="2" xfId="0" applyFont="1" applyBorder="1" applyAlignment="1">
      <alignment vertical="top" wrapText="1"/>
    </xf>
    <xf numFmtId="0" fontId="0" fillId="0" borderId="1" xfId="0" applyBorder="1" applyAlignment="1">
      <alignment horizontal="left" vertical="center" wrapText="1" indent="1"/>
    </xf>
    <xf numFmtId="0" fontId="0" fillId="0" borderId="0" xfId="0" applyAlignment="1">
      <alignment horizontal="left" vertical="center"/>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1597</v>
      </c>
      <c r="C2" s="92" t="s">
        <v>1598</v>
      </c>
      <c r="D2" s="92" t="s">
        <v>1654</v>
      </c>
      <c r="E2" s="92" t="s">
        <v>1599</v>
      </c>
      <c r="F2" s="92" t="s">
        <v>1600</v>
      </c>
      <c r="G2" s="93" t="s">
        <v>1133</v>
      </c>
      <c r="H2" s="92" t="s">
        <v>1753</v>
      </c>
      <c r="I2" s="92" t="s">
        <v>1603</v>
      </c>
      <c r="J2" s="92" t="s">
        <v>1604</v>
      </c>
      <c r="K2" s="92" t="s">
        <v>1606</v>
      </c>
      <c r="L2" s="92" t="s">
        <v>1607</v>
      </c>
      <c r="M2" s="92" t="s">
        <v>1608</v>
      </c>
      <c r="N2" s="92" t="s">
        <v>1609</v>
      </c>
      <c r="O2" s="92" t="s">
        <v>1214</v>
      </c>
    </row>
    <row r="3" spans="2:15" x14ac:dyDescent="0.35">
      <c r="B3" s="328" t="s">
        <v>1629</v>
      </c>
      <c r="C3" s="329"/>
      <c r="D3" s="329"/>
      <c r="E3" s="329"/>
      <c r="F3" s="329"/>
      <c r="G3" s="329"/>
      <c r="H3" s="329"/>
      <c r="I3" s="329"/>
      <c r="J3" s="329"/>
      <c r="K3" s="329"/>
      <c r="L3" s="329"/>
      <c r="M3" s="329"/>
      <c r="N3" s="329"/>
      <c r="O3" s="333"/>
    </row>
    <row r="4" spans="2:15" ht="60" customHeight="1" x14ac:dyDescent="0.35">
      <c r="B4" s="19" t="s">
        <v>47</v>
      </c>
      <c r="C4" s="19" t="s">
        <v>1711</v>
      </c>
      <c r="D4" s="19"/>
      <c r="E4" s="102" t="s">
        <v>79</v>
      </c>
      <c r="F4" s="102" t="s">
        <v>79</v>
      </c>
      <c r="G4" s="55" t="s">
        <v>1754</v>
      </c>
      <c r="H4" s="55"/>
      <c r="I4" s="19"/>
      <c r="J4" s="19"/>
      <c r="K4" s="19"/>
      <c r="L4" s="19"/>
      <c r="M4" s="102"/>
      <c r="N4" s="19"/>
      <c r="O4" s="19"/>
    </row>
    <row r="5" spans="2:15" ht="60" customHeight="1" x14ac:dyDescent="0.35">
      <c r="B5" s="19" t="s">
        <v>82</v>
      </c>
      <c r="C5" s="19" t="s">
        <v>1711</v>
      </c>
      <c r="D5" s="19"/>
      <c r="E5" s="102" t="s">
        <v>79</v>
      </c>
      <c r="F5" s="102" t="s">
        <v>79</v>
      </c>
      <c r="G5" s="55" t="s">
        <v>1755</v>
      </c>
      <c r="H5" s="55"/>
      <c r="I5" s="19"/>
      <c r="J5" s="19"/>
      <c r="K5" s="19"/>
      <c r="L5" s="19"/>
      <c r="M5" s="102"/>
      <c r="N5" s="19"/>
      <c r="O5" s="19"/>
    </row>
    <row r="6" spans="2:15" ht="60" customHeight="1" x14ac:dyDescent="0.35">
      <c r="B6" s="19" t="s">
        <v>1756</v>
      </c>
      <c r="C6" s="19" t="s">
        <v>1711</v>
      </c>
      <c r="D6" s="19"/>
      <c r="E6" s="102"/>
      <c r="F6" s="102"/>
      <c r="G6" s="55" t="s">
        <v>1757</v>
      </c>
      <c r="H6" s="55"/>
      <c r="I6" s="19"/>
      <c r="J6" s="19"/>
      <c r="K6" s="19"/>
      <c r="L6" s="19"/>
      <c r="M6" s="102"/>
      <c r="N6" s="19"/>
      <c r="O6" s="104"/>
    </row>
    <row r="7" spans="2:15" ht="29" x14ac:dyDescent="0.35">
      <c r="B7" s="19" t="s">
        <v>338</v>
      </c>
      <c r="C7" s="19" t="s">
        <v>1630</v>
      </c>
      <c r="D7" s="19"/>
      <c r="E7" s="102" t="s">
        <v>79</v>
      </c>
      <c r="F7" s="102" t="s">
        <v>79</v>
      </c>
      <c r="G7" s="55" t="s">
        <v>1758</v>
      </c>
      <c r="H7" s="55"/>
      <c r="I7" s="19"/>
      <c r="J7" s="19"/>
      <c r="K7" s="19"/>
      <c r="L7" s="19"/>
      <c r="M7" s="102"/>
      <c r="N7" s="19"/>
      <c r="O7" s="336" t="s">
        <v>1759</v>
      </c>
    </row>
    <row r="8" spans="2:15" ht="43.5" x14ac:dyDescent="0.35">
      <c r="B8" s="19" t="s">
        <v>353</v>
      </c>
      <c r="C8" s="19" t="s">
        <v>1630</v>
      </c>
      <c r="D8" s="19"/>
      <c r="E8" s="102" t="s">
        <v>79</v>
      </c>
      <c r="F8" s="102" t="s">
        <v>79</v>
      </c>
      <c r="G8" s="55" t="s">
        <v>1760</v>
      </c>
      <c r="H8" s="55"/>
      <c r="I8" s="19"/>
      <c r="J8" s="19"/>
      <c r="K8" s="19"/>
      <c r="L8" s="19"/>
      <c r="M8" s="102"/>
      <c r="N8" s="19"/>
      <c r="O8" s="337"/>
    </row>
    <row r="9" spans="2:15" ht="43.5" x14ac:dyDescent="0.35">
      <c r="B9" s="19" t="s">
        <v>357</v>
      </c>
      <c r="C9" s="19" t="s">
        <v>1630</v>
      </c>
      <c r="D9" s="19"/>
      <c r="E9" s="102" t="s">
        <v>79</v>
      </c>
      <c r="F9" s="102" t="s">
        <v>79</v>
      </c>
      <c r="G9" s="55" t="s">
        <v>1761</v>
      </c>
      <c r="H9" s="55"/>
      <c r="I9" s="19"/>
      <c r="J9" s="19"/>
      <c r="K9" s="19"/>
      <c r="L9" s="19"/>
      <c r="M9" s="102"/>
      <c r="N9" s="19"/>
      <c r="O9" s="338"/>
    </row>
    <row r="10" spans="2:15" ht="58" x14ac:dyDescent="0.35">
      <c r="B10" s="19" t="s">
        <v>370</v>
      </c>
      <c r="C10" s="19" t="s">
        <v>1711</v>
      </c>
      <c r="D10" s="19"/>
      <c r="E10" s="102" t="s">
        <v>79</v>
      </c>
      <c r="F10" s="102" t="s">
        <v>79</v>
      </c>
      <c r="G10" s="55" t="s">
        <v>1762</v>
      </c>
      <c r="H10" s="55"/>
      <c r="I10" s="19"/>
      <c r="J10" s="19"/>
      <c r="K10" s="19"/>
      <c r="L10" s="19"/>
      <c r="M10" s="102"/>
      <c r="N10" s="19"/>
      <c r="O10" s="19"/>
    </row>
    <row r="11" spans="2:15" ht="43.5" x14ac:dyDescent="0.35">
      <c r="B11" s="19" t="s">
        <v>1030</v>
      </c>
      <c r="C11" s="19" t="s">
        <v>1711</v>
      </c>
      <c r="D11" s="19"/>
      <c r="E11" s="102"/>
      <c r="F11" s="102"/>
      <c r="G11" s="55" t="s">
        <v>1763</v>
      </c>
      <c r="H11" s="55"/>
      <c r="I11" s="19"/>
      <c r="J11" s="19"/>
      <c r="K11" s="19"/>
      <c r="L11" s="19"/>
      <c r="M11" s="102"/>
      <c r="N11" s="19"/>
      <c r="O11" s="19"/>
    </row>
    <row r="12" spans="2:15" ht="60" customHeight="1" x14ac:dyDescent="0.35">
      <c r="B12" s="19" t="s">
        <v>404</v>
      </c>
      <c r="C12" s="19" t="s">
        <v>1711</v>
      </c>
      <c r="D12" s="19"/>
      <c r="E12" s="102" t="s">
        <v>79</v>
      </c>
      <c r="F12" s="102" t="s">
        <v>79</v>
      </c>
      <c r="G12" s="55" t="s">
        <v>1764</v>
      </c>
      <c r="H12" s="55"/>
      <c r="I12" s="19"/>
      <c r="J12" s="19"/>
      <c r="K12" s="19"/>
      <c r="L12" s="19"/>
      <c r="M12" s="102"/>
      <c r="N12" s="19"/>
      <c r="O12" s="19"/>
    </row>
    <row r="13" spans="2:15" x14ac:dyDescent="0.35">
      <c r="B13" s="328" t="s">
        <v>1765</v>
      </c>
      <c r="C13" s="329"/>
      <c r="D13" s="329"/>
      <c r="E13" s="329"/>
      <c r="F13" s="329"/>
      <c r="G13" s="329"/>
      <c r="H13" s="329"/>
      <c r="I13" s="329"/>
      <c r="J13" s="329"/>
      <c r="K13" s="329"/>
      <c r="L13" s="329"/>
      <c r="M13" s="329"/>
      <c r="N13" s="329"/>
      <c r="O13" s="333"/>
    </row>
    <row r="14" spans="2:15" ht="58" x14ac:dyDescent="0.35">
      <c r="B14" s="94" t="s">
        <v>1741</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1766</v>
      </c>
      <c r="J14" s="100" t="s">
        <v>1767</v>
      </c>
      <c r="K14" s="18" t="s">
        <v>1618</v>
      </c>
      <c r="L14" s="19" t="s">
        <v>1768</v>
      </c>
      <c r="M14" s="55" t="s">
        <v>1769</v>
      </c>
      <c r="N14" s="21" t="s">
        <v>54</v>
      </c>
      <c r="O14" s="330" t="s">
        <v>1770</v>
      </c>
    </row>
    <row r="15" spans="2:15" x14ac:dyDescent="0.35">
      <c r="B15" s="94" t="s">
        <v>795</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1766</v>
      </c>
      <c r="J15" s="100" t="s">
        <v>1767</v>
      </c>
      <c r="K15" s="18" t="s">
        <v>1771</v>
      </c>
      <c r="L15" s="19" t="s">
        <v>79</v>
      </c>
      <c r="M15" s="55"/>
      <c r="N15" s="102"/>
      <c r="O15" s="339"/>
    </row>
    <row r="16" spans="2:15" ht="188.5" x14ac:dyDescent="0.35">
      <c r="B16" s="94" t="s">
        <v>1744</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1766</v>
      </c>
      <c r="J16" s="100" t="s">
        <v>1767</v>
      </c>
      <c r="K16" s="18" t="s">
        <v>1618</v>
      </c>
      <c r="L16" s="19" t="s">
        <v>1772</v>
      </c>
      <c r="M16" s="55" t="s">
        <v>1773</v>
      </c>
      <c r="N16" s="21" t="s">
        <v>54</v>
      </c>
      <c r="O16" s="340"/>
    </row>
    <row r="17" spans="2:15" x14ac:dyDescent="0.35">
      <c r="B17" s="327" t="s">
        <v>1774</v>
      </c>
      <c r="C17" s="334"/>
      <c r="D17" s="334"/>
      <c r="E17" s="334"/>
      <c r="F17" s="334"/>
      <c r="G17" s="334"/>
      <c r="H17" s="334"/>
      <c r="I17" s="334"/>
      <c r="J17" s="334"/>
      <c r="K17" s="334"/>
      <c r="L17" s="334"/>
      <c r="M17" s="334"/>
      <c r="N17" s="334"/>
      <c r="O17" s="335"/>
    </row>
    <row r="18" spans="2:15" ht="43.5" x14ac:dyDescent="0.35">
      <c r="B18" s="94" t="s">
        <v>419</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1766</v>
      </c>
      <c r="J18" s="100" t="s">
        <v>1767</v>
      </c>
      <c r="K18" s="18" t="s">
        <v>1618</v>
      </c>
      <c r="L18" s="19" t="s">
        <v>1775</v>
      </c>
      <c r="M18" s="55" t="s">
        <v>1776</v>
      </c>
      <c r="N18" s="19" t="s">
        <v>1663</v>
      </c>
      <c r="O18" s="102" t="s">
        <v>1777</v>
      </c>
    </row>
    <row r="19" spans="2:15" ht="58" x14ac:dyDescent="0.35">
      <c r="B19" s="94" t="s">
        <v>421</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1766</v>
      </c>
      <c r="J19" s="100" t="s">
        <v>1767</v>
      </c>
      <c r="K19" s="18" t="s">
        <v>1618</v>
      </c>
      <c r="L19" s="19" t="s">
        <v>1775</v>
      </c>
      <c r="M19" s="55" t="s">
        <v>1778</v>
      </c>
      <c r="N19" s="19" t="s">
        <v>1663</v>
      </c>
      <c r="O19" s="102"/>
    </row>
    <row r="20" spans="2:15" ht="43.5" x14ac:dyDescent="0.35">
      <c r="B20" s="94" t="s">
        <v>423</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1766</v>
      </c>
      <c r="J20" s="100" t="s">
        <v>1767</v>
      </c>
      <c r="K20" s="18" t="s">
        <v>1618</v>
      </c>
      <c r="L20" s="19" t="s">
        <v>1775</v>
      </c>
      <c r="M20" s="55" t="s">
        <v>1779</v>
      </c>
      <c r="N20" s="19" t="s">
        <v>1663</v>
      </c>
      <c r="O20" s="102"/>
    </row>
    <row r="21" spans="2:15" ht="58" x14ac:dyDescent="0.35">
      <c r="B21" s="94" t="s">
        <v>425</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1766</v>
      </c>
      <c r="J21" s="100" t="s">
        <v>1767</v>
      </c>
      <c r="K21" s="18" t="s">
        <v>1618</v>
      </c>
      <c r="L21" s="19" t="s">
        <v>1775</v>
      </c>
      <c r="M21" s="55" t="s">
        <v>1780</v>
      </c>
      <c r="N21" s="19" t="s">
        <v>54</v>
      </c>
      <c r="O21" s="102"/>
    </row>
    <row r="22" spans="2:15" x14ac:dyDescent="0.35">
      <c r="B22" s="94" t="s">
        <v>427</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1766</v>
      </c>
      <c r="J22" s="100" t="s">
        <v>1767</v>
      </c>
      <c r="K22" s="18" t="s">
        <v>1771</v>
      </c>
      <c r="L22" s="19" t="s">
        <v>79</v>
      </c>
      <c r="M22" s="102"/>
      <c r="N22" s="102"/>
      <c r="O22" s="102" t="s">
        <v>1777</v>
      </c>
    </row>
    <row r="23" spans="2:15" x14ac:dyDescent="0.35">
      <c r="B23" s="94" t="s">
        <v>429</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1766</v>
      </c>
      <c r="J23" s="100" t="s">
        <v>1767</v>
      </c>
      <c r="K23" s="18" t="s">
        <v>1771</v>
      </c>
      <c r="L23" s="19" t="s">
        <v>79</v>
      </c>
      <c r="M23" s="102"/>
      <c r="N23" s="102"/>
      <c r="O23" s="102"/>
    </row>
    <row r="24" spans="2:15" x14ac:dyDescent="0.35">
      <c r="B24" s="94" t="s">
        <v>431</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1766</v>
      </c>
      <c r="J24" s="100" t="s">
        <v>1767</v>
      </c>
      <c r="K24" s="18" t="s">
        <v>1771</v>
      </c>
      <c r="L24" s="19" t="s">
        <v>79</v>
      </c>
      <c r="M24" s="102"/>
      <c r="N24" s="102"/>
      <c r="O24" s="102" t="s">
        <v>1777</v>
      </c>
    </row>
    <row r="25" spans="2:15" x14ac:dyDescent="0.35">
      <c r="B25" s="94" t="s">
        <v>433</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1766</v>
      </c>
      <c r="J25" s="100" t="s">
        <v>1767</v>
      </c>
      <c r="K25" s="18" t="s">
        <v>1771</v>
      </c>
      <c r="L25" s="19" t="s">
        <v>79</v>
      </c>
      <c r="M25" s="102"/>
      <c r="N25" s="102"/>
      <c r="O25" s="102" t="s">
        <v>1777</v>
      </c>
    </row>
    <row r="26" spans="2:15" x14ac:dyDescent="0.35">
      <c r="B26" s="94" t="s">
        <v>435</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1766</v>
      </c>
      <c r="J26" s="100" t="s">
        <v>1767</v>
      </c>
      <c r="K26" s="18" t="s">
        <v>1771</v>
      </c>
      <c r="L26" s="19" t="s">
        <v>79</v>
      </c>
      <c r="M26" s="102"/>
      <c r="N26" s="102"/>
      <c r="O26" s="102" t="s">
        <v>1777</v>
      </c>
    </row>
    <row r="27" spans="2:15" x14ac:dyDescent="0.35">
      <c r="B27" s="55" t="s">
        <v>437</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1766</v>
      </c>
      <c r="J27" s="100" t="s">
        <v>1767</v>
      </c>
      <c r="K27" s="18" t="s">
        <v>1771</v>
      </c>
      <c r="L27" s="19" t="s">
        <v>79</v>
      </c>
      <c r="M27" s="102"/>
      <c r="N27" s="102"/>
      <c r="O27" s="102"/>
    </row>
    <row r="28" spans="2:15" x14ac:dyDescent="0.35">
      <c r="B28" s="55" t="s">
        <v>439</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1766</v>
      </c>
      <c r="J28" s="100" t="s">
        <v>1767</v>
      </c>
      <c r="K28" s="18" t="s">
        <v>1771</v>
      </c>
      <c r="L28" s="19" t="s">
        <v>79</v>
      </c>
      <c r="M28" s="102"/>
      <c r="N28" s="102"/>
      <c r="O28" s="102" t="s">
        <v>1777</v>
      </c>
    </row>
    <row r="29" spans="2:15" x14ac:dyDescent="0.35">
      <c r="B29" s="55" t="s">
        <v>441</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1766</v>
      </c>
      <c r="J29" s="100" t="s">
        <v>1767</v>
      </c>
      <c r="K29" s="18" t="s">
        <v>1771</v>
      </c>
      <c r="L29" s="19" t="s">
        <v>79</v>
      </c>
      <c r="M29" s="102"/>
      <c r="N29" s="102"/>
      <c r="O29" s="102"/>
    </row>
    <row r="30" spans="2:15" x14ac:dyDescent="0.35">
      <c r="B30" s="55" t="s">
        <v>443</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1766</v>
      </c>
      <c r="J30" s="100" t="s">
        <v>1767</v>
      </c>
      <c r="K30" s="18" t="s">
        <v>1771</v>
      </c>
      <c r="L30" s="19" t="s">
        <v>79</v>
      </c>
      <c r="M30" s="102"/>
      <c r="N30" s="102"/>
      <c r="O30" s="102"/>
    </row>
    <row r="31" spans="2:15" x14ac:dyDescent="0.35">
      <c r="B31" s="55" t="s">
        <v>445</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1766</v>
      </c>
      <c r="J31" s="100" t="s">
        <v>1767</v>
      </c>
      <c r="K31" s="18" t="s">
        <v>1771</v>
      </c>
      <c r="L31" s="19" t="s">
        <v>79</v>
      </c>
      <c r="M31" s="102"/>
      <c r="N31" s="102"/>
      <c r="O31" s="102"/>
    </row>
    <row r="32" spans="2:15" x14ac:dyDescent="0.35">
      <c r="B32" s="328" t="s">
        <v>1781</v>
      </c>
      <c r="C32" s="329"/>
      <c r="D32" s="329"/>
      <c r="E32" s="329"/>
      <c r="F32" s="329"/>
      <c r="G32" s="329"/>
      <c r="H32" s="329"/>
      <c r="I32" s="329"/>
      <c r="J32" s="329"/>
      <c r="K32" s="329"/>
      <c r="L32" s="329"/>
      <c r="M32" s="329"/>
      <c r="N32" s="329"/>
      <c r="O32" s="333"/>
    </row>
    <row r="33" spans="2:15" ht="29" x14ac:dyDescent="0.35">
      <c r="B33" s="55" t="s">
        <v>447</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1766</v>
      </c>
      <c r="J33" s="94" t="s">
        <v>1782</v>
      </c>
      <c r="K33" s="18" t="s">
        <v>1618</v>
      </c>
      <c r="L33" s="19" t="s">
        <v>1775</v>
      </c>
      <c r="M33" s="55" t="s">
        <v>1783</v>
      </c>
      <c r="N33" s="19" t="s">
        <v>54</v>
      </c>
      <c r="O33" s="19"/>
    </row>
    <row r="34" spans="2:15" x14ac:dyDescent="0.35">
      <c r="B34" s="55" t="s">
        <v>449</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1766</v>
      </c>
      <c r="J34" s="94" t="s">
        <v>1782</v>
      </c>
      <c r="K34" s="18" t="s">
        <v>1771</v>
      </c>
      <c r="L34" s="19" t="s">
        <v>79</v>
      </c>
      <c r="M34" s="55"/>
      <c r="N34" s="102"/>
      <c r="O34" s="19"/>
    </row>
    <row r="35" spans="2:15" x14ac:dyDescent="0.35">
      <c r="B35" s="328" t="s">
        <v>1784</v>
      </c>
      <c r="C35" s="329"/>
      <c r="D35" s="329"/>
      <c r="E35" s="329"/>
      <c r="F35" s="329"/>
      <c r="G35" s="329"/>
      <c r="H35" s="329"/>
      <c r="I35" s="329"/>
      <c r="J35" s="329"/>
      <c r="K35" s="329"/>
      <c r="L35" s="329"/>
      <c r="M35" s="329"/>
      <c r="N35" s="329"/>
      <c r="O35" s="333"/>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1766</v>
      </c>
      <c r="J36" s="94" t="s">
        <v>1782</v>
      </c>
      <c r="K36" s="18" t="s">
        <v>1618</v>
      </c>
      <c r="L36" s="19" t="s">
        <v>1768</v>
      </c>
      <c r="M36" s="55" t="s">
        <v>1785</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1766</v>
      </c>
      <c r="J37" s="94" t="s">
        <v>1782</v>
      </c>
      <c r="K37" s="18" t="s">
        <v>1771</v>
      </c>
      <c r="L37" s="19" t="s">
        <v>79</v>
      </c>
      <c r="M37" s="55"/>
      <c r="N37" s="102"/>
      <c r="O37" s="19"/>
    </row>
    <row r="38" spans="2:15" x14ac:dyDescent="0.35">
      <c r="B38" s="328" t="s">
        <v>895</v>
      </c>
      <c r="C38" s="329"/>
      <c r="D38" s="329"/>
      <c r="E38" s="329"/>
      <c r="F38" s="329"/>
      <c r="G38" s="329"/>
      <c r="H38" s="329"/>
      <c r="I38" s="329"/>
      <c r="J38" s="329"/>
      <c r="K38" s="329"/>
      <c r="L38" s="329"/>
      <c r="M38" s="329"/>
      <c r="N38" s="329"/>
      <c r="O38" s="333"/>
    </row>
    <row r="39" spans="2:15" x14ac:dyDescent="0.35">
      <c r="B39" s="55" t="s">
        <v>1637</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1766</v>
      </c>
      <c r="J39" s="94" t="s">
        <v>1782</v>
      </c>
      <c r="K39" s="18" t="s">
        <v>1771</v>
      </c>
      <c r="L39" s="19" t="s">
        <v>79</v>
      </c>
      <c r="M39" s="102"/>
      <c r="N39" s="102"/>
      <c r="O39" s="19"/>
    </row>
    <row r="40" spans="2:15" x14ac:dyDescent="0.35">
      <c r="B40" s="55" t="s">
        <v>1722</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1766</v>
      </c>
      <c r="J40" s="94" t="s">
        <v>1782</v>
      </c>
      <c r="K40" s="18" t="s">
        <v>1771</v>
      </c>
      <c r="L40" s="19" t="s">
        <v>79</v>
      </c>
      <c r="M40" s="102"/>
      <c r="N40" s="102"/>
      <c r="O40" s="19"/>
    </row>
    <row r="41" spans="2:15" ht="58" x14ac:dyDescent="0.35">
      <c r="B41" s="55" t="s">
        <v>1723</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1766</v>
      </c>
      <c r="J41" s="94" t="s">
        <v>1782</v>
      </c>
      <c r="K41" s="18" t="s">
        <v>1618</v>
      </c>
      <c r="L41" s="19" t="s">
        <v>1775</v>
      </c>
      <c r="M41" s="55" t="s">
        <v>1786</v>
      </c>
      <c r="N41" s="19" t="s">
        <v>1663</v>
      </c>
      <c r="O41" s="102" t="s">
        <v>1787</v>
      </c>
    </row>
    <row r="42" spans="2:15" ht="58" x14ac:dyDescent="0.35">
      <c r="B42" s="55" t="s">
        <v>1725</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1766</v>
      </c>
      <c r="J42" s="94" t="s">
        <v>1782</v>
      </c>
      <c r="K42" s="18" t="s">
        <v>1618</v>
      </c>
      <c r="L42" s="19" t="s">
        <v>1775</v>
      </c>
      <c r="M42" s="55" t="s">
        <v>1788</v>
      </c>
      <c r="N42" s="21" t="s">
        <v>1663</v>
      </c>
      <c r="O42" s="21"/>
    </row>
    <row r="43" spans="2:15" ht="72.5" x14ac:dyDescent="0.35">
      <c r="B43" s="55" t="s">
        <v>1727</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1766</v>
      </c>
      <c r="J43" s="94" t="s">
        <v>1782</v>
      </c>
      <c r="K43" s="18" t="s">
        <v>1618</v>
      </c>
      <c r="L43" s="19" t="s">
        <v>1775</v>
      </c>
      <c r="M43" s="55" t="s">
        <v>1789</v>
      </c>
      <c r="N43" s="21" t="s">
        <v>1663</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1790</v>
      </c>
    </row>
    <row r="2" spans="1:8" ht="87" x14ac:dyDescent="0.35">
      <c r="A2" s="157" t="s">
        <v>1133</v>
      </c>
      <c r="B2" s="171" t="s">
        <v>1791</v>
      </c>
      <c r="C2" s="171" t="s">
        <v>1792</v>
      </c>
      <c r="D2" s="165" t="s">
        <v>1793</v>
      </c>
      <c r="E2" s="172" t="s">
        <v>1794</v>
      </c>
      <c r="F2" s="172" t="s">
        <v>1795</v>
      </c>
      <c r="G2" s="173" t="s">
        <v>467</v>
      </c>
      <c r="H2" s="164" t="s">
        <v>1214</v>
      </c>
    </row>
    <row r="3" spans="1:8" x14ac:dyDescent="0.35">
      <c r="A3" s="156" t="s">
        <v>47</v>
      </c>
      <c r="B3" s="158"/>
      <c r="C3" s="158"/>
      <c r="D3" s="158"/>
      <c r="E3" s="158" t="s">
        <v>1618</v>
      </c>
      <c r="F3" s="158"/>
      <c r="G3" s="158"/>
      <c r="H3" s="154" t="s">
        <v>1796</v>
      </c>
    </row>
    <row r="4" spans="1:8" x14ac:dyDescent="0.35">
      <c r="A4" s="154" t="s">
        <v>57</v>
      </c>
      <c r="B4" s="159"/>
      <c r="C4" s="159"/>
      <c r="D4" s="159"/>
      <c r="E4" s="159" t="s">
        <v>1618</v>
      </c>
      <c r="F4" s="159"/>
      <c r="G4" s="159"/>
      <c r="H4" s="154" t="s">
        <v>1796</v>
      </c>
    </row>
    <row r="5" spans="1:8" x14ac:dyDescent="0.35">
      <c r="A5" s="154" t="s">
        <v>991</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1618</v>
      </c>
      <c r="F7" s="159"/>
      <c r="G7" s="159"/>
      <c r="H7" s="154" t="s">
        <v>1796</v>
      </c>
    </row>
    <row r="8" spans="1:8" x14ac:dyDescent="0.35">
      <c r="A8" s="154" t="s">
        <v>95</v>
      </c>
      <c r="B8" s="159"/>
      <c r="C8" s="159"/>
      <c r="D8" s="159"/>
      <c r="E8" s="159" t="s">
        <v>1618</v>
      </c>
      <c r="F8" s="159"/>
      <c r="G8" s="159"/>
      <c r="H8" s="154" t="s">
        <v>1796</v>
      </c>
    </row>
    <row r="9" spans="1:8" x14ac:dyDescent="0.35">
      <c r="A9" s="154" t="s">
        <v>99</v>
      </c>
      <c r="B9" s="159"/>
      <c r="C9" s="159"/>
      <c r="D9" s="159"/>
      <c r="E9" s="159" t="s">
        <v>1618</v>
      </c>
      <c r="F9" s="159"/>
      <c r="G9" s="159"/>
      <c r="H9" s="154" t="s">
        <v>1796</v>
      </c>
    </row>
    <row r="10" spans="1:8" x14ac:dyDescent="0.35">
      <c r="A10" s="154" t="s">
        <v>999</v>
      </c>
      <c r="B10" s="159"/>
      <c r="C10" s="159"/>
      <c r="D10" s="159"/>
      <c r="E10" s="159"/>
      <c r="F10" s="159"/>
      <c r="G10" s="159"/>
      <c r="H10" s="166" t="s">
        <v>1797</v>
      </c>
    </row>
    <row r="11" spans="1:8" x14ac:dyDescent="0.35">
      <c r="A11" s="154" t="s">
        <v>1632</v>
      </c>
      <c r="B11" s="159"/>
      <c r="C11" s="159"/>
      <c r="D11" s="159"/>
      <c r="E11" s="159" t="s">
        <v>1618</v>
      </c>
      <c r="F11" s="159"/>
      <c r="G11" s="159"/>
      <c r="H11" s="154" t="s">
        <v>1796</v>
      </c>
    </row>
    <row r="12" spans="1:8" x14ac:dyDescent="0.35">
      <c r="A12" s="154" t="s">
        <v>1634</v>
      </c>
      <c r="B12" s="159"/>
      <c r="C12" s="159"/>
      <c r="D12" s="159"/>
      <c r="E12" s="159"/>
      <c r="F12" s="159"/>
      <c r="G12" s="159"/>
      <c r="H12" s="154"/>
    </row>
    <row r="13" spans="1:8" x14ac:dyDescent="0.35">
      <c r="A13" s="154" t="s">
        <v>111</v>
      </c>
      <c r="B13" s="159"/>
      <c r="C13" s="159"/>
      <c r="D13" s="159"/>
      <c r="E13" s="159" t="s">
        <v>1618</v>
      </c>
      <c r="F13" s="159"/>
      <c r="G13" s="159"/>
      <c r="H13" s="154" t="s">
        <v>1796</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1797</v>
      </c>
    </row>
    <row r="16" spans="1:8" x14ac:dyDescent="0.35">
      <c r="A16" s="154" t="s">
        <v>124</v>
      </c>
      <c r="B16" s="159"/>
      <c r="C16" s="159"/>
      <c r="D16" s="159"/>
      <c r="E16" s="159" t="s">
        <v>1618</v>
      </c>
      <c r="F16" s="159"/>
      <c r="G16" s="159"/>
      <c r="H16" s="154" t="s">
        <v>1796</v>
      </c>
    </row>
    <row r="17" spans="1:8" x14ac:dyDescent="0.35">
      <c r="A17" s="154" t="s">
        <v>1798</v>
      </c>
      <c r="B17" s="159"/>
      <c r="C17" s="159"/>
      <c r="D17" s="159"/>
      <c r="E17" s="159"/>
      <c r="F17" s="159"/>
      <c r="G17" s="159"/>
      <c r="H17" s="154"/>
    </row>
    <row r="18" spans="1:8" x14ac:dyDescent="0.35">
      <c r="A18" s="154" t="s">
        <v>1637</v>
      </c>
      <c r="B18" s="159"/>
      <c r="C18" s="159" t="s">
        <v>1618</v>
      </c>
      <c r="D18" s="159"/>
      <c r="E18" s="159"/>
      <c r="F18" s="159"/>
      <c r="G18" s="159"/>
      <c r="H18" s="154"/>
    </row>
    <row r="19" spans="1:8" x14ac:dyDescent="0.35">
      <c r="A19" s="154" t="s">
        <v>1722</v>
      </c>
      <c r="B19" s="159"/>
      <c r="C19" s="159"/>
      <c r="D19" s="159"/>
      <c r="E19" s="159"/>
      <c r="F19" s="159"/>
      <c r="G19" s="159"/>
      <c r="H19" s="154"/>
    </row>
    <row r="20" spans="1:8" x14ac:dyDescent="0.35">
      <c r="A20" s="154" t="s">
        <v>1723</v>
      </c>
      <c r="B20" s="159"/>
      <c r="C20" s="159"/>
      <c r="D20" s="159"/>
      <c r="E20" s="159"/>
      <c r="F20" s="159"/>
      <c r="G20" s="159"/>
      <c r="H20" s="154"/>
    </row>
    <row r="21" spans="1:8" x14ac:dyDescent="0.35">
      <c r="A21" s="154" t="s">
        <v>1725</v>
      </c>
      <c r="B21" s="159"/>
      <c r="C21" s="159"/>
      <c r="D21" s="159"/>
      <c r="E21" s="159"/>
      <c r="F21" s="159"/>
      <c r="G21" s="159"/>
      <c r="H21" s="154"/>
    </row>
    <row r="22" spans="1:8" x14ac:dyDescent="0.35">
      <c r="A22" s="154" t="s">
        <v>1727</v>
      </c>
      <c r="B22" s="159"/>
      <c r="C22" s="159"/>
      <c r="D22" s="159"/>
      <c r="E22" s="159"/>
      <c r="F22" s="159"/>
      <c r="G22" s="159"/>
      <c r="H22" s="154"/>
    </row>
    <row r="23" spans="1:8" x14ac:dyDescent="0.35">
      <c r="A23" s="154" t="s">
        <v>1660</v>
      </c>
      <c r="B23" s="159"/>
      <c r="C23" s="159"/>
      <c r="D23" s="159"/>
      <c r="E23" s="159"/>
      <c r="F23" s="159"/>
      <c r="G23" s="159"/>
      <c r="H23" s="154"/>
    </row>
    <row r="24" spans="1:8" x14ac:dyDescent="0.35">
      <c r="A24" s="154" t="s">
        <v>1664</v>
      </c>
      <c r="B24" s="159"/>
      <c r="C24" s="159"/>
      <c r="D24" s="159"/>
      <c r="E24" s="159"/>
      <c r="F24" s="159"/>
      <c r="G24" s="159"/>
      <c r="H24" s="154"/>
    </row>
    <row r="25" spans="1:8" x14ac:dyDescent="0.35">
      <c r="A25" s="154" t="s">
        <v>301</v>
      </c>
      <c r="B25" s="159" t="s">
        <v>1618</v>
      </c>
      <c r="C25" s="159" t="s">
        <v>1618</v>
      </c>
      <c r="D25" s="159"/>
      <c r="E25" s="159"/>
      <c r="F25" s="159"/>
      <c r="G25" s="159"/>
      <c r="H25" s="154"/>
    </row>
    <row r="26" spans="1:8" x14ac:dyDescent="0.35">
      <c r="A26" s="154" t="s">
        <v>305</v>
      </c>
      <c r="B26" s="159" t="s">
        <v>1618</v>
      </c>
      <c r="C26" s="159"/>
      <c r="D26" s="159"/>
      <c r="E26" s="159"/>
      <c r="F26" s="159"/>
      <c r="G26" s="159"/>
      <c r="H26" s="154"/>
    </row>
    <row r="27" spans="1:8" x14ac:dyDescent="0.35">
      <c r="A27" s="154" t="s">
        <v>1016</v>
      </c>
      <c r="B27" s="159" t="s">
        <v>1618</v>
      </c>
      <c r="C27" s="159"/>
      <c r="D27" s="159"/>
      <c r="E27" s="159"/>
      <c r="F27" s="159"/>
      <c r="G27" s="159"/>
      <c r="H27" s="154"/>
    </row>
    <row r="28" spans="1:8" x14ac:dyDescent="0.35">
      <c r="A28" s="154" t="s">
        <v>310</v>
      </c>
      <c r="B28" s="159" t="s">
        <v>1618</v>
      </c>
      <c r="C28" s="159" t="s">
        <v>1618</v>
      </c>
      <c r="D28" s="159"/>
      <c r="E28" s="159"/>
      <c r="F28" s="159"/>
      <c r="G28" s="159"/>
      <c r="H28" s="154"/>
    </row>
    <row r="29" spans="1:8" x14ac:dyDescent="0.35">
      <c r="A29" s="154" t="s">
        <v>313</v>
      </c>
      <c r="B29" s="159" t="s">
        <v>1618</v>
      </c>
      <c r="C29" s="159" t="s">
        <v>1618</v>
      </c>
      <c r="D29" s="159"/>
      <c r="E29" s="159"/>
      <c r="F29" s="159"/>
      <c r="G29" s="159"/>
      <c r="H29" s="154"/>
    </row>
    <row r="30" spans="1:8" x14ac:dyDescent="0.35">
      <c r="A30" s="154" t="s">
        <v>1019</v>
      </c>
      <c r="B30" s="159" t="s">
        <v>1618</v>
      </c>
      <c r="C30" s="159" t="s">
        <v>1618</v>
      </c>
      <c r="D30" s="159"/>
      <c r="E30" s="159"/>
      <c r="F30" s="159"/>
      <c r="G30" s="159"/>
      <c r="H30" s="154"/>
    </row>
    <row r="31" spans="1:8" x14ac:dyDescent="0.35">
      <c r="A31" s="154" t="s">
        <v>1799</v>
      </c>
      <c r="B31" s="159" t="s">
        <v>1618</v>
      </c>
      <c r="C31" s="159" t="s">
        <v>1618</v>
      </c>
      <c r="D31" s="159"/>
      <c r="E31" s="159"/>
      <c r="F31" s="159"/>
      <c r="G31" s="159"/>
      <c r="H31" s="154"/>
    </row>
    <row r="32" spans="1:8" x14ac:dyDescent="0.35">
      <c r="A32" s="154" t="s">
        <v>1800</v>
      </c>
      <c r="B32" s="159" t="s">
        <v>1618</v>
      </c>
      <c r="C32" s="159" t="s">
        <v>1618</v>
      </c>
      <c r="D32" s="159"/>
      <c r="E32" s="159"/>
      <c r="F32" s="159"/>
      <c r="G32" s="159"/>
      <c r="H32" s="154"/>
    </row>
    <row r="33" spans="1:8" x14ac:dyDescent="0.35">
      <c r="A33" s="154" t="s">
        <v>1022</v>
      </c>
      <c r="B33" s="159" t="s">
        <v>1618</v>
      </c>
      <c r="C33" s="159" t="s">
        <v>1618</v>
      </c>
      <c r="D33" s="159"/>
      <c r="E33" s="159"/>
      <c r="F33" s="159"/>
      <c r="G33" s="159"/>
      <c r="H33" s="154"/>
    </row>
    <row r="34" spans="1:8" x14ac:dyDescent="0.35">
      <c r="A34" s="154" t="s">
        <v>338</v>
      </c>
      <c r="B34" s="159"/>
      <c r="C34" s="159"/>
      <c r="D34" s="159"/>
      <c r="E34" s="159"/>
      <c r="F34" s="159"/>
      <c r="G34" s="159"/>
      <c r="H34" s="167" t="s">
        <v>1801</v>
      </c>
    </row>
    <row r="35" spans="1:8" x14ac:dyDescent="0.35">
      <c r="A35" s="154" t="s">
        <v>343</v>
      </c>
      <c r="B35" s="159"/>
      <c r="C35" s="159" t="s">
        <v>1618</v>
      </c>
      <c r="D35" s="159"/>
      <c r="E35" s="159"/>
      <c r="F35" s="159"/>
      <c r="G35" s="159"/>
      <c r="H35" s="154"/>
    </row>
    <row r="36" spans="1:8" x14ac:dyDescent="0.35">
      <c r="A36" s="154" t="s">
        <v>1024</v>
      </c>
      <c r="B36" s="159"/>
      <c r="C36" s="159" t="s">
        <v>1618</v>
      </c>
      <c r="D36" s="159"/>
      <c r="E36" s="159"/>
      <c r="F36" s="159"/>
      <c r="G36" s="159"/>
      <c r="H36" s="154"/>
    </row>
    <row r="37" spans="1:8" x14ac:dyDescent="0.35">
      <c r="A37" s="154" t="s">
        <v>353</v>
      </c>
      <c r="B37" s="159" t="s">
        <v>1618</v>
      </c>
      <c r="C37" s="159"/>
      <c r="D37" s="159"/>
      <c r="E37" s="159"/>
      <c r="F37" s="159"/>
      <c r="G37" s="159"/>
      <c r="H37" s="167" t="s">
        <v>1801</v>
      </c>
    </row>
    <row r="38" spans="1:8" x14ac:dyDescent="0.35">
      <c r="A38" s="154" t="s">
        <v>357</v>
      </c>
      <c r="B38" s="159" t="s">
        <v>1618</v>
      </c>
      <c r="C38" s="159"/>
      <c r="D38" s="159"/>
      <c r="E38" s="159"/>
      <c r="F38" s="159"/>
      <c r="G38" s="159"/>
      <c r="H38" s="167" t="s">
        <v>1801</v>
      </c>
    </row>
    <row r="39" spans="1:8" x14ac:dyDescent="0.35">
      <c r="A39" s="154" t="s">
        <v>361</v>
      </c>
      <c r="B39" s="159"/>
      <c r="C39" s="159" t="s">
        <v>1618</v>
      </c>
      <c r="D39" s="159"/>
      <c r="E39" s="159"/>
      <c r="F39" s="159"/>
      <c r="G39" s="159"/>
      <c r="H39" s="154"/>
    </row>
    <row r="40" spans="1:8" x14ac:dyDescent="0.35">
      <c r="A40" s="154" t="s">
        <v>1027</v>
      </c>
      <c r="B40" s="159"/>
      <c r="C40" s="159"/>
      <c r="D40" s="159"/>
      <c r="E40" s="159"/>
      <c r="F40" s="159"/>
      <c r="G40" s="159"/>
      <c r="H40" s="154"/>
    </row>
    <row r="41" spans="1:8" x14ac:dyDescent="0.35">
      <c r="A41" s="154" t="s">
        <v>370</v>
      </c>
      <c r="B41" s="159"/>
      <c r="C41" s="159" t="s">
        <v>1618</v>
      </c>
      <c r="D41" s="159"/>
      <c r="E41" s="159"/>
      <c r="F41" s="159"/>
      <c r="G41" s="159"/>
      <c r="H41" s="154"/>
    </row>
    <row r="42" spans="1:8" x14ac:dyDescent="0.35">
      <c r="A42" s="154" t="s">
        <v>373</v>
      </c>
      <c r="B42" s="159" t="s">
        <v>1618</v>
      </c>
      <c r="C42" s="159" t="s">
        <v>1618</v>
      </c>
      <c r="D42" s="159"/>
      <c r="E42" s="159"/>
      <c r="F42" s="159"/>
      <c r="G42" s="159"/>
      <c r="H42" s="154"/>
    </row>
    <row r="43" spans="1:8" x14ac:dyDescent="0.35">
      <c r="A43" s="154" t="s">
        <v>376</v>
      </c>
      <c r="B43" s="159"/>
      <c r="C43" s="159"/>
      <c r="D43" s="159"/>
      <c r="E43" s="159"/>
      <c r="F43" s="159" t="s">
        <v>1618</v>
      </c>
      <c r="G43" s="159"/>
      <c r="H43" s="154"/>
    </row>
    <row r="44" spans="1:8" x14ac:dyDescent="0.35">
      <c r="A44" s="154" t="s">
        <v>1029</v>
      </c>
      <c r="B44" s="159" t="s">
        <v>1618</v>
      </c>
      <c r="C44" s="159"/>
      <c r="D44" s="159"/>
      <c r="E44" s="159"/>
      <c r="F44" s="159" t="s">
        <v>1618</v>
      </c>
      <c r="G44" s="159"/>
      <c r="H44" s="154"/>
    </row>
    <row r="45" spans="1:8" x14ac:dyDescent="0.35">
      <c r="A45" s="154" t="s">
        <v>1030</v>
      </c>
      <c r="B45" s="159"/>
      <c r="C45" s="159" t="s">
        <v>1618</v>
      </c>
      <c r="D45" s="159"/>
      <c r="E45" s="159"/>
      <c r="F45" s="159"/>
      <c r="G45" s="159"/>
      <c r="H45" s="154"/>
    </row>
    <row r="46" spans="1:8" x14ac:dyDescent="0.35">
      <c r="A46" s="154" t="s">
        <v>395</v>
      </c>
      <c r="B46" s="159"/>
      <c r="C46" s="159"/>
      <c r="D46" s="159"/>
      <c r="E46" s="159"/>
      <c r="F46" s="159"/>
      <c r="G46" s="159"/>
      <c r="H46" s="154"/>
    </row>
    <row r="47" spans="1:8" x14ac:dyDescent="0.35">
      <c r="A47" s="154" t="s">
        <v>400</v>
      </c>
      <c r="B47" s="159"/>
      <c r="C47" s="159" t="s">
        <v>1618</v>
      </c>
      <c r="D47" s="159"/>
      <c r="E47" s="159"/>
      <c r="F47" s="159"/>
      <c r="G47" s="159"/>
      <c r="H47" s="154"/>
    </row>
    <row r="48" spans="1:8" x14ac:dyDescent="0.35">
      <c r="A48" s="154" t="s">
        <v>404</v>
      </c>
      <c r="B48" s="159"/>
      <c r="C48" s="159" t="s">
        <v>1618</v>
      </c>
      <c r="D48" s="159" t="s">
        <v>1618</v>
      </c>
      <c r="E48" s="159"/>
      <c r="F48" s="159"/>
      <c r="G48" s="159"/>
      <c r="H48" s="154" t="s">
        <v>1802</v>
      </c>
    </row>
    <row r="49" spans="1:8" x14ac:dyDescent="0.35">
      <c r="A49" s="154" t="s">
        <v>408</v>
      </c>
      <c r="B49" s="159" t="s">
        <v>1618</v>
      </c>
      <c r="C49" s="159" t="s">
        <v>1618</v>
      </c>
      <c r="D49" s="159"/>
      <c r="E49" s="159"/>
      <c r="F49" s="159"/>
      <c r="G49" s="159"/>
      <c r="H49" s="154"/>
    </row>
    <row r="50" spans="1:8" x14ac:dyDescent="0.35">
      <c r="A50" s="154" t="s">
        <v>1741</v>
      </c>
      <c r="B50" s="159"/>
      <c r="C50" s="159"/>
      <c r="D50" s="159"/>
      <c r="E50" s="159"/>
      <c r="F50" s="159"/>
      <c r="G50" s="159"/>
      <c r="H50" s="154"/>
    </row>
    <row r="51" spans="1:8" x14ac:dyDescent="0.35">
      <c r="A51" s="154" t="s">
        <v>795</v>
      </c>
      <c r="B51" s="159" t="s">
        <v>1618</v>
      </c>
      <c r="C51" s="159" t="s">
        <v>1618</v>
      </c>
      <c r="D51" s="159"/>
      <c r="E51" s="159"/>
      <c r="F51" s="159"/>
      <c r="G51" s="159"/>
      <c r="H51" s="154"/>
    </row>
    <row r="52" spans="1:8" x14ac:dyDescent="0.35">
      <c r="A52" s="154" t="s">
        <v>1744</v>
      </c>
      <c r="B52" s="159"/>
      <c r="C52" s="159" t="s">
        <v>1618</v>
      </c>
      <c r="D52" s="159"/>
      <c r="E52" s="159"/>
      <c r="F52" s="159"/>
      <c r="G52" s="159"/>
      <c r="H52" s="154"/>
    </row>
    <row r="53" spans="1:8" x14ac:dyDescent="0.35">
      <c r="A53" s="154" t="s">
        <v>419</v>
      </c>
      <c r="B53" s="159"/>
      <c r="C53" s="159"/>
      <c r="D53" s="159"/>
      <c r="E53" s="159"/>
      <c r="F53" s="159"/>
      <c r="G53" s="159"/>
      <c r="H53" s="154"/>
    </row>
    <row r="54" spans="1:8" x14ac:dyDescent="0.35">
      <c r="A54" s="154" t="s">
        <v>421</v>
      </c>
      <c r="B54" s="159"/>
      <c r="C54" s="159"/>
      <c r="D54" s="159"/>
      <c r="E54" s="159"/>
      <c r="F54" s="159"/>
      <c r="G54" s="159"/>
      <c r="H54" s="154"/>
    </row>
    <row r="55" spans="1:8" x14ac:dyDescent="0.35">
      <c r="A55" s="154" t="s">
        <v>423</v>
      </c>
      <c r="B55" s="159" t="s">
        <v>1618</v>
      </c>
      <c r="C55" s="159" t="s">
        <v>1618</v>
      </c>
      <c r="D55" s="159"/>
      <c r="E55" s="159"/>
      <c r="F55" s="159"/>
      <c r="G55" s="159"/>
      <c r="H55" s="154"/>
    </row>
    <row r="56" spans="1:8" x14ac:dyDescent="0.35">
      <c r="A56" s="154" t="s">
        <v>425</v>
      </c>
      <c r="B56" s="159" t="s">
        <v>1618</v>
      </c>
      <c r="C56" s="159" t="s">
        <v>1618</v>
      </c>
      <c r="D56" s="159"/>
      <c r="E56" s="159"/>
      <c r="F56" s="159"/>
      <c r="G56" s="159"/>
      <c r="H56" s="154"/>
    </row>
    <row r="57" spans="1:8" x14ac:dyDescent="0.35">
      <c r="A57" s="154" t="s">
        <v>427</v>
      </c>
      <c r="B57" s="159"/>
      <c r="C57" s="159" t="s">
        <v>1618</v>
      </c>
      <c r="D57" s="159"/>
      <c r="E57" s="159"/>
      <c r="F57" s="159"/>
      <c r="G57" s="159"/>
      <c r="H57" s="154"/>
    </row>
    <row r="58" spans="1:8" x14ac:dyDescent="0.35">
      <c r="A58" s="154" t="s">
        <v>429</v>
      </c>
      <c r="B58" s="159"/>
      <c r="C58" s="159" t="s">
        <v>1618</v>
      </c>
      <c r="D58" s="159"/>
      <c r="E58" s="159"/>
      <c r="F58" s="159"/>
      <c r="G58" s="159"/>
      <c r="H58" s="154"/>
    </row>
    <row r="59" spans="1:8" x14ac:dyDescent="0.35">
      <c r="A59" s="154" t="s">
        <v>431</v>
      </c>
      <c r="B59" s="159"/>
      <c r="C59" s="159" t="s">
        <v>1618</v>
      </c>
      <c r="D59" s="159"/>
      <c r="E59" s="159"/>
      <c r="F59" s="159"/>
      <c r="G59" s="159"/>
      <c r="H59" s="154"/>
    </row>
    <row r="60" spans="1:8" x14ac:dyDescent="0.35">
      <c r="A60" s="154" t="s">
        <v>433</v>
      </c>
      <c r="B60" s="159"/>
      <c r="C60" s="159" t="s">
        <v>1618</v>
      </c>
      <c r="D60" s="159"/>
      <c r="E60" s="159"/>
      <c r="F60" s="159"/>
      <c r="G60" s="159"/>
      <c r="H60" s="154"/>
    </row>
    <row r="61" spans="1:8" x14ac:dyDescent="0.35">
      <c r="A61" s="154" t="s">
        <v>435</v>
      </c>
      <c r="B61" s="159"/>
      <c r="C61" s="159" t="s">
        <v>1618</v>
      </c>
      <c r="D61" s="159"/>
      <c r="E61" s="159"/>
      <c r="F61" s="159"/>
      <c r="G61" s="159"/>
      <c r="H61" s="154"/>
    </row>
    <row r="62" spans="1:8" x14ac:dyDescent="0.35">
      <c r="A62" s="154" t="s">
        <v>437</v>
      </c>
      <c r="B62" s="159" t="s">
        <v>1618</v>
      </c>
      <c r="C62" s="159" t="s">
        <v>1618</v>
      </c>
      <c r="D62" s="159"/>
      <c r="E62" s="159"/>
      <c r="F62" s="159"/>
      <c r="G62" s="159"/>
      <c r="H62" s="154"/>
    </row>
    <row r="63" spans="1:8" x14ac:dyDescent="0.35">
      <c r="A63" s="154" t="s">
        <v>439</v>
      </c>
      <c r="B63" s="159" t="s">
        <v>1618</v>
      </c>
      <c r="C63" s="159" t="s">
        <v>1618</v>
      </c>
      <c r="D63" s="159"/>
      <c r="E63" s="159"/>
      <c r="F63" s="159"/>
      <c r="G63" s="159"/>
      <c r="H63" s="154"/>
    </row>
    <row r="64" spans="1:8" x14ac:dyDescent="0.35">
      <c r="A64" s="154" t="s">
        <v>441</v>
      </c>
      <c r="B64" s="159"/>
      <c r="C64" s="159"/>
      <c r="D64" s="159"/>
      <c r="E64" s="159"/>
      <c r="F64" s="159"/>
      <c r="G64" s="159"/>
      <c r="H64" s="154"/>
    </row>
    <row r="65" spans="1:8" x14ac:dyDescent="0.35">
      <c r="A65" s="154" t="s">
        <v>443</v>
      </c>
      <c r="B65" s="159"/>
      <c r="C65" s="159" t="s">
        <v>1618</v>
      </c>
      <c r="D65" s="159"/>
      <c r="E65" s="159"/>
      <c r="F65" s="159"/>
      <c r="G65" s="159"/>
      <c r="H65" s="154"/>
    </row>
    <row r="66" spans="1:8" x14ac:dyDescent="0.35">
      <c r="A66" s="154" t="s">
        <v>445</v>
      </c>
      <c r="B66" s="159"/>
      <c r="C66" s="159" t="s">
        <v>1618</v>
      </c>
      <c r="D66" s="159"/>
      <c r="E66" s="159"/>
      <c r="F66" s="159"/>
      <c r="G66" s="159"/>
      <c r="H66" s="154"/>
    </row>
    <row r="67" spans="1:8" x14ac:dyDescent="0.35">
      <c r="A67" s="154" t="s">
        <v>447</v>
      </c>
      <c r="B67" s="159"/>
      <c r="C67" s="159" t="s">
        <v>1618</v>
      </c>
      <c r="D67" s="159"/>
      <c r="E67" s="159"/>
      <c r="F67" s="159"/>
      <c r="G67" s="159"/>
      <c r="H67" s="154"/>
    </row>
    <row r="68" spans="1:8" x14ac:dyDescent="0.35">
      <c r="A68" s="154" t="s">
        <v>449</v>
      </c>
      <c r="B68" s="159"/>
      <c r="C68" s="159"/>
      <c r="D68" s="159"/>
      <c r="E68" s="159"/>
      <c r="F68" s="159"/>
      <c r="G68" s="159"/>
      <c r="H68" s="154"/>
    </row>
    <row r="69" spans="1:8" x14ac:dyDescent="0.35">
      <c r="A69" s="154" t="s">
        <v>453</v>
      </c>
      <c r="B69" s="159"/>
      <c r="C69" s="159"/>
      <c r="D69" s="159"/>
      <c r="E69" s="159"/>
      <c r="F69" s="159"/>
      <c r="G69" s="159"/>
      <c r="H69" s="154"/>
    </row>
    <row r="70" spans="1:8" x14ac:dyDescent="0.35">
      <c r="A70" s="154" t="s">
        <v>457</v>
      </c>
      <c r="B70" s="159"/>
      <c r="C70" s="159"/>
      <c r="D70" s="159"/>
      <c r="E70" s="159"/>
      <c r="F70" s="159"/>
      <c r="G70" s="159"/>
      <c r="H70" s="154"/>
    </row>
    <row r="71" spans="1:8" x14ac:dyDescent="0.35">
      <c r="A71" s="154" t="s">
        <v>461</v>
      </c>
      <c r="B71" s="159" t="s">
        <v>1618</v>
      </c>
      <c r="C71" s="159"/>
      <c r="D71" s="159"/>
      <c r="E71" s="159"/>
      <c r="F71" s="159"/>
      <c r="G71" s="159"/>
      <c r="H71" s="154"/>
    </row>
    <row r="72" spans="1:8" x14ac:dyDescent="0.35">
      <c r="A72" s="154" t="s">
        <v>1672</v>
      </c>
      <c r="B72" s="159" t="s">
        <v>1618</v>
      </c>
      <c r="C72" s="159"/>
      <c r="D72" s="159"/>
      <c r="E72" s="159"/>
      <c r="F72" s="159"/>
      <c r="G72" s="159"/>
      <c r="H72" s="154"/>
    </row>
    <row r="73" spans="1:8" ht="43.5" x14ac:dyDescent="0.35">
      <c r="A73" s="154" t="s">
        <v>467</v>
      </c>
      <c r="B73" s="159"/>
      <c r="C73" s="159"/>
      <c r="D73" s="159"/>
      <c r="E73" s="159"/>
      <c r="F73" s="159"/>
      <c r="G73" s="159" t="s">
        <v>1618</v>
      </c>
      <c r="H73" s="174" t="s">
        <v>1803</v>
      </c>
    </row>
    <row r="74" spans="1:8" x14ac:dyDescent="0.35">
      <c r="A74" s="154" t="s">
        <v>1680</v>
      </c>
      <c r="B74" s="159"/>
      <c r="C74" s="159"/>
      <c r="D74" s="159"/>
      <c r="E74" s="159"/>
      <c r="F74" s="159"/>
      <c r="G74" s="159"/>
      <c r="H74" s="154"/>
    </row>
    <row r="75" spans="1:8" x14ac:dyDescent="0.35">
      <c r="A75" s="154" t="s">
        <v>474</v>
      </c>
      <c r="B75" s="159" t="s">
        <v>1618</v>
      </c>
      <c r="C75" s="159"/>
      <c r="D75" s="159"/>
      <c r="E75" s="159"/>
      <c r="F75" s="159"/>
      <c r="G75" s="159"/>
      <c r="H75" s="154"/>
    </row>
    <row r="76" spans="1:8" x14ac:dyDescent="0.35">
      <c r="A76" s="154" t="s">
        <v>481</v>
      </c>
      <c r="B76" s="159"/>
      <c r="C76" s="159"/>
      <c r="D76" s="159"/>
      <c r="E76" s="159"/>
      <c r="F76" s="159"/>
      <c r="G76" s="159"/>
      <c r="H76" s="154"/>
    </row>
    <row r="77" spans="1:8" x14ac:dyDescent="0.35">
      <c r="A77" s="154" t="s">
        <v>485</v>
      </c>
      <c r="B77" s="159" t="s">
        <v>1618</v>
      </c>
      <c r="C77" s="159"/>
      <c r="D77" s="159"/>
      <c r="E77" s="159"/>
      <c r="F77" s="159"/>
      <c r="G77" s="159"/>
      <c r="H77" s="154"/>
    </row>
    <row r="78" spans="1:8" x14ac:dyDescent="0.35">
      <c r="A78" s="154" t="s">
        <v>488</v>
      </c>
      <c r="B78" s="159"/>
      <c r="C78" s="159"/>
      <c r="D78" s="159"/>
      <c r="E78" s="159"/>
      <c r="F78" s="159"/>
      <c r="G78" s="159"/>
      <c r="H78" s="154"/>
    </row>
    <row r="79" spans="1:8" x14ac:dyDescent="0.35">
      <c r="A79" s="154" t="s">
        <v>1685</v>
      </c>
      <c r="B79" s="159" t="s">
        <v>1618</v>
      </c>
      <c r="C79" s="159"/>
      <c r="D79" s="159"/>
      <c r="E79" s="159"/>
      <c r="F79" s="159"/>
      <c r="G79" s="159"/>
      <c r="H79" s="154"/>
    </row>
    <row r="80" spans="1:8" x14ac:dyDescent="0.35">
      <c r="A80" s="154" t="s">
        <v>492</v>
      </c>
      <c r="B80" s="159"/>
      <c r="C80" s="159"/>
      <c r="D80" s="159"/>
      <c r="E80" s="159"/>
      <c r="F80" s="159"/>
      <c r="G80" s="159"/>
      <c r="H80" s="154"/>
    </row>
    <row r="81" spans="1:8" x14ac:dyDescent="0.35">
      <c r="A81" s="154" t="s">
        <v>1688</v>
      </c>
      <c r="B81" s="159"/>
      <c r="C81" s="159"/>
      <c r="D81" s="159" t="s">
        <v>1618</v>
      </c>
      <c r="E81" s="159"/>
      <c r="F81" s="159"/>
      <c r="G81" s="159"/>
      <c r="H81" s="154" t="s">
        <v>1802</v>
      </c>
    </row>
    <row r="82" spans="1:8" x14ac:dyDescent="0.35">
      <c r="A82" s="154" t="s">
        <v>498</v>
      </c>
      <c r="B82" s="159"/>
      <c r="C82" s="159"/>
      <c r="D82" s="159"/>
      <c r="E82" s="159"/>
      <c r="F82" s="159"/>
      <c r="G82" s="159"/>
      <c r="H82" s="154"/>
    </row>
    <row r="83" spans="1:8" x14ac:dyDescent="0.35">
      <c r="A83" s="154" t="s">
        <v>506</v>
      </c>
      <c r="B83" s="159"/>
      <c r="C83" s="159"/>
      <c r="D83" s="159"/>
      <c r="E83" s="159"/>
      <c r="F83" s="159"/>
      <c r="G83" s="159"/>
      <c r="H83" s="154"/>
    </row>
    <row r="84" spans="1:8" x14ac:dyDescent="0.35">
      <c r="A84" s="154" t="s">
        <v>510</v>
      </c>
      <c r="B84" s="159"/>
      <c r="C84" s="159"/>
      <c r="D84" s="159" t="s">
        <v>1618</v>
      </c>
      <c r="E84" s="159"/>
      <c r="F84" s="159"/>
      <c r="G84" s="159"/>
      <c r="H84" s="154" t="s">
        <v>1802</v>
      </c>
    </row>
    <row r="85" spans="1:8" x14ac:dyDescent="0.35">
      <c r="A85" s="154" t="s">
        <v>513</v>
      </c>
      <c r="B85" s="159" t="s">
        <v>1618</v>
      </c>
      <c r="C85" s="159"/>
      <c r="D85" s="159" t="s">
        <v>1618</v>
      </c>
      <c r="E85" s="159"/>
      <c r="F85" s="159"/>
      <c r="G85" s="159"/>
      <c r="H85" s="154" t="s">
        <v>1802</v>
      </c>
    </row>
    <row r="86" spans="1:8" x14ac:dyDescent="0.35">
      <c r="A86" s="154" t="s">
        <v>516</v>
      </c>
      <c r="B86" s="159" t="s">
        <v>1618</v>
      </c>
      <c r="C86" s="159"/>
      <c r="D86" s="159" t="s">
        <v>1618</v>
      </c>
      <c r="E86" s="159"/>
      <c r="F86" s="159"/>
      <c r="G86" s="159"/>
      <c r="H86" s="154" t="s">
        <v>1802</v>
      </c>
    </row>
    <row r="87" spans="1:8" x14ac:dyDescent="0.35">
      <c r="A87" s="154" t="s">
        <v>520</v>
      </c>
      <c r="B87" s="159" t="s">
        <v>1618</v>
      </c>
      <c r="C87" s="159"/>
      <c r="D87" s="159"/>
      <c r="E87" s="159"/>
      <c r="F87" s="159" t="s">
        <v>1618</v>
      </c>
      <c r="G87" s="159"/>
      <c r="H87" s="154"/>
    </row>
    <row r="88" spans="1:8" x14ac:dyDescent="0.35">
      <c r="A88" s="154" t="s">
        <v>523</v>
      </c>
      <c r="B88" s="159" t="s">
        <v>1618</v>
      </c>
      <c r="C88" s="159"/>
      <c r="D88" s="159"/>
      <c r="E88" s="159"/>
      <c r="F88" s="159"/>
      <c r="G88" s="159"/>
      <c r="H88" s="154"/>
    </row>
    <row r="89" spans="1:8" x14ac:dyDescent="0.35">
      <c r="A89" s="154" t="s">
        <v>1707</v>
      </c>
      <c r="B89" s="159" t="s">
        <v>1618</v>
      </c>
      <c r="C89" s="159"/>
      <c r="D89" s="159"/>
      <c r="E89" s="159"/>
      <c r="F89" s="159"/>
      <c r="G89" s="159"/>
      <c r="H89" s="154"/>
    </row>
    <row r="90" spans="1:8" x14ac:dyDescent="0.35">
      <c r="A90" s="154" t="s">
        <v>527</v>
      </c>
      <c r="B90" s="159"/>
      <c r="C90" s="159"/>
      <c r="D90" s="159"/>
      <c r="E90" s="159"/>
      <c r="F90" s="159"/>
      <c r="G90" s="159"/>
      <c r="H90" s="154"/>
    </row>
    <row r="91" spans="1:8" x14ac:dyDescent="0.35">
      <c r="A91" s="154" t="s">
        <v>536</v>
      </c>
      <c r="B91" s="159"/>
      <c r="C91" s="159"/>
      <c r="D91" s="159"/>
      <c r="E91" s="159"/>
      <c r="F91" s="159"/>
      <c r="G91" s="159"/>
      <c r="H91" s="154"/>
    </row>
    <row r="92" spans="1:8" x14ac:dyDescent="0.35">
      <c r="A92" s="154" t="s">
        <v>540</v>
      </c>
      <c r="B92" s="159"/>
      <c r="C92" s="159"/>
      <c r="D92" s="159"/>
      <c r="E92" s="159"/>
      <c r="F92" s="159"/>
      <c r="G92" s="159"/>
      <c r="H92" s="154"/>
    </row>
    <row r="93" spans="1:8" x14ac:dyDescent="0.35">
      <c r="A93" s="155" t="s">
        <v>545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1536</v>
      </c>
      <c r="B1" s="101" t="s">
        <v>1804</v>
      </c>
      <c r="C1" s="168"/>
      <c r="D1" s="95"/>
      <c r="E1" s="95"/>
      <c r="I1" s="95"/>
    </row>
    <row r="2" spans="1:18" ht="43.5"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7" t="s">
        <v>1610</v>
      </c>
      <c r="C3" s="334"/>
      <c r="D3" s="334"/>
      <c r="E3" s="334"/>
      <c r="F3" s="334"/>
      <c r="G3" s="334"/>
      <c r="H3" s="335"/>
      <c r="I3" s="214"/>
      <c r="J3" s="214"/>
      <c r="K3" s="214"/>
      <c r="L3" s="214"/>
      <c r="M3" s="214"/>
      <c r="N3" s="214"/>
      <c r="O3" s="214"/>
      <c r="P3" s="146"/>
    </row>
    <row r="4" spans="1:18" ht="72.5" x14ac:dyDescent="0.35">
      <c r="B4" s="106" t="s">
        <v>605</v>
      </c>
      <c r="C4" s="18" t="s">
        <v>53</v>
      </c>
      <c r="D4" s="55" t="s">
        <v>602</v>
      </c>
      <c r="E4" s="94" t="s">
        <v>603</v>
      </c>
      <c r="F4" s="61" t="s">
        <v>604</v>
      </c>
      <c r="G4" s="61" t="s">
        <v>1512</v>
      </c>
      <c r="H4" s="55"/>
      <c r="I4" s="19" t="s">
        <v>1616</v>
      </c>
      <c r="J4" s="19" t="s">
        <v>1810</v>
      </c>
      <c r="K4" s="94"/>
      <c r="L4" s="18"/>
      <c r="M4" s="19"/>
      <c r="N4" s="19"/>
      <c r="O4" s="109"/>
      <c r="P4" s="146"/>
    </row>
    <row r="5" spans="1:18" ht="72.5" x14ac:dyDescent="0.35">
      <c r="B5" s="106" t="s">
        <v>609</v>
      </c>
      <c r="C5" s="18" t="s">
        <v>53</v>
      </c>
      <c r="D5" s="94" t="s">
        <v>511</v>
      </c>
      <c r="E5" s="94" t="s">
        <v>607</v>
      </c>
      <c r="F5" s="63" t="s">
        <v>608</v>
      </c>
      <c r="G5" s="63" t="s">
        <v>1692</v>
      </c>
      <c r="H5" s="55"/>
      <c r="I5" s="19" t="s">
        <v>1811</v>
      </c>
      <c r="J5" s="19" t="s">
        <v>1812</v>
      </c>
      <c r="K5" s="94"/>
      <c r="L5" s="18"/>
      <c r="M5" s="19"/>
      <c r="N5" s="19"/>
      <c r="O5" s="109"/>
      <c r="P5" s="146"/>
    </row>
    <row r="6" spans="1:18" ht="72.5" x14ac:dyDescent="0.35">
      <c r="B6" s="106" t="s">
        <v>613</v>
      </c>
      <c r="C6" s="18" t="s">
        <v>53</v>
      </c>
      <c r="D6" s="94" t="s">
        <v>518</v>
      </c>
      <c r="E6" s="94" t="s">
        <v>611</v>
      </c>
      <c r="F6" s="55" t="s">
        <v>612</v>
      </c>
      <c r="G6" s="112" t="s">
        <v>1514</v>
      </c>
      <c r="H6" s="55"/>
      <c r="I6" s="19" t="s">
        <v>1616</v>
      </c>
      <c r="J6" s="19" t="s">
        <v>1810</v>
      </c>
      <c r="K6" s="94" t="s">
        <v>1813</v>
      </c>
      <c r="L6" s="18"/>
      <c r="M6" s="19"/>
      <c r="N6" s="19"/>
      <c r="O6" s="145"/>
      <c r="P6" s="146"/>
    </row>
    <row r="7" spans="1:18" x14ac:dyDescent="0.35">
      <c r="B7" s="328" t="s">
        <v>1629</v>
      </c>
      <c r="C7" s="329"/>
      <c r="D7" s="329"/>
      <c r="E7" s="329"/>
      <c r="F7" s="329"/>
      <c r="G7" s="329"/>
      <c r="H7" s="329"/>
      <c r="I7" s="329"/>
      <c r="J7" s="329"/>
      <c r="K7" s="329"/>
      <c r="L7" s="329"/>
      <c r="M7" s="329"/>
      <c r="N7" s="329"/>
      <c r="O7" s="329"/>
      <c r="P7" s="146"/>
    </row>
    <row r="8" spans="1:18" ht="29" x14ac:dyDescent="0.35">
      <c r="B8" s="213" t="s">
        <v>111</v>
      </c>
      <c r="C8" s="213" t="s">
        <v>1814</v>
      </c>
      <c r="D8" s="94"/>
      <c r="E8" s="216"/>
      <c r="F8" s="61" t="s">
        <v>1243</v>
      </c>
      <c r="G8" s="204" t="s">
        <v>1815</v>
      </c>
      <c r="H8" s="61"/>
      <c r="I8" s="19"/>
      <c r="J8" s="19"/>
      <c r="K8" s="102"/>
      <c r="L8" s="19"/>
      <c r="M8" s="19"/>
      <c r="N8" s="19"/>
      <c r="O8" s="19"/>
      <c r="R8" s="96" t="s">
        <v>1816</v>
      </c>
    </row>
    <row r="9" spans="1:18" ht="29" x14ac:dyDescent="0.35">
      <c r="B9" s="213" t="s">
        <v>124</v>
      </c>
      <c r="C9" s="213" t="s">
        <v>1814</v>
      </c>
      <c r="D9" s="94"/>
      <c r="E9" s="216"/>
      <c r="F9" s="61" t="s">
        <v>1252</v>
      </c>
      <c r="G9" s="204" t="s">
        <v>1817</v>
      </c>
      <c r="H9" s="61"/>
      <c r="I9" s="19"/>
      <c r="J9" s="19"/>
      <c r="K9" s="102"/>
      <c r="L9" s="19"/>
      <c r="M9" s="19"/>
      <c r="N9" s="19"/>
      <c r="O9" s="19"/>
      <c r="R9" s="96" t="s">
        <v>1816</v>
      </c>
    </row>
    <row r="10" spans="1:18" ht="29" x14ac:dyDescent="0.35">
      <c r="B10" s="170" t="s">
        <v>1637</v>
      </c>
      <c r="C10" s="213" t="s">
        <v>1814</v>
      </c>
      <c r="D10" s="94"/>
      <c r="E10" s="170"/>
      <c r="F10" s="61" t="s">
        <v>1300</v>
      </c>
      <c r="G10" s="204" t="s">
        <v>1818</v>
      </c>
      <c r="H10" s="61"/>
      <c r="I10" s="19"/>
      <c r="J10" s="19"/>
      <c r="K10" s="102"/>
      <c r="L10" s="19"/>
      <c r="M10" s="19"/>
      <c r="N10" s="19"/>
      <c r="O10" s="19"/>
      <c r="R10" s="96" t="s">
        <v>1816</v>
      </c>
    </row>
    <row r="11" spans="1:18" x14ac:dyDescent="0.35">
      <c r="B11" s="170" t="s">
        <v>1723</v>
      </c>
      <c r="C11" s="213" t="s">
        <v>1814</v>
      </c>
      <c r="D11" s="94"/>
      <c r="E11" s="170"/>
      <c r="F11" s="61" t="s">
        <v>1305</v>
      </c>
      <c r="G11" s="204" t="s">
        <v>1819</v>
      </c>
      <c r="H11" s="61"/>
      <c r="I11" s="19"/>
      <c r="J11" s="19"/>
      <c r="K11" s="102"/>
      <c r="L11" s="19"/>
      <c r="M11" s="19"/>
      <c r="N11" s="19"/>
      <c r="O11" s="19"/>
      <c r="R11" s="96"/>
    </row>
    <row r="12" spans="1:18" ht="101.5" x14ac:dyDescent="0.35">
      <c r="B12" s="170" t="s">
        <v>419</v>
      </c>
      <c r="C12" s="213" t="s">
        <v>1814</v>
      </c>
      <c r="D12" s="94"/>
      <c r="E12" s="170"/>
      <c r="F12" s="61" t="s">
        <v>1389</v>
      </c>
      <c r="G12" s="204" t="s">
        <v>1820</v>
      </c>
      <c r="H12" s="61" t="s">
        <v>1821</v>
      </c>
      <c r="I12" s="19"/>
      <c r="J12" s="19"/>
      <c r="K12" s="102"/>
      <c r="L12" s="19"/>
      <c r="M12" s="19"/>
      <c r="N12" s="19"/>
      <c r="O12" s="19"/>
      <c r="R12" s="96" t="s">
        <v>1816</v>
      </c>
    </row>
    <row r="13" spans="1:18" ht="246.5" x14ac:dyDescent="0.35">
      <c r="B13" s="216" t="s">
        <v>427</v>
      </c>
      <c r="C13" s="213" t="s">
        <v>1822</v>
      </c>
      <c r="D13" s="94"/>
      <c r="E13" s="216"/>
      <c r="F13" s="61" t="s">
        <v>1398</v>
      </c>
      <c r="G13" s="204" t="s">
        <v>1823</v>
      </c>
      <c r="H13" s="61"/>
      <c r="I13" s="19"/>
      <c r="J13" s="19"/>
      <c r="K13" s="102"/>
      <c r="L13" s="19"/>
      <c r="M13" s="19"/>
      <c r="N13" s="19"/>
      <c r="O13" s="19"/>
      <c r="R13" s="96" t="s">
        <v>1816</v>
      </c>
    </row>
    <row r="14" spans="1:18" ht="159.5" x14ac:dyDescent="0.35">
      <c r="B14" s="216" t="s">
        <v>429</v>
      </c>
      <c r="C14" s="213" t="s">
        <v>1822</v>
      </c>
      <c r="D14" s="94"/>
      <c r="E14" s="216"/>
      <c r="F14" s="61" t="s">
        <v>1400</v>
      </c>
      <c r="G14" s="204" t="s">
        <v>1824</v>
      </c>
      <c r="H14" s="61"/>
      <c r="I14" s="19"/>
      <c r="J14" s="19"/>
      <c r="K14" s="102"/>
      <c r="L14" s="19"/>
      <c r="M14" s="19"/>
      <c r="N14" s="19"/>
      <c r="O14" s="19"/>
      <c r="R14" s="96" t="s">
        <v>1816</v>
      </c>
    </row>
    <row r="15" spans="1:18" ht="29" x14ac:dyDescent="0.35">
      <c r="B15" s="216" t="s">
        <v>433</v>
      </c>
      <c r="C15" s="213" t="s">
        <v>1822</v>
      </c>
      <c r="D15" s="94"/>
      <c r="E15" s="216"/>
      <c r="F15" s="61" t="s">
        <v>1404</v>
      </c>
      <c r="G15" s="204" t="s">
        <v>1825</v>
      </c>
      <c r="H15" s="61"/>
      <c r="I15" s="19"/>
      <c r="J15" s="19"/>
      <c r="K15" s="102"/>
      <c r="L15" s="19"/>
      <c r="M15" s="19"/>
      <c r="N15" s="19"/>
      <c r="O15" s="19"/>
      <c r="R15" s="96" t="s">
        <v>1816</v>
      </c>
    </row>
    <row r="16" spans="1:18" ht="232" x14ac:dyDescent="0.35">
      <c r="B16" s="216" t="s">
        <v>435</v>
      </c>
      <c r="C16" s="213" t="s">
        <v>1822</v>
      </c>
      <c r="D16" s="94"/>
      <c r="E16" s="216"/>
      <c r="F16" s="61" t="s">
        <v>1406</v>
      </c>
      <c r="G16" s="204" t="s">
        <v>1826</v>
      </c>
      <c r="H16" s="61"/>
      <c r="I16" s="19"/>
      <c r="J16" s="19"/>
      <c r="K16" s="102"/>
      <c r="L16" s="19"/>
      <c r="M16" s="19"/>
      <c r="N16" s="19"/>
      <c r="O16" s="19"/>
      <c r="R16" s="96" t="s">
        <v>1816</v>
      </c>
    </row>
    <row r="17" spans="2:18" ht="43.5" x14ac:dyDescent="0.35">
      <c r="B17" s="216" t="s">
        <v>437</v>
      </c>
      <c r="C17" s="213" t="s">
        <v>1822</v>
      </c>
      <c r="D17" s="94"/>
      <c r="E17" s="216"/>
      <c r="F17" s="61" t="s">
        <v>1409</v>
      </c>
      <c r="G17" s="61" t="s">
        <v>1827</v>
      </c>
      <c r="H17" s="61"/>
      <c r="I17" s="19"/>
      <c r="J17" s="19"/>
      <c r="K17" s="102"/>
      <c r="L17" s="19"/>
      <c r="M17" s="19"/>
      <c r="N17" s="19"/>
      <c r="O17" s="19"/>
      <c r="R17" s="96" t="s">
        <v>1816</v>
      </c>
    </row>
    <row r="18" spans="2:18" ht="58" x14ac:dyDescent="0.35">
      <c r="B18" s="216" t="s">
        <v>439</v>
      </c>
      <c r="C18" s="213" t="s">
        <v>1822</v>
      </c>
      <c r="D18" s="94"/>
      <c r="E18" s="216"/>
      <c r="F18" s="61" t="s">
        <v>1411</v>
      </c>
      <c r="G18" s="61" t="s">
        <v>1828</v>
      </c>
      <c r="H18" s="61"/>
      <c r="I18" s="19"/>
      <c r="J18" s="19"/>
      <c r="K18" s="102"/>
      <c r="L18" s="19"/>
      <c r="M18" s="19"/>
      <c r="N18" s="19"/>
      <c r="O18" s="19"/>
      <c r="R18" s="96" t="s">
        <v>1816</v>
      </c>
    </row>
    <row r="19" spans="2:18" ht="174" x14ac:dyDescent="0.35">
      <c r="B19" s="216" t="s">
        <v>441</v>
      </c>
      <c r="C19" s="213" t="s">
        <v>1822</v>
      </c>
      <c r="D19" s="94"/>
      <c r="E19" s="216"/>
      <c r="F19" s="61" t="s">
        <v>1413</v>
      </c>
      <c r="G19" s="61" t="s">
        <v>1829</v>
      </c>
      <c r="H19" s="61"/>
      <c r="I19" s="19"/>
      <c r="J19" s="19"/>
      <c r="K19" s="102"/>
      <c r="L19" s="19"/>
      <c r="M19" s="19"/>
      <c r="N19" s="19"/>
      <c r="O19" s="19"/>
      <c r="R19" s="96" t="s">
        <v>1816</v>
      </c>
    </row>
    <row r="20" spans="2:18" ht="72.5" x14ac:dyDescent="0.35">
      <c r="B20" s="216" t="s">
        <v>445</v>
      </c>
      <c r="C20" s="213" t="s">
        <v>1822</v>
      </c>
      <c r="D20" s="94"/>
      <c r="E20" s="216"/>
      <c r="F20" s="61" t="s">
        <v>1418</v>
      </c>
      <c r="G20" s="61" t="s">
        <v>1830</v>
      </c>
      <c r="H20" s="61"/>
      <c r="I20" s="19"/>
      <c r="J20" s="19"/>
      <c r="K20" s="102"/>
      <c r="L20" s="19"/>
      <c r="M20" s="19"/>
      <c r="N20" s="19"/>
      <c r="O20" s="19"/>
      <c r="R20" s="96" t="s">
        <v>1816</v>
      </c>
    </row>
    <row r="21" spans="2:18" ht="58" x14ac:dyDescent="0.35">
      <c r="B21" s="216" t="s">
        <v>447</v>
      </c>
      <c r="C21" s="213" t="s">
        <v>1822</v>
      </c>
      <c r="D21" s="94"/>
      <c r="E21" s="216"/>
      <c r="F21" s="61" t="s">
        <v>1420</v>
      </c>
      <c r="G21" s="61" t="s">
        <v>1831</v>
      </c>
      <c r="H21" s="61"/>
      <c r="I21" s="19"/>
      <c r="J21" s="19"/>
      <c r="K21" s="102"/>
      <c r="L21" s="19"/>
      <c r="M21" s="19"/>
      <c r="N21" s="19"/>
      <c r="O21" s="19"/>
      <c r="R21" s="96" t="s">
        <v>1816</v>
      </c>
    </row>
    <row r="22" spans="2:18" ht="159.5" x14ac:dyDescent="0.35">
      <c r="B22" s="216" t="s">
        <v>449</v>
      </c>
      <c r="C22" s="213" t="s">
        <v>1822</v>
      </c>
      <c r="D22" s="94"/>
      <c r="E22" s="216"/>
      <c r="F22" s="61" t="s">
        <v>1423</v>
      </c>
      <c r="G22" s="204" t="s">
        <v>1832</v>
      </c>
      <c r="H22" s="61"/>
      <c r="I22" s="19"/>
      <c r="J22" s="19"/>
      <c r="K22" s="102"/>
      <c r="L22" s="19"/>
      <c r="M22" s="19"/>
      <c r="N22" s="19"/>
      <c r="O22" s="19"/>
      <c r="R22" s="96" t="s">
        <v>1816</v>
      </c>
    </row>
    <row r="23" spans="2:18" ht="232" x14ac:dyDescent="0.35">
      <c r="B23" s="170" t="s">
        <v>453</v>
      </c>
      <c r="C23" s="213" t="s">
        <v>1822</v>
      </c>
      <c r="D23" s="94"/>
      <c r="E23" s="170"/>
      <c r="F23" s="61" t="s">
        <v>1833</v>
      </c>
      <c r="G23" s="204" t="s">
        <v>1834</v>
      </c>
      <c r="H23" s="61" t="s">
        <v>1835</v>
      </c>
      <c r="I23" s="19"/>
      <c r="J23" s="19"/>
      <c r="K23" s="102"/>
      <c r="L23" s="19"/>
      <c r="M23" s="19"/>
      <c r="N23" s="19"/>
      <c r="O23" s="19"/>
      <c r="R23" s="96" t="s">
        <v>1816</v>
      </c>
    </row>
    <row r="24" spans="2:18" ht="72.5" x14ac:dyDescent="0.35">
      <c r="B24" s="170" t="s">
        <v>457</v>
      </c>
      <c r="C24" s="213" t="s">
        <v>1822</v>
      </c>
      <c r="D24" s="94"/>
      <c r="E24" s="170"/>
      <c r="F24" s="61" t="s">
        <v>1836</v>
      </c>
      <c r="G24" s="204" t="s">
        <v>1837</v>
      </c>
      <c r="H24" s="61"/>
      <c r="I24" s="19"/>
      <c r="J24" s="19"/>
      <c r="K24" s="102"/>
      <c r="L24" s="19"/>
      <c r="M24" s="19"/>
      <c r="N24" s="19"/>
      <c r="O24" s="19"/>
      <c r="R24" s="96" t="s">
        <v>1816</v>
      </c>
    </row>
    <row r="25" spans="2:18" ht="43.5" x14ac:dyDescent="0.35">
      <c r="B25" s="216" t="s">
        <v>1680</v>
      </c>
      <c r="C25" s="213" t="s">
        <v>1822</v>
      </c>
      <c r="D25" s="94"/>
      <c r="E25" s="216"/>
      <c r="F25" s="61" t="s">
        <v>1444</v>
      </c>
      <c r="G25" s="204" t="s">
        <v>1838</v>
      </c>
      <c r="H25" s="61"/>
      <c r="I25" s="19"/>
      <c r="J25" s="19"/>
      <c r="K25" s="102"/>
      <c r="L25" s="19"/>
      <c r="M25" s="19"/>
      <c r="N25" s="19"/>
      <c r="O25" s="19"/>
      <c r="R25" s="96"/>
    </row>
    <row r="26" spans="2:18" ht="203" x14ac:dyDescent="0.35">
      <c r="B26" s="216" t="s">
        <v>481</v>
      </c>
      <c r="C26" s="213" t="s">
        <v>1822</v>
      </c>
      <c r="D26" s="94"/>
      <c r="E26" s="216"/>
      <c r="F26" s="61" t="s">
        <v>1448</v>
      </c>
      <c r="G26" s="204" t="s">
        <v>1839</v>
      </c>
      <c r="H26" s="61"/>
      <c r="I26" s="19"/>
      <c r="J26" s="19"/>
      <c r="K26" s="102"/>
      <c r="L26" s="19"/>
      <c r="M26" s="19"/>
      <c r="N26" s="19"/>
      <c r="O26" s="19"/>
      <c r="R26" s="96" t="s">
        <v>1816</v>
      </c>
    </row>
    <row r="27" spans="2:18" ht="58" x14ac:dyDescent="0.35">
      <c r="B27" s="216" t="s">
        <v>485</v>
      </c>
      <c r="C27" s="213" t="s">
        <v>1822</v>
      </c>
      <c r="D27" s="94"/>
      <c r="E27" s="216"/>
      <c r="F27" s="61" t="s">
        <v>1450</v>
      </c>
      <c r="G27" s="204" t="s">
        <v>1840</v>
      </c>
      <c r="H27" s="61"/>
      <c r="I27" s="19"/>
      <c r="J27" s="19"/>
      <c r="K27" s="102"/>
      <c r="L27" s="19"/>
      <c r="M27" s="19"/>
      <c r="N27" s="19"/>
      <c r="O27" s="19"/>
      <c r="R27" s="96" t="s">
        <v>1816</v>
      </c>
    </row>
    <row r="28" spans="2:18" ht="145" x14ac:dyDescent="0.35">
      <c r="B28" s="216" t="s">
        <v>488</v>
      </c>
      <c r="C28" s="213" t="s">
        <v>1822</v>
      </c>
      <c r="D28" s="94"/>
      <c r="E28" s="216"/>
      <c r="F28" s="61" t="s">
        <v>1841</v>
      </c>
      <c r="G28" s="204" t="s">
        <v>1842</v>
      </c>
      <c r="H28" s="61"/>
      <c r="I28" s="19"/>
      <c r="J28" s="19"/>
      <c r="K28" s="102"/>
      <c r="L28" s="19"/>
      <c r="M28" s="19"/>
      <c r="N28" s="19"/>
      <c r="O28" s="19"/>
      <c r="R28" s="96" t="s">
        <v>1816</v>
      </c>
    </row>
    <row r="29" spans="2:18" ht="43.5" x14ac:dyDescent="0.35">
      <c r="B29" s="216" t="s">
        <v>1685</v>
      </c>
      <c r="C29" s="213" t="s">
        <v>1822</v>
      </c>
      <c r="D29" s="94"/>
      <c r="E29" s="216"/>
      <c r="F29" s="61" t="s">
        <v>1843</v>
      </c>
      <c r="G29" s="204" t="s">
        <v>1844</v>
      </c>
      <c r="H29" s="61"/>
      <c r="I29" s="19"/>
      <c r="J29" s="19"/>
      <c r="K29" s="102"/>
      <c r="L29" s="19"/>
      <c r="M29" s="19"/>
      <c r="N29" s="19"/>
      <c r="O29" s="19"/>
      <c r="R29" s="96" t="s">
        <v>1816</v>
      </c>
    </row>
    <row r="30" spans="2:18" ht="174" x14ac:dyDescent="0.35">
      <c r="B30" s="102" t="s">
        <v>498</v>
      </c>
      <c r="C30" s="213" t="s">
        <v>1822</v>
      </c>
      <c r="D30" s="94"/>
      <c r="E30" s="102"/>
      <c r="F30" s="61" t="s">
        <v>1845</v>
      </c>
      <c r="G30" s="204" t="s">
        <v>1846</v>
      </c>
      <c r="H30" s="61"/>
      <c r="I30" s="19"/>
      <c r="J30" s="19"/>
      <c r="K30" s="102"/>
      <c r="L30" s="19"/>
      <c r="M30" s="19"/>
      <c r="N30" s="19"/>
      <c r="O30" s="19"/>
      <c r="R30" s="96" t="s">
        <v>1816</v>
      </c>
    </row>
    <row r="31" spans="2:18" ht="159.5" x14ac:dyDescent="0.35">
      <c r="B31" s="55" t="s">
        <v>506</v>
      </c>
      <c r="C31" s="213" t="s">
        <v>1822</v>
      </c>
      <c r="D31" s="94"/>
      <c r="E31" s="94"/>
      <c r="F31" s="61" t="s">
        <v>1847</v>
      </c>
      <c r="G31" s="204" t="s">
        <v>1848</v>
      </c>
      <c r="H31" s="61"/>
      <c r="I31" s="19"/>
      <c r="J31" s="19"/>
      <c r="K31" s="102"/>
      <c r="L31" s="19"/>
      <c r="M31" s="19"/>
      <c r="N31" s="19"/>
      <c r="O31" s="19"/>
      <c r="R31" s="96" t="s">
        <v>1816</v>
      </c>
    </row>
    <row r="32" spans="2:18" ht="87" x14ac:dyDescent="0.35">
      <c r="B32" s="94" t="s">
        <v>520</v>
      </c>
      <c r="C32" s="213" t="s">
        <v>1822</v>
      </c>
      <c r="D32" s="94"/>
      <c r="E32" s="94"/>
      <c r="F32" s="61" t="s">
        <v>1472</v>
      </c>
      <c r="G32" s="204" t="s">
        <v>1849</v>
      </c>
      <c r="H32" s="61"/>
      <c r="I32" s="19"/>
      <c r="J32" s="19"/>
      <c r="K32" s="102"/>
      <c r="L32" s="19"/>
      <c r="M32" s="19"/>
      <c r="N32" s="19"/>
      <c r="O32" s="19"/>
      <c r="R32" s="96" t="s">
        <v>1816</v>
      </c>
    </row>
    <row r="33" spans="2:18" ht="58" x14ac:dyDescent="0.35">
      <c r="B33" s="102" t="s">
        <v>523</v>
      </c>
      <c r="C33" s="213" t="s">
        <v>1822</v>
      </c>
      <c r="D33" s="94"/>
      <c r="E33" s="102"/>
      <c r="F33" s="61" t="s">
        <v>1474</v>
      </c>
      <c r="G33" s="204" t="s">
        <v>1850</v>
      </c>
      <c r="H33" s="61"/>
      <c r="I33" s="19"/>
      <c r="J33" s="19"/>
      <c r="K33" s="102"/>
      <c r="L33" s="19"/>
      <c r="M33" s="19"/>
      <c r="N33" s="19"/>
      <c r="O33" s="19"/>
      <c r="R33" s="96" t="s">
        <v>1816</v>
      </c>
    </row>
    <row r="34" spans="2:18" ht="87" x14ac:dyDescent="0.35">
      <c r="B34" s="102" t="s">
        <v>527</v>
      </c>
      <c r="C34" s="213" t="s">
        <v>1822</v>
      </c>
      <c r="D34" s="94"/>
      <c r="E34" s="102"/>
      <c r="F34" s="61" t="s">
        <v>1478</v>
      </c>
      <c r="G34" s="204" t="s">
        <v>1851</v>
      </c>
      <c r="H34" s="61"/>
      <c r="I34" s="19"/>
      <c r="J34" s="19"/>
      <c r="K34" s="102"/>
      <c r="L34" s="19"/>
      <c r="M34" s="19"/>
      <c r="N34" s="19"/>
      <c r="O34" s="19"/>
      <c r="R34" s="96" t="s">
        <v>1816</v>
      </c>
    </row>
    <row r="35" spans="2:18" ht="58" x14ac:dyDescent="0.35">
      <c r="B35" s="55" t="s">
        <v>536</v>
      </c>
      <c r="C35" s="213" t="s">
        <v>1822</v>
      </c>
      <c r="D35" s="94"/>
      <c r="E35" s="94"/>
      <c r="F35" s="61" t="s">
        <v>558</v>
      </c>
      <c r="G35" s="204" t="s">
        <v>1852</v>
      </c>
      <c r="H35" s="61"/>
      <c r="I35" s="19"/>
      <c r="J35" s="19"/>
      <c r="K35" s="102"/>
      <c r="L35" s="19"/>
      <c r="M35" s="19"/>
      <c r="N35" s="19"/>
      <c r="O35" s="19"/>
      <c r="R35" s="96" t="s">
        <v>1816</v>
      </c>
    </row>
    <row r="36" spans="2:18" ht="101.5" x14ac:dyDescent="0.35">
      <c r="B36" s="102" t="s">
        <v>545</v>
      </c>
      <c r="C36" s="213" t="s">
        <v>1822</v>
      </c>
      <c r="D36" s="94"/>
      <c r="E36" s="102"/>
      <c r="F36" s="61" t="s">
        <v>1483</v>
      </c>
      <c r="G36" s="204" t="s">
        <v>1853</v>
      </c>
      <c r="H36" s="61"/>
      <c r="I36" s="19"/>
      <c r="J36" s="19"/>
      <c r="K36" s="102"/>
      <c r="L36" s="19"/>
      <c r="M36" s="19"/>
      <c r="N36" s="19"/>
      <c r="O36" s="19"/>
      <c r="R36" s="96" t="s">
        <v>1816</v>
      </c>
    </row>
    <row r="37" spans="2:18" ht="130.5" x14ac:dyDescent="0.35">
      <c r="B37" s="55" t="s">
        <v>549</v>
      </c>
      <c r="C37" s="213" t="s">
        <v>1822</v>
      </c>
      <c r="D37" s="94"/>
      <c r="E37" s="94"/>
      <c r="F37" s="61" t="s">
        <v>1485</v>
      </c>
      <c r="G37" s="204" t="s">
        <v>1854</v>
      </c>
      <c r="H37" s="61"/>
      <c r="I37" s="19"/>
      <c r="J37" s="19"/>
      <c r="K37" s="102"/>
      <c r="L37" s="19"/>
      <c r="M37" s="19"/>
      <c r="N37" s="19"/>
      <c r="O37" s="19"/>
      <c r="R37" s="96" t="s">
        <v>1816</v>
      </c>
    </row>
    <row r="38" spans="2:18" ht="29" x14ac:dyDescent="0.35">
      <c r="B38" s="102" t="s">
        <v>553</v>
      </c>
      <c r="C38" s="213" t="s">
        <v>1822</v>
      </c>
      <c r="D38" s="94"/>
      <c r="E38" s="102"/>
      <c r="F38" s="61" t="s">
        <v>1487</v>
      </c>
      <c r="G38" s="204" t="s">
        <v>1855</v>
      </c>
      <c r="H38" s="61"/>
      <c r="I38" s="19"/>
      <c r="J38" s="19"/>
      <c r="K38" s="102"/>
      <c r="L38" s="19"/>
      <c r="M38" s="19"/>
      <c r="N38" s="19"/>
      <c r="O38" s="19"/>
      <c r="R38" s="96"/>
    </row>
    <row r="39" spans="2:18" ht="87" x14ac:dyDescent="0.35">
      <c r="B39" s="55" t="s">
        <v>573</v>
      </c>
      <c r="C39" s="213" t="s">
        <v>1822</v>
      </c>
      <c r="D39" s="94"/>
      <c r="E39" s="94"/>
      <c r="F39" s="61" t="s">
        <v>1489</v>
      </c>
      <c r="G39" s="204" t="s">
        <v>1856</v>
      </c>
      <c r="H39" s="61"/>
      <c r="I39" s="19"/>
      <c r="J39" s="19"/>
      <c r="K39" s="102"/>
      <c r="L39" s="19"/>
      <c r="M39" s="19"/>
      <c r="N39" s="19"/>
      <c r="O39" s="19"/>
      <c r="R39" s="96"/>
    </row>
    <row r="40" spans="2:18" ht="101.5" x14ac:dyDescent="0.35">
      <c r="B40" s="102" t="s">
        <v>575</v>
      </c>
      <c r="C40" s="213" t="s">
        <v>1822</v>
      </c>
      <c r="D40" s="94"/>
      <c r="E40" s="102"/>
      <c r="F40" s="61" t="s">
        <v>1491</v>
      </c>
      <c r="G40" s="204" t="s">
        <v>1857</v>
      </c>
      <c r="H40" s="61"/>
      <c r="I40" s="19"/>
      <c r="J40" s="19"/>
      <c r="K40" s="102"/>
      <c r="L40" s="19"/>
      <c r="M40" s="19"/>
      <c r="N40" s="19"/>
      <c r="O40" s="19"/>
      <c r="R40" s="96"/>
    </row>
    <row r="41" spans="2:18" ht="43.5" x14ac:dyDescent="0.35">
      <c r="B41" s="94" t="s">
        <v>577</v>
      </c>
      <c r="C41" s="213" t="s">
        <v>1822</v>
      </c>
      <c r="D41" s="94"/>
      <c r="E41" s="94"/>
      <c r="F41" s="61" t="s">
        <v>1493</v>
      </c>
      <c r="G41" s="204" t="s">
        <v>1858</v>
      </c>
      <c r="H41" s="61"/>
      <c r="I41" s="19"/>
      <c r="J41" s="19"/>
      <c r="K41" s="102"/>
      <c r="L41" s="19"/>
      <c r="M41" s="19"/>
      <c r="N41" s="19"/>
      <c r="O41" s="19"/>
      <c r="R41" s="96"/>
    </row>
    <row r="42" spans="2:18" ht="130.5" x14ac:dyDescent="0.35">
      <c r="B42" s="94" t="s">
        <v>579</v>
      </c>
      <c r="C42" s="213" t="s">
        <v>1822</v>
      </c>
      <c r="D42" s="94"/>
      <c r="E42" s="94"/>
      <c r="F42" s="61" t="s">
        <v>1496</v>
      </c>
      <c r="G42" s="204" t="s">
        <v>1859</v>
      </c>
      <c r="H42" s="61"/>
      <c r="I42" s="19"/>
      <c r="J42" s="19"/>
      <c r="K42" s="102"/>
      <c r="L42" s="19"/>
      <c r="M42" s="19"/>
      <c r="N42" s="19"/>
      <c r="O42" s="19"/>
      <c r="R42" s="96" t="s">
        <v>1816</v>
      </c>
    </row>
    <row r="43" spans="2:18" ht="87" x14ac:dyDescent="0.35">
      <c r="B43" s="55" t="s">
        <v>582</v>
      </c>
      <c r="C43" s="213" t="s">
        <v>1822</v>
      </c>
      <c r="D43" s="94"/>
      <c r="E43" s="94"/>
      <c r="F43" s="61" t="s">
        <v>1498</v>
      </c>
      <c r="G43" s="204" t="s">
        <v>1860</v>
      </c>
      <c r="H43" s="61"/>
      <c r="I43" s="19"/>
      <c r="J43" s="19"/>
      <c r="K43" s="102"/>
      <c r="L43" s="19"/>
      <c r="M43" s="19"/>
      <c r="N43" s="19"/>
      <c r="O43" s="19"/>
      <c r="R43" s="96" t="s">
        <v>1816</v>
      </c>
    </row>
    <row r="44" spans="2:18" ht="29" x14ac:dyDescent="0.35">
      <c r="B44" s="55" t="s">
        <v>586</v>
      </c>
      <c r="C44" s="55" t="s">
        <v>1861</v>
      </c>
      <c r="D44" s="94"/>
      <c r="E44" s="94"/>
      <c r="F44" s="61" t="s">
        <v>1500</v>
      </c>
      <c r="G44" s="204" t="s">
        <v>1862</v>
      </c>
      <c r="H44" s="61"/>
      <c r="I44" s="19"/>
      <c r="J44" s="19"/>
      <c r="K44" s="102"/>
      <c r="L44" s="19"/>
      <c r="M44" s="19"/>
      <c r="N44" s="19"/>
      <c r="O44" s="19"/>
      <c r="R44" s="96" t="s">
        <v>1816</v>
      </c>
    </row>
    <row r="45" spans="2:18" ht="29" x14ac:dyDescent="0.35">
      <c r="B45" s="94" t="s">
        <v>586</v>
      </c>
      <c r="C45" s="213" t="s">
        <v>1822</v>
      </c>
      <c r="D45" s="94"/>
      <c r="E45" s="94"/>
      <c r="F45" s="61" t="s">
        <v>1500</v>
      </c>
      <c r="G45" s="204" t="s">
        <v>1862</v>
      </c>
      <c r="H45" s="61"/>
      <c r="I45" s="19"/>
      <c r="J45" s="19"/>
      <c r="K45" s="102"/>
      <c r="L45" s="19"/>
      <c r="M45" s="19"/>
      <c r="N45" s="19"/>
      <c r="O45" s="19"/>
      <c r="R45" s="96" t="s">
        <v>1816</v>
      </c>
    </row>
    <row r="46" spans="2:18" ht="72.5" x14ac:dyDescent="0.35">
      <c r="B46" s="94" t="s">
        <v>589</v>
      </c>
      <c r="C46" s="213" t="s">
        <v>1822</v>
      </c>
      <c r="D46" s="94"/>
      <c r="E46" s="94"/>
      <c r="F46" s="61" t="s">
        <v>1502</v>
      </c>
      <c r="G46" s="204" t="s">
        <v>1863</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1536</v>
      </c>
      <c r="B1" s="101" t="s">
        <v>1864</v>
      </c>
      <c r="C1" s="168"/>
    </row>
    <row r="2" spans="1:9" ht="25" customHeight="1" x14ac:dyDescent="0.35">
      <c r="B2" s="92" t="s">
        <v>1805</v>
      </c>
      <c r="C2" s="92" t="s">
        <v>1598</v>
      </c>
      <c r="D2" s="93" t="s">
        <v>1601</v>
      </c>
      <c r="E2" s="92" t="s">
        <v>1865</v>
      </c>
      <c r="F2" s="92" t="s">
        <v>1809</v>
      </c>
      <c r="G2" s="146"/>
    </row>
    <row r="3" spans="1:9" x14ac:dyDescent="0.35">
      <c r="B3" s="328" t="s">
        <v>1629</v>
      </c>
      <c r="C3" s="329"/>
      <c r="D3" s="329"/>
      <c r="E3" s="329"/>
      <c r="F3" s="329"/>
      <c r="G3" s="146"/>
    </row>
    <row r="4" spans="1:9" ht="43.5" x14ac:dyDescent="0.35">
      <c r="B4" s="201" t="s">
        <v>991</v>
      </c>
      <c r="C4" s="213" t="s">
        <v>1866</v>
      </c>
      <c r="D4" s="213" t="s">
        <v>1224</v>
      </c>
      <c r="E4" s="204" t="s">
        <v>1867</v>
      </c>
      <c r="F4" s="61"/>
      <c r="I4" s="96"/>
    </row>
    <row r="5" spans="1:9" ht="43.5" x14ac:dyDescent="0.35">
      <c r="B5" s="201" t="s">
        <v>999</v>
      </c>
      <c r="C5" s="213" t="s">
        <v>1866</v>
      </c>
      <c r="D5" s="213" t="s">
        <v>1236</v>
      </c>
      <c r="E5" s="204" t="s">
        <v>1867</v>
      </c>
      <c r="F5" s="61"/>
      <c r="I5" s="96"/>
    </row>
    <row r="6" spans="1:9" ht="43.5" x14ac:dyDescent="0.35">
      <c r="B6" s="201" t="s">
        <v>1632</v>
      </c>
      <c r="C6" s="213" t="s">
        <v>1866</v>
      </c>
      <c r="D6" s="213" t="s">
        <v>1633</v>
      </c>
      <c r="E6" s="204" t="s">
        <v>1868</v>
      </c>
      <c r="F6" s="61"/>
      <c r="I6" s="96"/>
    </row>
    <row r="7" spans="1:9" ht="43.5" x14ac:dyDescent="0.35">
      <c r="B7" s="201" t="s">
        <v>120</v>
      </c>
      <c r="C7" s="213" t="s">
        <v>1866</v>
      </c>
      <c r="D7" s="213" t="s">
        <v>1635</v>
      </c>
      <c r="E7" s="204" t="s">
        <v>1867</v>
      </c>
      <c r="F7" s="61"/>
      <c r="I7" s="96"/>
    </row>
    <row r="8" spans="1:9" ht="43.5" x14ac:dyDescent="0.35">
      <c r="B8" s="201" t="s">
        <v>129</v>
      </c>
      <c r="C8" s="213" t="s">
        <v>1866</v>
      </c>
      <c r="D8" s="213" t="s">
        <v>1614</v>
      </c>
      <c r="E8" s="204" t="s">
        <v>1867</v>
      </c>
      <c r="F8" s="61"/>
      <c r="I8" s="96"/>
    </row>
    <row r="9" spans="1:9" ht="58" x14ac:dyDescent="0.35">
      <c r="B9" s="201" t="s">
        <v>134</v>
      </c>
      <c r="C9" s="213" t="s">
        <v>1869</v>
      </c>
      <c r="D9" s="213" t="s">
        <v>1263</v>
      </c>
      <c r="E9" s="88" t="s">
        <v>1870</v>
      </c>
      <c r="F9" s="61"/>
      <c r="I9" s="96"/>
    </row>
    <row r="10" spans="1:9" ht="43.5" x14ac:dyDescent="0.35">
      <c r="B10" s="201" t="s">
        <v>138</v>
      </c>
      <c r="C10" s="213" t="s">
        <v>1866</v>
      </c>
      <c r="D10" s="213" t="s">
        <v>137</v>
      </c>
      <c r="E10" s="204" t="s">
        <v>1868</v>
      </c>
      <c r="F10" s="61"/>
      <c r="I10" s="96"/>
    </row>
    <row r="11" spans="1:9" ht="43.5" x14ac:dyDescent="0.35">
      <c r="B11" s="201" t="s">
        <v>141</v>
      </c>
      <c r="C11" s="213" t="s">
        <v>1866</v>
      </c>
      <c r="D11" s="213" t="s">
        <v>1871</v>
      </c>
      <c r="E11" s="204" t="s">
        <v>1867</v>
      </c>
      <c r="F11" s="61"/>
      <c r="I11" s="96"/>
    </row>
    <row r="12" spans="1:9" ht="43.5" x14ac:dyDescent="0.35">
      <c r="B12" s="201" t="s">
        <v>145</v>
      </c>
      <c r="C12" s="213" t="s">
        <v>1866</v>
      </c>
      <c r="D12" s="213" t="s">
        <v>1872</v>
      </c>
      <c r="E12" s="204" t="s">
        <v>1867</v>
      </c>
      <c r="F12" s="61"/>
      <c r="I12" s="96"/>
    </row>
    <row r="13" spans="1:9" ht="72.5" x14ac:dyDescent="0.35">
      <c r="B13" s="201" t="s">
        <v>1637</v>
      </c>
      <c r="C13" s="213" t="s">
        <v>1822</v>
      </c>
      <c r="D13" s="213" t="s">
        <v>1300</v>
      </c>
      <c r="E13" s="204" t="s">
        <v>1873</v>
      </c>
      <c r="F13" s="61"/>
      <c r="I13" s="96"/>
    </row>
    <row r="14" spans="1:9" ht="43.5" x14ac:dyDescent="0.35">
      <c r="B14" s="201" t="s">
        <v>1722</v>
      </c>
      <c r="C14" s="213" t="s">
        <v>1822</v>
      </c>
      <c r="D14" s="213" t="s">
        <v>1302</v>
      </c>
      <c r="E14" s="204" t="s">
        <v>1874</v>
      </c>
      <c r="F14" s="61"/>
      <c r="I14" s="96"/>
    </row>
    <row r="15" spans="1:9" ht="145" x14ac:dyDescent="0.35">
      <c r="B15" s="201" t="s">
        <v>1725</v>
      </c>
      <c r="C15" s="213" t="s">
        <v>1822</v>
      </c>
      <c r="D15" s="213" t="s">
        <v>1307</v>
      </c>
      <c r="E15" s="204" t="s">
        <v>1875</v>
      </c>
      <c r="F15" s="61"/>
      <c r="I15" s="96"/>
    </row>
    <row r="16" spans="1:9" ht="58" x14ac:dyDescent="0.35">
      <c r="B16" s="201" t="s">
        <v>1727</v>
      </c>
      <c r="C16" s="213" t="s">
        <v>1822</v>
      </c>
      <c r="D16" s="213" t="s">
        <v>1309</v>
      </c>
      <c r="E16" s="204" t="s">
        <v>1876</v>
      </c>
      <c r="F16" s="61"/>
      <c r="I16" s="96"/>
    </row>
    <row r="17" spans="2:9" ht="72.5" x14ac:dyDescent="0.35">
      <c r="B17" s="201" t="s">
        <v>301</v>
      </c>
      <c r="C17" s="213" t="s">
        <v>1822</v>
      </c>
      <c r="D17" s="213" t="s">
        <v>1315</v>
      </c>
      <c r="E17" s="204" t="s">
        <v>1877</v>
      </c>
      <c r="F17" s="61"/>
      <c r="I17" s="96"/>
    </row>
    <row r="18" spans="2:9" ht="43.5" x14ac:dyDescent="0.35">
      <c r="B18" s="201" t="s">
        <v>305</v>
      </c>
      <c r="C18" s="213" t="s">
        <v>1822</v>
      </c>
      <c r="D18" s="213" t="s">
        <v>1318</v>
      </c>
      <c r="E18" s="204" t="s">
        <v>1878</v>
      </c>
      <c r="F18" s="61"/>
      <c r="I18" s="96"/>
    </row>
    <row r="19" spans="2:9" x14ac:dyDescent="0.35">
      <c r="B19" s="201" t="s">
        <v>1016</v>
      </c>
      <c r="C19" s="213" t="s">
        <v>1879</v>
      </c>
      <c r="D19" s="213" t="s">
        <v>1320</v>
      </c>
      <c r="E19" s="204" t="s">
        <v>1880</v>
      </c>
      <c r="F19" s="61"/>
      <c r="I19" s="96"/>
    </row>
    <row r="20" spans="2:9" ht="43.5" x14ac:dyDescent="0.35">
      <c r="B20" s="201" t="s">
        <v>310</v>
      </c>
      <c r="C20" s="213" t="s">
        <v>1822</v>
      </c>
      <c r="D20" s="213" t="s">
        <v>1322</v>
      </c>
      <c r="E20" s="204" t="s">
        <v>1881</v>
      </c>
      <c r="F20" s="61"/>
      <c r="I20" s="96"/>
    </row>
    <row r="21" spans="2:9" ht="29" x14ac:dyDescent="0.35">
      <c r="B21" s="201" t="s">
        <v>313</v>
      </c>
      <c r="C21" s="213" t="s">
        <v>1869</v>
      </c>
      <c r="D21" s="213" t="s">
        <v>1882</v>
      </c>
      <c r="E21" s="88" t="s">
        <v>1883</v>
      </c>
      <c r="F21" s="61"/>
      <c r="I21" s="96"/>
    </row>
    <row r="22" spans="2:9" ht="29" x14ac:dyDescent="0.35">
      <c r="B22" s="201" t="s">
        <v>1019</v>
      </c>
      <c r="C22" s="213" t="s">
        <v>1869</v>
      </c>
      <c r="D22" s="213" t="s">
        <v>1326</v>
      </c>
      <c r="E22" s="88" t="s">
        <v>1883</v>
      </c>
      <c r="F22" s="61"/>
      <c r="I22" s="96"/>
    </row>
    <row r="23" spans="2:9" ht="29" x14ac:dyDescent="0.35">
      <c r="B23" s="201" t="s">
        <v>1799</v>
      </c>
      <c r="C23" s="213" t="s">
        <v>1869</v>
      </c>
      <c r="D23" s="213" t="s">
        <v>1329</v>
      </c>
      <c r="E23" s="222" t="s">
        <v>1883</v>
      </c>
      <c r="F23" s="61"/>
      <c r="I23" s="96"/>
    </row>
    <row r="24" spans="2:9" ht="29" x14ac:dyDescent="0.35">
      <c r="B24" s="201" t="s">
        <v>338</v>
      </c>
      <c r="C24" s="213" t="s">
        <v>1869</v>
      </c>
      <c r="D24" s="213" t="s">
        <v>1884</v>
      </c>
      <c r="E24" s="222" t="s">
        <v>1883</v>
      </c>
      <c r="F24" s="61"/>
      <c r="I24" s="96"/>
    </row>
    <row r="25" spans="2:9" ht="58" x14ac:dyDescent="0.35">
      <c r="B25" s="201" t="s">
        <v>353</v>
      </c>
      <c r="C25" s="213" t="s">
        <v>1822</v>
      </c>
      <c r="D25" s="213" t="s">
        <v>1885</v>
      </c>
      <c r="E25" s="225" t="s">
        <v>1886</v>
      </c>
      <c r="F25" s="61"/>
      <c r="I25" s="96"/>
    </row>
    <row r="26" spans="2:9" ht="58" x14ac:dyDescent="0.35">
      <c r="B26" s="201" t="s">
        <v>357</v>
      </c>
      <c r="C26" s="213" t="s">
        <v>1822</v>
      </c>
      <c r="D26" s="213" t="s">
        <v>1350</v>
      </c>
      <c r="E26" s="225" t="s">
        <v>1886</v>
      </c>
      <c r="F26" s="61"/>
      <c r="I26" s="96"/>
    </row>
    <row r="27" spans="2:9" ht="29" x14ac:dyDescent="0.35">
      <c r="B27" s="201" t="s">
        <v>395</v>
      </c>
      <c r="C27" s="213" t="s">
        <v>1869</v>
      </c>
      <c r="D27" s="213" t="s">
        <v>1369</v>
      </c>
      <c r="E27" s="151" t="s">
        <v>1887</v>
      </c>
      <c r="F27" s="61"/>
      <c r="I27" s="96"/>
    </row>
    <row r="28" spans="2:9" ht="116" x14ac:dyDescent="0.35">
      <c r="B28" s="201" t="s">
        <v>400</v>
      </c>
      <c r="C28" s="213" t="s">
        <v>1822</v>
      </c>
      <c r="D28" s="213" t="s">
        <v>1370</v>
      </c>
      <c r="E28" s="225" t="s">
        <v>1888</v>
      </c>
      <c r="F28" s="61"/>
      <c r="I28" s="96"/>
    </row>
    <row r="29" spans="2:9" ht="29" x14ac:dyDescent="0.35">
      <c r="B29" s="201" t="s">
        <v>404</v>
      </c>
      <c r="C29" s="213" t="s">
        <v>1822</v>
      </c>
      <c r="D29" s="213" t="s">
        <v>1372</v>
      </c>
      <c r="E29" s="225" t="s">
        <v>1889</v>
      </c>
      <c r="F29" s="61"/>
      <c r="I29" s="96"/>
    </row>
    <row r="30" spans="2:9" ht="29" x14ac:dyDescent="0.35">
      <c r="B30" s="201" t="s">
        <v>419</v>
      </c>
      <c r="C30" s="213" t="s">
        <v>1822</v>
      </c>
      <c r="D30" s="213" t="s">
        <v>1389</v>
      </c>
      <c r="E30" s="225" t="s">
        <v>1890</v>
      </c>
      <c r="F30" s="61"/>
      <c r="I30" s="96"/>
    </row>
    <row r="31" spans="2:9" ht="43.5" x14ac:dyDescent="0.35">
      <c r="B31" s="201" t="s">
        <v>421</v>
      </c>
      <c r="C31" s="213" t="s">
        <v>1822</v>
      </c>
      <c r="D31" s="213" t="s">
        <v>1391</v>
      </c>
      <c r="E31" s="225" t="s">
        <v>1891</v>
      </c>
      <c r="F31" s="61"/>
      <c r="I31" s="96"/>
    </row>
    <row r="32" spans="2:9" ht="58" x14ac:dyDescent="0.35">
      <c r="B32" s="201" t="s">
        <v>423</v>
      </c>
      <c r="C32" s="213" t="s">
        <v>1822</v>
      </c>
      <c r="D32" s="213" t="s">
        <v>1393</v>
      </c>
      <c r="E32" s="225" t="s">
        <v>1892</v>
      </c>
      <c r="F32" s="61"/>
      <c r="I32" s="96"/>
    </row>
    <row r="33" spans="2:9" ht="43.5" x14ac:dyDescent="0.35">
      <c r="B33" s="201" t="s">
        <v>425</v>
      </c>
      <c r="C33" s="213" t="s">
        <v>1822</v>
      </c>
      <c r="D33" s="213" t="s">
        <v>1395</v>
      </c>
      <c r="E33" s="204" t="s">
        <v>1893</v>
      </c>
      <c r="F33" s="61"/>
      <c r="I33" s="96"/>
    </row>
    <row r="34" spans="2:9" ht="29" x14ac:dyDescent="0.35">
      <c r="B34" s="201" t="s">
        <v>427</v>
      </c>
      <c r="C34" s="213" t="s">
        <v>1822</v>
      </c>
      <c r="D34" s="213" t="s">
        <v>1398</v>
      </c>
      <c r="E34" s="204" t="s">
        <v>1890</v>
      </c>
      <c r="F34" s="61"/>
      <c r="I34" s="96"/>
    </row>
    <row r="35" spans="2:9" ht="43.5" x14ac:dyDescent="0.35">
      <c r="B35" s="201" t="s">
        <v>431</v>
      </c>
      <c r="C35" s="213" t="s">
        <v>1822</v>
      </c>
      <c r="D35" s="213" t="s">
        <v>1402</v>
      </c>
      <c r="E35" s="204" t="s">
        <v>1894</v>
      </c>
      <c r="F35" s="61"/>
      <c r="I35" s="96"/>
    </row>
    <row r="36" spans="2:9" ht="29" x14ac:dyDescent="0.35">
      <c r="B36" s="201" t="s">
        <v>447</v>
      </c>
      <c r="C36" s="213" t="s">
        <v>1869</v>
      </c>
      <c r="D36" s="213" t="s">
        <v>1420</v>
      </c>
      <c r="E36" s="87" t="s">
        <v>1887</v>
      </c>
      <c r="F36" s="61"/>
      <c r="I36" s="96"/>
    </row>
    <row r="37" spans="2:9" ht="29" x14ac:dyDescent="0.35">
      <c r="B37" s="201" t="s">
        <v>449</v>
      </c>
      <c r="C37" s="213" t="s">
        <v>1869</v>
      </c>
      <c r="D37" s="213" t="s">
        <v>1423</v>
      </c>
      <c r="E37" s="87" t="s">
        <v>1887</v>
      </c>
      <c r="F37" s="61"/>
      <c r="I37" s="96"/>
    </row>
    <row r="38" spans="2:9" ht="101.5" x14ac:dyDescent="0.35">
      <c r="B38" s="201" t="s">
        <v>492</v>
      </c>
      <c r="C38" s="213" t="s">
        <v>1822</v>
      </c>
      <c r="D38" s="213" t="s">
        <v>1687</v>
      </c>
      <c r="E38" s="204" t="s">
        <v>1895</v>
      </c>
      <c r="F38" s="61"/>
      <c r="I38" s="96"/>
    </row>
    <row r="39" spans="2:9" ht="72.5" x14ac:dyDescent="0.35">
      <c r="B39" s="201" t="s">
        <v>1688</v>
      </c>
      <c r="C39" s="213" t="s">
        <v>1822</v>
      </c>
      <c r="D39" s="213" t="s">
        <v>1689</v>
      </c>
      <c r="E39" s="204" t="s">
        <v>1896</v>
      </c>
      <c r="F39" s="61"/>
      <c r="I39" s="96"/>
    </row>
    <row r="40" spans="2:9" ht="29" x14ac:dyDescent="0.35">
      <c r="B40" s="201" t="s">
        <v>498</v>
      </c>
      <c r="C40" s="213" t="s">
        <v>1869</v>
      </c>
      <c r="D40" s="213" t="s">
        <v>1460</v>
      </c>
      <c r="E40" s="87" t="s">
        <v>1887</v>
      </c>
      <c r="F40" s="61"/>
      <c r="I40" s="96"/>
    </row>
    <row r="41" spans="2:9" ht="43.5" x14ac:dyDescent="0.35">
      <c r="B41" s="201" t="s">
        <v>510</v>
      </c>
      <c r="C41" s="213" t="s">
        <v>1869</v>
      </c>
      <c r="D41" s="213" t="s">
        <v>1700</v>
      </c>
      <c r="E41" s="88" t="s">
        <v>1897</v>
      </c>
      <c r="F41" s="61"/>
      <c r="I41" s="96"/>
    </row>
    <row r="42" spans="2:9" ht="87" x14ac:dyDescent="0.35">
      <c r="B42" s="201" t="s">
        <v>582</v>
      </c>
      <c r="C42" s="213" t="s">
        <v>1898</v>
      </c>
      <c r="D42" s="213" t="s">
        <v>1498</v>
      </c>
      <c r="E42" s="204" t="s">
        <v>1899</v>
      </c>
      <c r="F42" s="226" t="s">
        <v>1900</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1901</v>
      </c>
    </row>
    <row r="2" spans="1:3" x14ac:dyDescent="0.35">
      <c r="A2" t="s">
        <v>1902</v>
      </c>
    </row>
    <row r="3" spans="1:3" x14ac:dyDescent="0.35">
      <c r="B3" t="s">
        <v>1903</v>
      </c>
      <c r="C3" t="s">
        <v>1904</v>
      </c>
    </row>
    <row r="4" spans="1:3" x14ac:dyDescent="0.35">
      <c r="B4" t="s">
        <v>1905</v>
      </c>
      <c r="C4" t="s">
        <v>1904</v>
      </c>
    </row>
    <row r="5" spans="1:3" x14ac:dyDescent="0.35">
      <c r="B5" t="s">
        <v>1906</v>
      </c>
      <c r="C5" t="s">
        <v>1904</v>
      </c>
    </row>
    <row r="6" spans="1:3" x14ac:dyDescent="0.35">
      <c r="B6" t="s">
        <v>1907</v>
      </c>
      <c r="C6" t="s">
        <v>1904</v>
      </c>
    </row>
    <row r="7" spans="1:3" x14ac:dyDescent="0.35">
      <c r="B7" t="s">
        <v>1908</v>
      </c>
      <c r="C7" t="s">
        <v>1904</v>
      </c>
    </row>
    <row r="8" spans="1:3" x14ac:dyDescent="0.35">
      <c r="B8" t="s">
        <v>1909</v>
      </c>
      <c r="C8" t="s">
        <v>1904</v>
      </c>
    </row>
    <row r="9" spans="1:3" x14ac:dyDescent="0.35">
      <c r="B9" t="s">
        <v>1910</v>
      </c>
      <c r="C9" t="s">
        <v>1904</v>
      </c>
    </row>
    <row r="10" spans="1:3" x14ac:dyDescent="0.35">
      <c r="B10" t="s">
        <v>1911</v>
      </c>
      <c r="C10" t="s">
        <v>1904</v>
      </c>
    </row>
    <row r="11" spans="1:3" x14ac:dyDescent="0.35">
      <c r="B11" t="s">
        <v>1912</v>
      </c>
      <c r="C11" t="s">
        <v>1904</v>
      </c>
    </row>
    <row r="12" spans="1:3" x14ac:dyDescent="0.35">
      <c r="B12" t="s">
        <v>1913</v>
      </c>
      <c r="C12" t="s">
        <v>1904</v>
      </c>
    </row>
    <row r="13" spans="1:3" x14ac:dyDescent="0.35">
      <c r="B13" t="s">
        <v>1914</v>
      </c>
      <c r="C13" t="s">
        <v>1904</v>
      </c>
    </row>
    <row r="14" spans="1:3" x14ac:dyDescent="0.35">
      <c r="B14" t="s">
        <v>1915</v>
      </c>
      <c r="C14" t="s">
        <v>1904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1536</v>
      </c>
      <c r="B1" s="101" t="s">
        <v>1916</v>
      </c>
      <c r="C1" s="168"/>
      <c r="G1" s="95"/>
    </row>
    <row r="2" spans="1:16" ht="43.5" x14ac:dyDescent="0.35">
      <c r="B2" s="223" t="s">
        <v>1805</v>
      </c>
      <c r="C2" s="98" t="s">
        <v>1598</v>
      </c>
      <c r="D2" s="224" t="s">
        <v>1601</v>
      </c>
      <c r="E2" s="98" t="s">
        <v>1917</v>
      </c>
      <c r="F2" s="99" t="s">
        <v>1809</v>
      </c>
      <c r="G2" s="92" t="s">
        <v>1603</v>
      </c>
      <c r="H2" s="92" t="s">
        <v>1604</v>
      </c>
      <c r="I2" s="92" t="s">
        <v>1605</v>
      </c>
      <c r="J2" s="92" t="s">
        <v>1606</v>
      </c>
      <c r="K2" s="92" t="s">
        <v>1607</v>
      </c>
      <c r="L2" s="92" t="s">
        <v>1609</v>
      </c>
      <c r="M2" s="144" t="s">
        <v>1214</v>
      </c>
      <c r="N2" s="146"/>
    </row>
    <row r="3" spans="1:16" x14ac:dyDescent="0.35">
      <c r="B3" s="341" t="s">
        <v>1629</v>
      </c>
      <c r="C3" s="342"/>
      <c r="D3" s="342"/>
      <c r="E3" s="342"/>
      <c r="F3" s="342"/>
      <c r="G3" s="342"/>
      <c r="H3" s="342"/>
      <c r="I3" s="342"/>
      <c r="J3" s="342"/>
      <c r="K3" s="342"/>
      <c r="L3" s="342"/>
      <c r="M3" s="342"/>
      <c r="N3" s="146"/>
    </row>
    <row r="4" spans="1:16" ht="58" x14ac:dyDescent="0.35">
      <c r="B4" s="213" t="s">
        <v>1092</v>
      </c>
      <c r="C4" s="213" t="s">
        <v>1918</v>
      </c>
      <c r="D4" s="61" t="e">
        <f>VLOOKUP(B4,'Annotated Scenario Descriptions'!$A$2:$E$159,9,0)</f>
        <v>#N/A</v>
      </c>
      <c r="E4" s="204" t="s">
        <v>1919</v>
      </c>
      <c r="F4" s="61" t="s">
        <v>1920</v>
      </c>
      <c r="G4" s="19"/>
      <c r="H4" s="19"/>
      <c r="I4" s="102"/>
      <c r="J4" s="19"/>
      <c r="K4" s="19"/>
      <c r="L4" s="19"/>
      <c r="M4" s="19"/>
      <c r="P4" s="96"/>
    </row>
    <row r="5" spans="1:16" ht="43.5" x14ac:dyDescent="0.35">
      <c r="B5" s="213" t="s">
        <v>1022</v>
      </c>
      <c r="C5" s="213" t="s">
        <v>1918</v>
      </c>
      <c r="D5" s="61" t="e">
        <f>VLOOKUP(B5,'Annotated Scenario Descriptions'!$A$2:$E$159,9,0)</f>
        <v>#N/A</v>
      </c>
      <c r="E5" s="204" t="s">
        <v>1921</v>
      </c>
      <c r="F5" s="61" t="s">
        <v>1920</v>
      </c>
      <c r="G5" s="19"/>
      <c r="H5" s="19"/>
      <c r="I5" s="102"/>
      <c r="J5" s="19"/>
      <c r="K5" s="19"/>
      <c r="L5" s="19"/>
      <c r="M5" s="19"/>
      <c r="P5" s="96"/>
    </row>
    <row r="6" spans="1:16" ht="210" customHeight="1" x14ac:dyDescent="0.35">
      <c r="B6" s="170" t="s">
        <v>1741</v>
      </c>
      <c r="C6" s="213" t="s">
        <v>1922</v>
      </c>
      <c r="D6" s="61" t="e">
        <f>VLOOKUP(B6,'Annotated Scenario Descriptions'!$A$2:$E$159,9,0)</f>
        <v>#N/A</v>
      </c>
      <c r="E6" s="151" t="s">
        <v>1923</v>
      </c>
      <c r="F6" s="61"/>
      <c r="G6" s="19"/>
      <c r="H6" s="19"/>
      <c r="I6" s="102"/>
      <c r="J6" s="19"/>
      <c r="K6" s="19"/>
      <c r="L6" s="19"/>
      <c r="M6" s="19"/>
      <c r="P6" s="96"/>
    </row>
    <row r="7" spans="1:16" ht="43.5" x14ac:dyDescent="0.35">
      <c r="B7" s="170" t="s">
        <v>795</v>
      </c>
      <c r="C7" s="213" t="s">
        <v>1918</v>
      </c>
      <c r="D7" s="61" t="e">
        <f>VLOOKUP(B7,'Annotated Scenario Descriptions'!$A$2:$E$159,9,0)</f>
        <v>#N/A</v>
      </c>
      <c r="E7" s="204" t="s">
        <v>1924</v>
      </c>
      <c r="F7" s="61" t="s">
        <v>1920</v>
      </c>
      <c r="G7" s="19"/>
      <c r="H7" s="19"/>
      <c r="I7" s="102"/>
      <c r="J7" s="19"/>
      <c r="K7" s="19"/>
      <c r="L7" s="19"/>
      <c r="M7" s="19"/>
      <c r="P7" s="96"/>
    </row>
    <row r="8" spans="1:16" ht="43.5" x14ac:dyDescent="0.35">
      <c r="B8" s="170" t="s">
        <v>1744</v>
      </c>
      <c r="C8" s="213" t="s">
        <v>1918</v>
      </c>
      <c r="D8" s="61" t="e">
        <f>VLOOKUP(B8,'Annotated Scenario Descriptions'!$A$2:$E$159,9,0)</f>
        <v>#N/A</v>
      </c>
      <c r="E8" s="204" t="s">
        <v>1924</v>
      </c>
      <c r="F8" s="61" t="s">
        <v>1920</v>
      </c>
      <c r="G8" s="19"/>
      <c r="H8" s="19"/>
      <c r="I8" s="102"/>
      <c r="J8" s="19"/>
      <c r="K8" s="19"/>
      <c r="L8" s="19"/>
      <c r="M8" s="19"/>
      <c r="P8" s="96"/>
    </row>
    <row r="9" spans="1:16" ht="116" x14ac:dyDescent="0.35">
      <c r="B9" s="216" t="s">
        <v>540</v>
      </c>
      <c r="C9" s="213" t="s">
        <v>1925</v>
      </c>
      <c r="D9" s="61" t="e">
        <f>VLOOKUP(B9,'Annotated Scenario Descriptions'!$A$2:$E$159,9,0)</f>
        <v>#N/A</v>
      </c>
      <c r="E9" s="151" t="s">
        <v>1926</v>
      </c>
      <c r="F9" s="61"/>
      <c r="G9" s="19"/>
      <c r="H9" s="19"/>
      <c r="I9" s="102"/>
      <c r="J9" s="19"/>
      <c r="K9" s="19"/>
      <c r="L9" s="19"/>
      <c r="M9" s="19"/>
      <c r="P9" s="96"/>
    </row>
    <row r="10" spans="1:16" ht="72.5" x14ac:dyDescent="0.35">
      <c r="B10" s="216" t="s">
        <v>599</v>
      </c>
      <c r="C10" s="213" t="s">
        <v>1925</v>
      </c>
      <c r="D10" s="61" t="e">
        <f>VLOOKUP(B10,'Annotated Scenario Descriptions'!$A$2:$E$159,9,0)</f>
        <v>#N/A</v>
      </c>
      <c r="E10" s="151" t="s">
        <v>1927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1536</v>
      </c>
      <c r="B1" s="101" t="s">
        <v>1804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27" t="s">
        <v>1610</v>
      </c>
      <c r="C3" s="334"/>
      <c r="D3" s="334"/>
      <c r="E3" s="334"/>
      <c r="F3" s="334"/>
      <c r="G3" s="334"/>
      <c r="H3" s="334"/>
      <c r="I3" s="214"/>
      <c r="J3" s="146"/>
    </row>
    <row r="4" spans="1:12" ht="43.5" x14ac:dyDescent="0.35">
      <c r="B4" s="94" t="s">
        <v>1929</v>
      </c>
      <c r="C4" s="18" t="s">
        <v>53</v>
      </c>
      <c r="D4" s="94" t="s">
        <v>148</v>
      </c>
      <c r="E4" s="94" t="s">
        <v>149</v>
      </c>
      <c r="F4" s="343" t="s">
        <v>1930</v>
      </c>
      <c r="G4" s="61" t="s">
        <v>1931</v>
      </c>
      <c r="H4" s="61" t="s">
        <v>1932</v>
      </c>
      <c r="I4" s="94" t="s">
        <v>1933</v>
      </c>
      <c r="L4" s="96"/>
    </row>
    <row r="5" spans="1:12" ht="43.5" x14ac:dyDescent="0.35">
      <c r="B5" s="94" t="s">
        <v>157</v>
      </c>
      <c r="C5" s="18" t="s">
        <v>53</v>
      </c>
      <c r="D5" s="94" t="s">
        <v>153</v>
      </c>
      <c r="E5" s="94" t="s">
        <v>154</v>
      </c>
      <c r="F5" s="344"/>
      <c r="G5" s="61" t="s">
        <v>155</v>
      </c>
      <c r="H5" s="61" t="s">
        <v>156</v>
      </c>
      <c r="I5" s="94" t="s">
        <v>1934</v>
      </c>
      <c r="L5" s="96"/>
    </row>
    <row r="6" spans="1:12" ht="43.5" x14ac:dyDescent="0.35">
      <c r="B6" s="94" t="s">
        <v>1935</v>
      </c>
      <c r="C6" s="18" t="s">
        <v>53</v>
      </c>
      <c r="D6" s="94" t="s">
        <v>161</v>
      </c>
      <c r="E6" s="94" t="s">
        <v>162</v>
      </c>
      <c r="F6" s="344"/>
      <c r="G6" s="61" t="s">
        <v>1276</v>
      </c>
      <c r="H6" s="61" t="s">
        <v>1936</v>
      </c>
      <c r="I6" s="94" t="s">
        <v>1937</v>
      </c>
      <c r="L6" s="96"/>
    </row>
    <row r="7" spans="1:12" ht="43.5" x14ac:dyDescent="0.35">
      <c r="B7" s="94" t="s">
        <v>1938</v>
      </c>
      <c r="C7" s="18" t="s">
        <v>53</v>
      </c>
      <c r="D7" s="94" t="s">
        <v>167</v>
      </c>
      <c r="E7" s="94" t="s">
        <v>162</v>
      </c>
      <c r="F7" s="345"/>
      <c r="G7" s="61" t="s">
        <v>1277</v>
      </c>
      <c r="H7" s="61" t="s">
        <v>1939</v>
      </c>
      <c r="I7" s="94" t="s">
        <v>1940</v>
      </c>
      <c r="L7" s="96"/>
    </row>
    <row r="8" spans="1:12" ht="43.5" x14ac:dyDescent="0.35">
      <c r="B8" s="94" t="s">
        <v>618</v>
      </c>
      <c r="C8" s="18" t="s">
        <v>53</v>
      </c>
      <c r="D8" s="94" t="s">
        <v>616</v>
      </c>
      <c r="E8" s="94" t="s">
        <v>617</v>
      </c>
      <c r="F8" s="346" t="s">
        <v>1941</v>
      </c>
      <c r="G8" s="61" t="s">
        <v>1515</v>
      </c>
      <c r="H8" s="61" t="s">
        <v>1516</v>
      </c>
      <c r="I8" s="94" t="s">
        <v>617</v>
      </c>
      <c r="L8" s="96"/>
    </row>
    <row r="9" spans="1:12" ht="43.5" x14ac:dyDescent="0.35">
      <c r="B9" s="94" t="s">
        <v>624</v>
      </c>
      <c r="C9" s="18" t="s">
        <v>53</v>
      </c>
      <c r="D9" s="94" t="s">
        <v>620</v>
      </c>
      <c r="E9" s="94" t="s">
        <v>621</v>
      </c>
      <c r="F9" s="347"/>
      <c r="G9" s="61" t="s">
        <v>623</v>
      </c>
      <c r="H9" s="61" t="s">
        <v>1942</v>
      </c>
      <c r="I9" s="94" t="s">
        <v>621</v>
      </c>
      <c r="L9" s="96"/>
    </row>
    <row r="10" spans="1:12" ht="58" x14ac:dyDescent="0.35">
      <c r="B10" s="94" t="s">
        <v>630</v>
      </c>
      <c r="C10" s="18" t="s">
        <v>53</v>
      </c>
      <c r="D10" s="94" t="s">
        <v>628</v>
      </c>
      <c r="E10" s="94" t="s">
        <v>629</v>
      </c>
      <c r="F10" s="348"/>
      <c r="G10" s="61" t="s">
        <v>1518</v>
      </c>
      <c r="H10" s="61" t="s">
        <v>1943</v>
      </c>
      <c r="I10" s="94" t="s">
        <v>629</v>
      </c>
      <c r="L10" s="96"/>
    </row>
    <row r="11" spans="1:12" x14ac:dyDescent="0.35">
      <c r="B11" s="328" t="s">
        <v>1629</v>
      </c>
      <c r="C11" s="329"/>
      <c r="D11" s="329"/>
      <c r="E11" s="329"/>
      <c r="F11" s="329"/>
      <c r="G11" s="329"/>
      <c r="H11" s="329"/>
      <c r="I11" s="329"/>
      <c r="J11" s="146"/>
    </row>
    <row r="12" spans="1:12" ht="29" x14ac:dyDescent="0.35">
      <c r="B12" s="55" t="s">
        <v>57</v>
      </c>
      <c r="C12" s="213" t="s">
        <v>1861</v>
      </c>
      <c r="D12" s="94"/>
      <c r="E12" s="94"/>
      <c r="F12" s="94"/>
      <c r="G12" s="61" t="s">
        <v>1218</v>
      </c>
      <c r="H12" s="222" t="s">
        <v>1944</v>
      </c>
      <c r="I12" s="19"/>
      <c r="L12" s="96"/>
    </row>
    <row r="13" spans="1:12" ht="29" x14ac:dyDescent="0.35">
      <c r="B13" s="55" t="s">
        <v>89</v>
      </c>
      <c r="C13" s="213" t="s">
        <v>1861</v>
      </c>
      <c r="D13" s="94"/>
      <c r="E13" s="94"/>
      <c r="F13" s="94"/>
      <c r="G13" s="61" t="s">
        <v>1229</v>
      </c>
      <c r="H13" s="222" t="s">
        <v>1945</v>
      </c>
      <c r="I13" s="19"/>
      <c r="L13" s="96"/>
    </row>
    <row r="14" spans="1:12" ht="29" x14ac:dyDescent="0.35">
      <c r="B14" s="94" t="s">
        <v>95</v>
      </c>
      <c r="C14" s="213" t="s">
        <v>1861</v>
      </c>
      <c r="D14" s="94"/>
      <c r="E14" s="94"/>
      <c r="F14" s="94"/>
      <c r="G14" s="61" t="s">
        <v>1231</v>
      </c>
      <c r="H14" s="222" t="s">
        <v>1945</v>
      </c>
      <c r="I14" s="19"/>
      <c r="L14" s="96"/>
    </row>
    <row r="15" spans="1:12" ht="116" x14ac:dyDescent="0.35">
      <c r="B15" s="102" t="s">
        <v>313</v>
      </c>
      <c r="C15" s="213" t="s">
        <v>1822</v>
      </c>
      <c r="D15" s="94"/>
      <c r="E15" s="102"/>
      <c r="F15" s="102"/>
      <c r="G15" s="61" t="s">
        <v>1882</v>
      </c>
      <c r="H15" s="222" t="s">
        <v>1946</v>
      </c>
      <c r="I15" s="19"/>
      <c r="L15" s="96"/>
    </row>
    <row r="16" spans="1:12" ht="116" x14ac:dyDescent="0.35">
      <c r="B16" s="102" t="s">
        <v>1019</v>
      </c>
      <c r="C16" s="213" t="s">
        <v>1822</v>
      </c>
      <c r="D16" s="94"/>
      <c r="E16" s="102"/>
      <c r="F16" s="102"/>
      <c r="G16" s="61" t="s">
        <v>1326</v>
      </c>
      <c r="H16" s="222" t="s">
        <v>1946</v>
      </c>
      <c r="I16" s="19"/>
      <c r="L16" s="96"/>
    </row>
    <row r="17" spans="2:12" ht="145" x14ac:dyDescent="0.35">
      <c r="B17" s="102" t="s">
        <v>1799</v>
      </c>
      <c r="C17" s="213" t="s">
        <v>1822</v>
      </c>
      <c r="D17" s="94"/>
      <c r="E17" s="102"/>
      <c r="F17" s="102"/>
      <c r="G17" s="61" t="s">
        <v>1329</v>
      </c>
      <c r="H17" s="222" t="s">
        <v>1947</v>
      </c>
      <c r="I17" s="19"/>
      <c r="L17" s="96"/>
    </row>
    <row r="18" spans="2:12" ht="58" x14ac:dyDescent="0.35">
      <c r="B18" s="102" t="s">
        <v>338</v>
      </c>
      <c r="C18" s="213" t="s">
        <v>1822</v>
      </c>
      <c r="D18" s="94"/>
      <c r="E18" s="102"/>
      <c r="F18" s="102"/>
      <c r="G18" s="61" t="s">
        <v>1884</v>
      </c>
      <c r="H18" s="222" t="s">
        <v>1948</v>
      </c>
      <c r="I18" s="19"/>
      <c r="L18" s="96"/>
    </row>
    <row r="19" spans="2:12" ht="29" x14ac:dyDescent="0.35">
      <c r="B19" s="102" t="s">
        <v>395</v>
      </c>
      <c r="C19" s="213" t="s">
        <v>1822</v>
      </c>
      <c r="D19" s="94"/>
      <c r="E19" s="102"/>
      <c r="F19" s="102"/>
      <c r="G19" s="61" t="s">
        <v>1369</v>
      </c>
      <c r="H19" s="222" t="s">
        <v>1949</v>
      </c>
      <c r="I19" s="19"/>
      <c r="L19" s="96"/>
    </row>
    <row r="20" spans="2:12" ht="87" x14ac:dyDescent="0.35">
      <c r="B20" s="102" t="s">
        <v>1741</v>
      </c>
      <c r="C20" s="213" t="s">
        <v>1950</v>
      </c>
      <c r="D20" s="94"/>
      <c r="E20" s="102"/>
      <c r="F20" s="102"/>
      <c r="G20" s="61" t="s">
        <v>1379</v>
      </c>
      <c r="H20" s="222" t="s">
        <v>1951</v>
      </c>
      <c r="I20" s="19"/>
      <c r="L20" s="96"/>
    </row>
    <row r="21" spans="2:12" ht="58" x14ac:dyDescent="0.35">
      <c r="B21" s="94" t="s">
        <v>795</v>
      </c>
      <c r="C21" s="213" t="s">
        <v>1822</v>
      </c>
      <c r="D21" s="94"/>
      <c r="E21" s="94"/>
      <c r="F21" s="94"/>
      <c r="G21" s="61" t="s">
        <v>1383</v>
      </c>
      <c r="H21" s="222" t="s">
        <v>1952</v>
      </c>
      <c r="I21" s="19"/>
      <c r="L21" s="96"/>
    </row>
    <row r="22" spans="2:12" ht="43.5" x14ac:dyDescent="0.35">
      <c r="B22" s="94" t="s">
        <v>1744</v>
      </c>
      <c r="C22" s="213" t="s">
        <v>1822</v>
      </c>
      <c r="D22" s="94"/>
      <c r="E22" s="94"/>
      <c r="F22" s="94"/>
      <c r="G22" s="61" t="s">
        <v>1386</v>
      </c>
      <c r="H22" s="222" t="s">
        <v>1953</v>
      </c>
      <c r="I22" s="19"/>
      <c r="L22" s="96"/>
    </row>
    <row r="23" spans="2:12" ht="58" x14ac:dyDescent="0.35">
      <c r="B23" s="102" t="s">
        <v>433</v>
      </c>
      <c r="C23" s="213" t="s">
        <v>1822</v>
      </c>
      <c r="D23" s="94"/>
      <c r="E23" s="102"/>
      <c r="F23" s="102"/>
      <c r="G23" s="61" t="s">
        <v>1404</v>
      </c>
      <c r="H23" s="222" t="s">
        <v>1954</v>
      </c>
      <c r="I23" s="19"/>
      <c r="L23" s="96"/>
    </row>
    <row r="24" spans="2:12" ht="43.5" x14ac:dyDescent="0.35">
      <c r="B24" s="102" t="s">
        <v>439</v>
      </c>
      <c r="C24" s="213" t="s">
        <v>1822</v>
      </c>
      <c r="D24" s="94"/>
      <c r="E24" s="102"/>
      <c r="F24" s="102"/>
      <c r="G24" s="61" t="s">
        <v>1411</v>
      </c>
      <c r="H24" s="222" t="s">
        <v>1955</v>
      </c>
      <c r="I24" s="19"/>
      <c r="L24" s="96"/>
    </row>
    <row r="25" spans="2:12" ht="58" x14ac:dyDescent="0.35">
      <c r="B25" s="102" t="s">
        <v>441</v>
      </c>
      <c r="C25" s="213" t="s">
        <v>1822</v>
      </c>
      <c r="D25" s="94"/>
      <c r="E25" s="102"/>
      <c r="F25" s="102"/>
      <c r="G25" s="61" t="s">
        <v>1413</v>
      </c>
      <c r="H25" s="222" t="s">
        <v>1956</v>
      </c>
      <c r="I25" s="19"/>
      <c r="L25" s="96"/>
    </row>
    <row r="26" spans="2:12" ht="72.5" x14ac:dyDescent="0.35">
      <c r="B26" s="102" t="s">
        <v>443</v>
      </c>
      <c r="C26" s="213" t="s">
        <v>1822</v>
      </c>
      <c r="D26" s="94"/>
      <c r="E26" s="102"/>
      <c r="F26" s="102"/>
      <c r="G26" s="61" t="s">
        <v>1415</v>
      </c>
      <c r="H26" s="222" t="s">
        <v>1957</v>
      </c>
      <c r="I26" s="19"/>
      <c r="L26" s="96"/>
    </row>
    <row r="27" spans="2:12" ht="72.5" x14ac:dyDescent="0.35">
      <c r="B27" s="102" t="s">
        <v>445</v>
      </c>
      <c r="C27" s="213" t="s">
        <v>1822</v>
      </c>
      <c r="D27" s="94"/>
      <c r="E27" s="102"/>
      <c r="F27" s="102"/>
      <c r="G27" s="61" t="s">
        <v>1418</v>
      </c>
      <c r="H27" s="222" t="s">
        <v>1958</v>
      </c>
      <c r="I27" s="19"/>
      <c r="L27" s="96"/>
    </row>
    <row r="28" spans="2:12" ht="29" x14ac:dyDescent="0.35">
      <c r="B28" s="102" t="s">
        <v>447</v>
      </c>
      <c r="C28" s="213" t="s">
        <v>1822</v>
      </c>
      <c r="D28" s="94"/>
      <c r="E28" s="102"/>
      <c r="F28" s="102"/>
      <c r="G28" s="61" t="s">
        <v>1420</v>
      </c>
      <c r="H28" s="222" t="s">
        <v>1959</v>
      </c>
      <c r="I28" s="19"/>
      <c r="L28" s="96"/>
    </row>
    <row r="29" spans="2:12" ht="29" x14ac:dyDescent="0.35">
      <c r="B29" s="102" t="s">
        <v>449</v>
      </c>
      <c r="C29" s="213" t="s">
        <v>1822</v>
      </c>
      <c r="D29" s="94"/>
      <c r="E29" s="102"/>
      <c r="F29" s="102"/>
      <c r="G29" s="61" t="s">
        <v>1423</v>
      </c>
      <c r="H29" s="222" t="s">
        <v>1959</v>
      </c>
      <c r="I29" s="19"/>
      <c r="L29" s="96"/>
    </row>
    <row r="30" spans="2:12" ht="72.5" x14ac:dyDescent="0.35">
      <c r="B30" s="102" t="s">
        <v>453</v>
      </c>
      <c r="C30" s="213" t="s">
        <v>1822</v>
      </c>
      <c r="D30" s="94"/>
      <c r="E30" s="102"/>
      <c r="F30" s="102"/>
      <c r="G30" s="61" t="s">
        <v>1667</v>
      </c>
      <c r="H30" s="222" t="s">
        <v>1960</v>
      </c>
      <c r="I30" s="19"/>
      <c r="L30" s="96"/>
    </row>
    <row r="31" spans="2:12" ht="43.5" x14ac:dyDescent="0.35">
      <c r="B31" s="102" t="s">
        <v>457</v>
      </c>
      <c r="C31" s="213" t="s">
        <v>1861</v>
      </c>
      <c r="D31" s="94"/>
      <c r="E31" s="102"/>
      <c r="F31" s="102"/>
      <c r="G31" s="61" t="s">
        <v>1669</v>
      </c>
      <c r="H31" s="222" t="s">
        <v>1961</v>
      </c>
      <c r="I31" s="19"/>
      <c r="L31" s="96"/>
    </row>
    <row r="32" spans="2:12" ht="72.5" x14ac:dyDescent="0.35">
      <c r="B32" s="102" t="s">
        <v>461</v>
      </c>
      <c r="C32" s="213" t="s">
        <v>1822</v>
      </c>
      <c r="D32" s="94"/>
      <c r="E32" s="102"/>
      <c r="F32" s="102"/>
      <c r="G32" s="61" t="s">
        <v>1649</v>
      </c>
      <c r="H32" s="222" t="s">
        <v>1962</v>
      </c>
      <c r="I32" s="19"/>
      <c r="L32" s="96"/>
    </row>
    <row r="33" spans="2:12" ht="29" x14ac:dyDescent="0.35">
      <c r="B33" s="102" t="s">
        <v>467</v>
      </c>
      <c r="C33" s="213" t="s">
        <v>1822</v>
      </c>
      <c r="D33" s="94"/>
      <c r="E33" s="102"/>
      <c r="F33" s="102"/>
      <c r="G33" s="61" t="s">
        <v>1440</v>
      </c>
      <c r="H33" s="222" t="s">
        <v>1963</v>
      </c>
      <c r="I33" s="19"/>
      <c r="L33" s="96"/>
    </row>
    <row r="34" spans="2:12" ht="101.5" x14ac:dyDescent="0.35">
      <c r="B34" s="102" t="s">
        <v>1680</v>
      </c>
      <c r="C34" s="213" t="s">
        <v>1822</v>
      </c>
      <c r="D34" s="94"/>
      <c r="E34" s="102"/>
      <c r="F34" s="102"/>
      <c r="G34" s="61" t="s">
        <v>1681</v>
      </c>
      <c r="H34" s="222" t="s">
        <v>1964</v>
      </c>
      <c r="I34" s="19"/>
      <c r="L34" s="96"/>
    </row>
    <row r="35" spans="2:12" ht="101.5" x14ac:dyDescent="0.35">
      <c r="B35" s="102" t="s">
        <v>474</v>
      </c>
      <c r="C35" s="213" t="s">
        <v>1822</v>
      </c>
      <c r="D35" s="94"/>
      <c r="E35" s="102"/>
      <c r="F35" s="102"/>
      <c r="G35" s="61" t="s">
        <v>1446</v>
      </c>
      <c r="H35" s="222" t="s">
        <v>1965</v>
      </c>
      <c r="I35" s="19"/>
      <c r="L35" s="96"/>
    </row>
    <row r="36" spans="2:12" ht="72.5" x14ac:dyDescent="0.35">
      <c r="B36" s="102" t="s">
        <v>481</v>
      </c>
      <c r="C36" s="213" t="s">
        <v>1822</v>
      </c>
      <c r="D36" s="94"/>
      <c r="E36" s="102"/>
      <c r="F36" s="102"/>
      <c r="G36" s="61" t="s">
        <v>1448</v>
      </c>
      <c r="H36" s="222" t="s">
        <v>1966</v>
      </c>
      <c r="I36" s="19"/>
      <c r="L36" s="96"/>
    </row>
    <row r="37" spans="2:12" ht="58" x14ac:dyDescent="0.35">
      <c r="B37" s="102" t="s">
        <v>485</v>
      </c>
      <c r="C37" s="213" t="s">
        <v>1822</v>
      </c>
      <c r="D37" s="94"/>
      <c r="E37" s="102"/>
      <c r="F37" s="102"/>
      <c r="G37" s="61" t="s">
        <v>1450</v>
      </c>
      <c r="H37" s="222" t="s">
        <v>1967</v>
      </c>
      <c r="I37" s="19"/>
      <c r="L37" s="96"/>
    </row>
    <row r="38" spans="2:12" ht="29" x14ac:dyDescent="0.35">
      <c r="B38" s="102" t="s">
        <v>1685</v>
      </c>
      <c r="C38" s="213" t="s">
        <v>1822</v>
      </c>
      <c r="D38" s="94"/>
      <c r="E38" s="102"/>
      <c r="F38" s="102"/>
      <c r="G38" s="61" t="s">
        <v>1454</v>
      </c>
      <c r="H38" s="222" t="s">
        <v>1968</v>
      </c>
      <c r="I38" s="19"/>
      <c r="L38" s="96"/>
    </row>
    <row r="39" spans="2:12" ht="29" x14ac:dyDescent="0.35">
      <c r="B39" s="102" t="s">
        <v>498</v>
      </c>
      <c r="C39" s="213" t="s">
        <v>1822</v>
      </c>
      <c r="D39" s="94"/>
      <c r="E39" s="102"/>
      <c r="F39" s="102"/>
      <c r="G39" s="61" t="s">
        <v>1460</v>
      </c>
      <c r="H39" s="222" t="s">
        <v>1969</v>
      </c>
      <c r="I39" s="19"/>
      <c r="L39" s="96"/>
    </row>
    <row r="40" spans="2:12" ht="43.5" x14ac:dyDescent="0.35">
      <c r="B40" s="102" t="s">
        <v>506</v>
      </c>
      <c r="C40" s="213" t="s">
        <v>1822</v>
      </c>
      <c r="D40" s="94"/>
      <c r="E40" s="102"/>
      <c r="F40" s="102"/>
      <c r="G40" s="61" t="s">
        <v>1690</v>
      </c>
      <c r="H40" s="222" t="s">
        <v>1970</v>
      </c>
      <c r="I40" s="19"/>
      <c r="L40" s="96"/>
    </row>
    <row r="41" spans="2:12" ht="72.5" x14ac:dyDescent="0.35">
      <c r="B41" s="102" t="s">
        <v>520</v>
      </c>
      <c r="C41" s="213" t="s">
        <v>1822</v>
      </c>
      <c r="D41" s="94"/>
      <c r="E41" s="102"/>
      <c r="F41" s="102"/>
      <c r="G41" s="61" t="s">
        <v>1704</v>
      </c>
      <c r="H41" s="222" t="s">
        <v>1971</v>
      </c>
      <c r="I41" s="19"/>
      <c r="L41" s="96"/>
    </row>
    <row r="42" spans="2:12" ht="130.5" x14ac:dyDescent="0.35">
      <c r="B42" s="102" t="s">
        <v>523</v>
      </c>
      <c r="C42" s="213" t="s">
        <v>1822</v>
      </c>
      <c r="D42" s="94"/>
      <c r="E42" s="102"/>
      <c r="F42" s="102"/>
      <c r="G42" s="61" t="s">
        <v>1474</v>
      </c>
      <c r="H42" s="222" t="s">
        <v>1972</v>
      </c>
      <c r="I42" s="19"/>
      <c r="L42" s="96"/>
    </row>
    <row r="43" spans="2:12" ht="130.5" x14ac:dyDescent="0.35">
      <c r="B43" s="102" t="s">
        <v>1707</v>
      </c>
      <c r="C43" s="213" t="s">
        <v>1822</v>
      </c>
      <c r="D43" s="94"/>
      <c r="E43" s="102"/>
      <c r="F43" s="102"/>
      <c r="G43" s="61" t="s">
        <v>1708</v>
      </c>
      <c r="H43" s="222" t="s">
        <v>1972</v>
      </c>
      <c r="I43" s="19"/>
      <c r="L43" s="96"/>
    </row>
    <row r="44" spans="2:12" ht="101.5" x14ac:dyDescent="0.35">
      <c r="B44" s="102" t="s">
        <v>582</v>
      </c>
      <c r="C44" s="213" t="s">
        <v>1822</v>
      </c>
      <c r="D44" s="94"/>
      <c r="E44" s="102"/>
      <c r="F44" s="102"/>
      <c r="G44" s="61" t="s">
        <v>1498</v>
      </c>
      <c r="H44" s="222" t="s">
        <v>1973</v>
      </c>
      <c r="I44" s="19"/>
      <c r="L44" s="96"/>
    </row>
    <row r="45" spans="2:12" ht="145" x14ac:dyDescent="0.35">
      <c r="B45" s="102" t="s">
        <v>609</v>
      </c>
      <c r="C45" s="55" t="s">
        <v>1822</v>
      </c>
      <c r="D45" s="94"/>
      <c r="E45" s="102"/>
      <c r="F45" s="102"/>
      <c r="G45" s="61" t="s">
        <v>608</v>
      </c>
      <c r="H45" s="222" t="s">
        <v>1974</v>
      </c>
      <c r="I45" s="19"/>
      <c r="L45" s="96"/>
    </row>
    <row r="46" spans="2:12" ht="29" x14ac:dyDescent="0.35">
      <c r="B46" s="102" t="s">
        <v>613</v>
      </c>
      <c r="C46" s="213" t="s">
        <v>1861</v>
      </c>
      <c r="D46" s="94"/>
      <c r="E46" s="102"/>
      <c r="F46" s="102"/>
      <c r="G46" s="61" t="s">
        <v>612</v>
      </c>
      <c r="H46" s="222" t="s">
        <v>1975</v>
      </c>
      <c r="I46" s="19"/>
      <c r="L46" s="96"/>
    </row>
    <row r="51" spans="4:4" x14ac:dyDescent="0.35">
      <c r="D51" s="228" t="s">
        <v>1976</v>
      </c>
    </row>
    <row r="52" spans="4:4" x14ac:dyDescent="0.35">
      <c r="D52" s="228" t="s">
        <v>621</v>
      </c>
    </row>
    <row r="53" spans="4:4" x14ac:dyDescent="0.35">
      <c r="D53" s="227" t="s">
        <v>629</v>
      </c>
    </row>
    <row r="54" spans="4:4" x14ac:dyDescent="0.35">
      <c r="D54" s="227"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1536</v>
      </c>
      <c r="B1" s="101" t="s">
        <v>1977</v>
      </c>
      <c r="C1" s="168"/>
      <c r="D1" s="95"/>
      <c r="E1" s="95"/>
      <c r="F1" s="95"/>
    </row>
    <row r="2" spans="1:12" x14ac:dyDescent="0.35">
      <c r="B2" s="92" t="s">
        <v>1805</v>
      </c>
      <c r="C2" s="92" t="s">
        <v>1598</v>
      </c>
      <c r="D2" s="92" t="s">
        <v>1806</v>
      </c>
      <c r="E2" s="92" t="s">
        <v>1807</v>
      </c>
      <c r="F2" s="92" t="s">
        <v>1928</v>
      </c>
      <c r="G2" s="93" t="s">
        <v>1601</v>
      </c>
      <c r="H2" s="92" t="s">
        <v>1978</v>
      </c>
      <c r="I2" s="144" t="s">
        <v>1214</v>
      </c>
      <c r="J2" s="146"/>
    </row>
    <row r="3" spans="1:12" x14ac:dyDescent="0.35">
      <c r="B3" s="327" t="s">
        <v>1610</v>
      </c>
      <c r="C3" s="334"/>
      <c r="D3" s="334"/>
      <c r="E3" s="334"/>
      <c r="F3" s="334"/>
      <c r="G3" s="334"/>
      <c r="H3" s="334"/>
      <c r="I3" s="230"/>
      <c r="J3" s="146"/>
    </row>
    <row r="4" spans="1:12" ht="87" x14ac:dyDescent="0.35">
      <c r="B4" s="106" t="s">
        <v>637</v>
      </c>
      <c r="C4" s="106" t="s">
        <v>1611</v>
      </c>
      <c r="D4" s="94" t="s">
        <v>634</v>
      </c>
      <c r="E4" s="94" t="s">
        <v>635</v>
      </c>
      <c r="F4" s="218" t="s">
        <v>1979</v>
      </c>
      <c r="G4" s="55" t="s">
        <v>1980</v>
      </c>
      <c r="H4" s="94" t="s">
        <v>1981</v>
      </c>
      <c r="I4" s="231"/>
      <c r="J4" s="146"/>
    </row>
    <row r="5" spans="1:12" ht="72.5" x14ac:dyDescent="0.35">
      <c r="B5" s="106" t="s">
        <v>641</v>
      </c>
      <c r="C5" s="94" t="s">
        <v>1611</v>
      </c>
      <c r="D5" s="94" t="s">
        <v>639</v>
      </c>
      <c r="E5" s="94" t="s">
        <v>640</v>
      </c>
      <c r="F5" s="218" t="s">
        <v>1979</v>
      </c>
      <c r="G5" s="61" t="s">
        <v>1982</v>
      </c>
      <c r="H5" s="61" t="s">
        <v>1983</v>
      </c>
      <c r="I5" s="63"/>
      <c r="L5" s="96"/>
    </row>
    <row r="6" spans="1:12" x14ac:dyDescent="0.35">
      <c r="B6" s="328" t="s">
        <v>1629</v>
      </c>
      <c r="C6" s="329"/>
      <c r="D6" s="329"/>
      <c r="E6" s="329"/>
      <c r="F6" s="329"/>
      <c r="G6" s="329"/>
      <c r="H6" s="329"/>
      <c r="I6" s="329"/>
      <c r="J6" s="146"/>
    </row>
    <row r="7" spans="1:12" x14ac:dyDescent="0.35">
      <c r="B7" s="94" t="s">
        <v>47</v>
      </c>
      <c r="C7" s="213" t="s">
        <v>1984</v>
      </c>
      <c r="D7" s="201"/>
      <c r="E7" s="201"/>
      <c r="F7" s="201"/>
      <c r="G7" s="61" t="s">
        <v>1215</v>
      </c>
      <c r="H7" s="204" t="s">
        <v>1985</v>
      </c>
      <c r="I7" s="61"/>
      <c r="L7" s="96"/>
    </row>
    <row r="8" spans="1:12" x14ac:dyDescent="0.35">
      <c r="B8" s="94" t="s">
        <v>95</v>
      </c>
      <c r="C8" s="213" t="s">
        <v>1984</v>
      </c>
      <c r="D8" s="19"/>
      <c r="E8" s="19"/>
      <c r="F8" s="19"/>
      <c r="G8" s="61" t="s">
        <v>1231</v>
      </c>
      <c r="H8" s="204" t="s">
        <v>1985</v>
      </c>
      <c r="I8" s="61"/>
      <c r="L8" s="96"/>
    </row>
    <row r="9" spans="1:12" x14ac:dyDescent="0.35">
      <c r="B9" s="94" t="s">
        <v>99</v>
      </c>
      <c r="C9" s="213" t="s">
        <v>1984</v>
      </c>
      <c r="D9" s="201"/>
      <c r="E9" s="19"/>
      <c r="F9" s="19"/>
      <c r="G9" s="61" t="s">
        <v>1233</v>
      </c>
      <c r="H9" s="204" t="s">
        <v>1985</v>
      </c>
      <c r="I9" s="61"/>
      <c r="L9" s="96"/>
    </row>
    <row r="10" spans="1:12" ht="29" x14ac:dyDescent="0.35">
      <c r="B10" s="94" t="s">
        <v>1632</v>
      </c>
      <c r="C10" s="213" t="s">
        <v>1984</v>
      </c>
      <c r="D10" s="201"/>
      <c r="E10" s="19"/>
      <c r="F10" s="19"/>
      <c r="G10" s="61" t="s">
        <v>1633</v>
      </c>
      <c r="H10" s="204" t="s">
        <v>1986</v>
      </c>
      <c r="I10" s="61"/>
      <c r="L10" s="96"/>
    </row>
    <row r="11" spans="1:12" ht="29" x14ac:dyDescent="0.35">
      <c r="B11" s="94" t="s">
        <v>120</v>
      </c>
      <c r="C11" s="229" t="s">
        <v>1984</v>
      </c>
      <c r="D11" s="201"/>
      <c r="E11" s="19"/>
      <c r="F11" s="19"/>
      <c r="G11" s="61" t="s">
        <v>1635</v>
      </c>
      <c r="H11" s="204" t="s">
        <v>1985</v>
      </c>
      <c r="I11" s="61"/>
      <c r="L11" s="96"/>
    </row>
    <row r="12" spans="1:12" ht="58" x14ac:dyDescent="0.35">
      <c r="B12" s="94" t="s">
        <v>134</v>
      </c>
      <c r="C12" s="213" t="s">
        <v>1984</v>
      </c>
      <c r="D12" s="201"/>
      <c r="E12" s="19"/>
      <c r="F12" s="19"/>
      <c r="G12" s="61" t="s">
        <v>1263</v>
      </c>
      <c r="H12" s="204" t="s">
        <v>1985</v>
      </c>
      <c r="I12" s="61" t="s">
        <v>1417</v>
      </c>
      <c r="L12" s="96"/>
    </row>
    <row r="13" spans="1:12" x14ac:dyDescent="0.35">
      <c r="B13" s="94" t="s">
        <v>138</v>
      </c>
      <c r="C13" s="213" t="s">
        <v>1984</v>
      </c>
      <c r="D13" s="201"/>
      <c r="E13" s="19"/>
      <c r="F13" s="19"/>
      <c r="G13" s="61" t="s">
        <v>137</v>
      </c>
      <c r="H13" s="204" t="s">
        <v>1985</v>
      </c>
      <c r="I13" s="61"/>
      <c r="L13" s="96"/>
    </row>
    <row r="14" spans="1:12" ht="29" x14ac:dyDescent="0.35">
      <c r="B14" s="55" t="s">
        <v>141</v>
      </c>
      <c r="C14" s="213" t="s">
        <v>1984</v>
      </c>
      <c r="D14" s="201"/>
      <c r="E14" s="19"/>
      <c r="F14" s="19"/>
      <c r="G14" s="61" t="s">
        <v>1267</v>
      </c>
      <c r="H14" s="204" t="s">
        <v>1985</v>
      </c>
      <c r="I14" s="61"/>
      <c r="L14" s="96"/>
    </row>
    <row r="15" spans="1:12" ht="43.5" x14ac:dyDescent="0.35">
      <c r="B15" s="55" t="s">
        <v>145</v>
      </c>
      <c r="C15" s="213" t="s">
        <v>1984</v>
      </c>
      <c r="D15" s="201"/>
      <c r="E15" s="19"/>
      <c r="F15" s="19"/>
      <c r="G15" s="61" t="s">
        <v>1872</v>
      </c>
      <c r="H15" s="204" t="s">
        <v>1987</v>
      </c>
      <c r="I15" s="61"/>
      <c r="L15" s="96"/>
    </row>
    <row r="16" spans="1:12" ht="29" x14ac:dyDescent="0.35">
      <c r="B16" s="94" t="s">
        <v>1929</v>
      </c>
      <c r="C16" s="213" t="s">
        <v>1984</v>
      </c>
      <c r="D16" s="201"/>
      <c r="E16" s="19"/>
      <c r="F16" s="19"/>
      <c r="G16" s="61" t="s">
        <v>1931</v>
      </c>
      <c r="H16" s="204" t="s">
        <v>1988</v>
      </c>
      <c r="I16" s="61"/>
      <c r="L16" s="96"/>
    </row>
    <row r="17" spans="2:12" ht="43.5" x14ac:dyDescent="0.35">
      <c r="B17" s="94" t="s">
        <v>157</v>
      </c>
      <c r="C17" s="213" t="s">
        <v>1984</v>
      </c>
      <c r="D17" s="201"/>
      <c r="E17" s="19"/>
      <c r="F17" s="19"/>
      <c r="G17" s="61" t="s">
        <v>155</v>
      </c>
      <c r="H17" s="204" t="s">
        <v>1985</v>
      </c>
      <c r="I17" s="61"/>
      <c r="L17" s="96"/>
    </row>
    <row r="18" spans="2:12" x14ac:dyDescent="0.35">
      <c r="B18" s="94" t="s">
        <v>313</v>
      </c>
      <c r="C18" s="213" t="s">
        <v>1861</v>
      </c>
      <c r="D18" s="201"/>
      <c r="E18" s="19"/>
      <c r="F18" s="19"/>
      <c r="G18" s="61" t="s">
        <v>1882</v>
      </c>
      <c r="H18" s="204" t="s">
        <v>1989</v>
      </c>
      <c r="I18" s="61"/>
      <c r="L18" s="96"/>
    </row>
    <row r="19" spans="2:12" x14ac:dyDescent="0.35">
      <c r="B19" s="94" t="s">
        <v>1019</v>
      </c>
      <c r="C19" s="213" t="s">
        <v>1861</v>
      </c>
      <c r="D19" s="201"/>
      <c r="E19" s="19"/>
      <c r="F19" s="19"/>
      <c r="G19" s="61" t="s">
        <v>1326</v>
      </c>
      <c r="H19" s="204" t="s">
        <v>1989</v>
      </c>
      <c r="I19" s="61"/>
      <c r="L19" s="96"/>
    </row>
    <row r="20" spans="2:12" x14ac:dyDescent="0.35">
      <c r="B20" s="94" t="s">
        <v>1799</v>
      </c>
      <c r="C20" s="213" t="s">
        <v>1861</v>
      </c>
      <c r="D20" s="201"/>
      <c r="E20" s="19"/>
      <c r="F20" s="19"/>
      <c r="G20" s="61" t="s">
        <v>1329</v>
      </c>
      <c r="H20" s="204" t="s">
        <v>1989</v>
      </c>
      <c r="I20" s="61"/>
      <c r="L20" s="96"/>
    </row>
    <row r="21" spans="2:12" ht="29" x14ac:dyDescent="0.35">
      <c r="B21" s="94" t="s">
        <v>421</v>
      </c>
      <c r="C21" s="213" t="s">
        <v>1861</v>
      </c>
      <c r="D21" s="201"/>
      <c r="E21" s="19"/>
      <c r="F21" s="19"/>
      <c r="G21" s="61" t="s">
        <v>1391</v>
      </c>
      <c r="H21" s="204" t="s">
        <v>1990</v>
      </c>
      <c r="I21" s="61"/>
      <c r="L21" s="96"/>
    </row>
    <row r="22" spans="2:12" ht="87" x14ac:dyDescent="0.35">
      <c r="B22" s="94" t="s">
        <v>429</v>
      </c>
      <c r="C22" s="213" t="s">
        <v>1991</v>
      </c>
      <c r="D22" s="201"/>
      <c r="E22" s="19"/>
      <c r="F22" s="19"/>
      <c r="G22" s="61" t="s">
        <v>1400</v>
      </c>
      <c r="H22" s="204" t="s">
        <v>1992</v>
      </c>
      <c r="I22" s="61"/>
      <c r="L22" s="96"/>
    </row>
    <row r="23" spans="2:12" ht="130.5" x14ac:dyDescent="0.35">
      <c r="B23" s="94" t="s">
        <v>433</v>
      </c>
      <c r="C23" s="213" t="s">
        <v>1991</v>
      </c>
      <c r="D23" s="201"/>
      <c r="E23" s="19"/>
      <c r="F23" s="19"/>
      <c r="G23" s="61" t="s">
        <v>1404</v>
      </c>
      <c r="H23" s="204" t="s">
        <v>1993</v>
      </c>
      <c r="I23" s="61"/>
      <c r="L23" s="96"/>
    </row>
    <row r="24" spans="2:12" ht="116" x14ac:dyDescent="0.35">
      <c r="B24" s="94" t="s">
        <v>435</v>
      </c>
      <c r="C24" s="213" t="s">
        <v>1991</v>
      </c>
      <c r="D24" s="201"/>
      <c r="E24" s="19"/>
      <c r="F24" s="19"/>
      <c r="G24" s="61" t="s">
        <v>1406</v>
      </c>
      <c r="H24" s="204" t="s">
        <v>1994</v>
      </c>
      <c r="I24" s="61"/>
      <c r="L24" s="96"/>
    </row>
    <row r="25" spans="2:12" ht="159.5" x14ac:dyDescent="0.35">
      <c r="B25" s="94" t="s">
        <v>545</v>
      </c>
      <c r="C25" s="213" t="s">
        <v>1991</v>
      </c>
      <c r="D25" s="201"/>
      <c r="E25" s="19"/>
      <c r="F25" s="19"/>
      <c r="G25" s="61" t="s">
        <v>1483</v>
      </c>
      <c r="H25" s="204" t="s">
        <v>1995</v>
      </c>
      <c r="I25" s="61"/>
      <c r="L25" s="96"/>
    </row>
    <row r="26" spans="2:12" ht="58" x14ac:dyDescent="0.35">
      <c r="B26" s="94" t="s">
        <v>589</v>
      </c>
      <c r="C26" s="55" t="s">
        <v>1861</v>
      </c>
      <c r="D26" s="201"/>
      <c r="E26" s="19"/>
      <c r="F26" s="19"/>
      <c r="G26" s="61" t="s">
        <v>1502</v>
      </c>
      <c r="H26" s="204" t="s">
        <v>1996</v>
      </c>
      <c r="I26" s="61" t="s">
        <v>1997</v>
      </c>
      <c r="L26" s="96"/>
    </row>
    <row r="27" spans="2:12" ht="43.5" x14ac:dyDescent="0.35">
      <c r="B27" s="102" t="s">
        <v>593</v>
      </c>
      <c r="C27" s="213" t="s">
        <v>1991</v>
      </c>
      <c r="D27" s="201"/>
      <c r="E27" s="19"/>
      <c r="F27" s="19"/>
      <c r="G27" s="61" t="s">
        <v>1506</v>
      </c>
      <c r="H27" s="204" t="s">
        <v>1998</v>
      </c>
      <c r="I27" s="61"/>
      <c r="L27" s="96"/>
    </row>
    <row r="28" spans="2:12" ht="43.5" x14ac:dyDescent="0.35">
      <c r="B28" s="94" t="s">
        <v>1999</v>
      </c>
      <c r="C28" s="213" t="s">
        <v>2000</v>
      </c>
      <c r="D28" s="201"/>
      <c r="E28" s="19"/>
      <c r="F28" s="19"/>
      <c r="G28" s="61" t="s">
        <v>1508</v>
      </c>
      <c r="H28" s="204" t="s">
        <v>2001</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2002</v>
      </c>
      <c r="B1" s="168"/>
      <c r="C1" s="95"/>
      <c r="D1" s="95"/>
      <c r="E1" s="95"/>
    </row>
    <row r="2" spans="1:11" ht="25" customHeight="1" x14ac:dyDescent="0.35">
      <c r="A2" s="92" t="s">
        <v>1805</v>
      </c>
      <c r="B2" s="92" t="s">
        <v>1598</v>
      </c>
      <c r="C2" s="92" t="s">
        <v>1806</v>
      </c>
      <c r="D2" s="92" t="s">
        <v>1807</v>
      </c>
      <c r="E2" s="92" t="s">
        <v>1928</v>
      </c>
      <c r="F2" s="93" t="s">
        <v>1601</v>
      </c>
      <c r="G2" s="92" t="s">
        <v>1808</v>
      </c>
      <c r="H2" s="144" t="s">
        <v>1214</v>
      </c>
      <c r="I2" s="146"/>
    </row>
    <row r="3" spans="1:11" x14ac:dyDescent="0.35">
      <c r="A3" s="327" t="s">
        <v>1610</v>
      </c>
      <c r="B3" s="334"/>
      <c r="C3" s="334"/>
      <c r="D3" s="334"/>
      <c r="E3" s="334"/>
      <c r="F3" s="334"/>
      <c r="G3" s="334"/>
      <c r="H3" s="214"/>
      <c r="I3" s="146"/>
    </row>
    <row r="4" spans="1:11" ht="58" x14ac:dyDescent="0.35">
      <c r="A4" s="94" t="s">
        <v>173</v>
      </c>
      <c r="B4" s="18" t="s">
        <v>1611</v>
      </c>
      <c r="C4" s="94" t="s">
        <v>64</v>
      </c>
      <c r="D4" s="94" t="s">
        <v>170</v>
      </c>
      <c r="E4" s="233" t="s">
        <v>2003</v>
      </c>
      <c r="F4" s="61" t="s">
        <v>172</v>
      </c>
      <c r="G4" s="61" t="s">
        <v>2004</v>
      </c>
      <c r="H4" s="94" t="s">
        <v>2005</v>
      </c>
      <c r="I4" s="96"/>
      <c r="K4" s="96"/>
    </row>
    <row r="5" spans="1:11" ht="130.5" x14ac:dyDescent="0.35">
      <c r="A5" s="94" t="s">
        <v>177</v>
      </c>
      <c r="B5" s="18" t="s">
        <v>1611</v>
      </c>
      <c r="C5" s="94" t="s">
        <v>64</v>
      </c>
      <c r="D5" s="94" t="s">
        <v>170</v>
      </c>
      <c r="E5" s="233" t="s">
        <v>2003</v>
      </c>
      <c r="F5" s="61" t="s">
        <v>176</v>
      </c>
      <c r="G5" s="61" t="s">
        <v>2006</v>
      </c>
      <c r="H5" s="94" t="s">
        <v>2007</v>
      </c>
      <c r="I5" s="96"/>
      <c r="K5" s="96"/>
    </row>
    <row r="6" spans="1:11" ht="72.5" x14ac:dyDescent="0.35">
      <c r="A6" s="106" t="s">
        <v>644</v>
      </c>
      <c r="B6" s="18" t="s">
        <v>1611</v>
      </c>
      <c r="C6" s="94" t="s">
        <v>643</v>
      </c>
      <c r="D6" s="94" t="s">
        <v>635</v>
      </c>
      <c r="E6" s="218" t="s">
        <v>1979</v>
      </c>
      <c r="F6" s="55" t="s">
        <v>2008</v>
      </c>
      <c r="G6" s="94" t="s">
        <v>2009</v>
      </c>
      <c r="H6" s="94"/>
    </row>
    <row r="7" spans="1:11" x14ac:dyDescent="0.35">
      <c r="A7" s="328" t="s">
        <v>1629</v>
      </c>
      <c r="B7" s="329"/>
      <c r="C7" s="329"/>
      <c r="D7" s="329"/>
      <c r="E7" s="329"/>
      <c r="F7" s="329"/>
      <c r="G7" s="329"/>
      <c r="H7" s="329"/>
      <c r="I7" s="146"/>
    </row>
    <row r="8" spans="1:11" ht="29" x14ac:dyDescent="0.35">
      <c r="A8" s="94" t="s">
        <v>47</v>
      </c>
      <c r="B8" s="213" t="s">
        <v>1861</v>
      </c>
      <c r="C8" s="94"/>
      <c r="D8" s="94"/>
      <c r="E8" s="94"/>
      <c r="F8" s="61" t="s">
        <v>1215</v>
      </c>
      <c r="G8" s="204" t="s">
        <v>2010</v>
      </c>
      <c r="H8" s="19"/>
      <c r="K8" s="96"/>
    </row>
    <row r="9" spans="1:11" ht="29" x14ac:dyDescent="0.35">
      <c r="A9" s="94" t="s">
        <v>57</v>
      </c>
      <c r="B9" s="213" t="s">
        <v>1861</v>
      </c>
      <c r="C9" s="94"/>
      <c r="D9" s="94"/>
      <c r="E9" s="94"/>
      <c r="F9" s="61" t="s">
        <v>1218</v>
      </c>
      <c r="G9" s="204" t="s">
        <v>2011</v>
      </c>
      <c r="H9" s="55" t="s">
        <v>2012</v>
      </c>
      <c r="K9" s="96"/>
    </row>
    <row r="10" spans="1:11" ht="43.5" x14ac:dyDescent="0.35">
      <c r="A10" s="55" t="s">
        <v>95</v>
      </c>
      <c r="B10" s="213" t="s">
        <v>2013</v>
      </c>
      <c r="C10" s="94"/>
      <c r="D10" s="94"/>
      <c r="E10" s="94"/>
      <c r="F10" s="61" t="s">
        <v>1231</v>
      </c>
      <c r="G10" s="204" t="s">
        <v>2014</v>
      </c>
      <c r="H10" s="19"/>
      <c r="K10" s="96"/>
    </row>
    <row r="11" spans="1:11" ht="29" x14ac:dyDescent="0.35">
      <c r="A11" s="94" t="s">
        <v>1634</v>
      </c>
      <c r="B11" s="213" t="s">
        <v>1861</v>
      </c>
      <c r="C11" s="94"/>
      <c r="D11" s="94"/>
      <c r="E11" s="94"/>
      <c r="F11" s="61" t="s">
        <v>1241</v>
      </c>
      <c r="G11" s="204" t="s">
        <v>2015</v>
      </c>
      <c r="H11" s="19"/>
      <c r="K11" s="96"/>
    </row>
    <row r="12" spans="1:11" ht="29" x14ac:dyDescent="0.35">
      <c r="A12" s="94" t="s">
        <v>111</v>
      </c>
      <c r="B12" s="213" t="s">
        <v>1861</v>
      </c>
      <c r="C12" s="94"/>
      <c r="D12" s="94"/>
      <c r="E12" s="94"/>
      <c r="F12" s="61" t="s">
        <v>1243</v>
      </c>
      <c r="G12" s="204" t="s">
        <v>2010</v>
      </c>
      <c r="H12" s="19"/>
      <c r="K12" s="96"/>
    </row>
    <row r="13" spans="1:11" ht="29" x14ac:dyDescent="0.35">
      <c r="A13" s="94" t="s">
        <v>113</v>
      </c>
      <c r="B13" s="213" t="s">
        <v>1861</v>
      </c>
      <c r="C13" s="94"/>
      <c r="D13" s="94"/>
      <c r="E13" s="94"/>
      <c r="F13" s="61" t="s">
        <v>1246</v>
      </c>
      <c r="G13" s="204" t="s">
        <v>2010</v>
      </c>
      <c r="H13" s="19"/>
      <c r="K13" s="96"/>
    </row>
    <row r="14" spans="1:11" ht="29" x14ac:dyDescent="0.35">
      <c r="A14" s="94" t="s">
        <v>120</v>
      </c>
      <c r="B14" s="213" t="s">
        <v>1861</v>
      </c>
      <c r="C14" s="94"/>
      <c r="D14" s="94"/>
      <c r="E14" s="94"/>
      <c r="F14" s="61" t="s">
        <v>1635</v>
      </c>
      <c r="G14" s="204" t="s">
        <v>2010</v>
      </c>
      <c r="H14" s="19"/>
      <c r="K14" s="96"/>
    </row>
    <row r="15" spans="1:11" ht="29" x14ac:dyDescent="0.35">
      <c r="A15" s="94" t="s">
        <v>124</v>
      </c>
      <c r="B15" s="213" t="s">
        <v>1861</v>
      </c>
      <c r="C15" s="94"/>
      <c r="D15" s="94"/>
      <c r="E15" s="94"/>
      <c r="F15" s="61" t="s">
        <v>1252</v>
      </c>
      <c r="G15" s="204" t="s">
        <v>2010</v>
      </c>
      <c r="H15" s="19"/>
      <c r="K15" s="96"/>
    </row>
    <row r="16" spans="1:11" ht="29" x14ac:dyDescent="0.35">
      <c r="A16" s="94" t="s">
        <v>1798</v>
      </c>
      <c r="B16" s="213" t="s">
        <v>1861</v>
      </c>
      <c r="C16" s="94"/>
      <c r="D16" s="94"/>
      <c r="E16" s="94"/>
      <c r="F16" s="61" t="s">
        <v>1256</v>
      </c>
      <c r="G16" s="204" t="s">
        <v>2016</v>
      </c>
      <c r="H16" s="19"/>
      <c r="K16" s="96"/>
    </row>
    <row r="17" spans="1:11" ht="29" x14ac:dyDescent="0.35">
      <c r="A17" s="94" t="s">
        <v>141</v>
      </c>
      <c r="B17" s="213" t="s">
        <v>1861</v>
      </c>
      <c r="C17" s="94"/>
      <c r="D17" s="94"/>
      <c r="E17" s="94"/>
      <c r="F17" s="61" t="s">
        <v>1267</v>
      </c>
      <c r="G17" s="204" t="s">
        <v>2010</v>
      </c>
      <c r="H17" s="19"/>
      <c r="K17" s="96"/>
    </row>
    <row r="18" spans="1:11" ht="43.5" x14ac:dyDescent="0.35">
      <c r="A18" s="94" t="s">
        <v>145</v>
      </c>
      <c r="B18" s="213" t="s">
        <v>1861</v>
      </c>
      <c r="C18" s="94"/>
      <c r="D18" s="94"/>
      <c r="E18" s="94"/>
      <c r="F18" s="61" t="s">
        <v>1872</v>
      </c>
      <c r="G18" s="204" t="s">
        <v>2010</v>
      </c>
      <c r="H18" s="19"/>
      <c r="K18" s="96"/>
    </row>
    <row r="19" spans="1:11" ht="29" x14ac:dyDescent="0.35">
      <c r="A19" s="94" t="s">
        <v>1929</v>
      </c>
      <c r="B19" s="213" t="s">
        <v>1861</v>
      </c>
      <c r="C19" s="94"/>
      <c r="D19" s="94"/>
      <c r="E19" s="94"/>
      <c r="F19" s="61" t="s">
        <v>1931</v>
      </c>
      <c r="G19" s="204" t="s">
        <v>2010</v>
      </c>
      <c r="H19" s="19"/>
      <c r="K19" s="96"/>
    </row>
    <row r="20" spans="1:11" ht="43.5" x14ac:dyDescent="0.35">
      <c r="A20" s="94" t="s">
        <v>157</v>
      </c>
      <c r="B20" s="213" t="s">
        <v>1861</v>
      </c>
      <c r="C20" s="94"/>
      <c r="D20" s="94"/>
      <c r="E20" s="94"/>
      <c r="F20" s="61" t="s">
        <v>155</v>
      </c>
      <c r="G20" s="204" t="s">
        <v>2010</v>
      </c>
      <c r="H20" s="19"/>
      <c r="K20" s="96"/>
    </row>
    <row r="21" spans="1:11" ht="72.5" x14ac:dyDescent="0.35">
      <c r="A21" s="94" t="s">
        <v>1723</v>
      </c>
      <c r="B21" s="213" t="s">
        <v>1861</v>
      </c>
      <c r="C21" s="94"/>
      <c r="D21" s="94"/>
      <c r="E21" s="94"/>
      <c r="F21" s="61" t="s">
        <v>1305</v>
      </c>
      <c r="G21" s="204" t="s">
        <v>2017</v>
      </c>
      <c r="H21" s="19"/>
      <c r="K21" s="96"/>
    </row>
    <row r="22" spans="1:11" ht="29" x14ac:dyDescent="0.35">
      <c r="A22" s="94" t="s">
        <v>361</v>
      </c>
      <c r="B22" s="213" t="s">
        <v>1861</v>
      </c>
      <c r="C22" s="94"/>
      <c r="D22" s="94"/>
      <c r="E22" s="94"/>
      <c r="F22" s="61" t="s">
        <v>1352</v>
      </c>
      <c r="G22" s="204" t="s">
        <v>2018</v>
      </c>
      <c r="H22" s="19"/>
      <c r="K22" s="96"/>
    </row>
    <row r="23" spans="1:11" ht="29" x14ac:dyDescent="0.35">
      <c r="A23" s="94" t="s">
        <v>1027</v>
      </c>
      <c r="B23" s="213" t="s">
        <v>1861</v>
      </c>
      <c r="C23" s="94"/>
      <c r="D23" s="94"/>
      <c r="E23" s="94"/>
      <c r="F23" s="61" t="s">
        <v>1354</v>
      </c>
      <c r="G23" s="204" t="s">
        <v>2018</v>
      </c>
      <c r="H23" s="19"/>
      <c r="K23" s="96"/>
    </row>
    <row r="24" spans="1:11" ht="232" x14ac:dyDescent="0.35">
      <c r="A24" s="94" t="s">
        <v>376</v>
      </c>
      <c r="B24" s="213" t="s">
        <v>1822</v>
      </c>
      <c r="C24" s="94"/>
      <c r="D24" s="94"/>
      <c r="E24" s="94"/>
      <c r="F24" s="61" t="s">
        <v>1360</v>
      </c>
      <c r="G24" s="204" t="s">
        <v>2019</v>
      </c>
      <c r="H24" s="19"/>
      <c r="K24" s="96"/>
    </row>
    <row r="25" spans="1:11" ht="101.5" x14ac:dyDescent="0.35">
      <c r="A25" s="94" t="s">
        <v>376</v>
      </c>
      <c r="B25" s="213" t="s">
        <v>1822</v>
      </c>
      <c r="C25" s="94"/>
      <c r="D25" s="94"/>
      <c r="E25" s="94"/>
      <c r="F25" s="61" t="s">
        <v>1360</v>
      </c>
      <c r="G25" s="204" t="s">
        <v>2020</v>
      </c>
      <c r="H25" s="19"/>
      <c r="K25" s="96"/>
    </row>
    <row r="26" spans="1:11" ht="159.5" x14ac:dyDescent="0.35">
      <c r="A26" s="94" t="s">
        <v>1029</v>
      </c>
      <c r="B26" s="213" t="s">
        <v>1822</v>
      </c>
      <c r="C26" s="94"/>
      <c r="D26" s="94"/>
      <c r="E26" s="94"/>
      <c r="F26" s="61" t="s">
        <v>1363</v>
      </c>
      <c r="G26" s="204" t="s">
        <v>2021</v>
      </c>
      <c r="H26" s="19"/>
      <c r="K26" s="96"/>
    </row>
    <row r="27" spans="1:11" ht="29" x14ac:dyDescent="0.35">
      <c r="A27" s="94" t="s">
        <v>408</v>
      </c>
      <c r="B27" s="213" t="s">
        <v>1861</v>
      </c>
      <c r="C27" s="94"/>
      <c r="D27" s="94"/>
      <c r="E27" s="94"/>
      <c r="F27" s="61" t="s">
        <v>1375</v>
      </c>
      <c r="G27" s="204" t="s">
        <v>2018</v>
      </c>
      <c r="H27" s="19"/>
      <c r="K27" s="96"/>
    </row>
    <row r="28" spans="1:11" ht="58" x14ac:dyDescent="0.35">
      <c r="A28" s="94" t="s">
        <v>419</v>
      </c>
      <c r="B28" s="213" t="s">
        <v>1822</v>
      </c>
      <c r="C28" s="94"/>
      <c r="D28" s="94"/>
      <c r="E28" s="94"/>
      <c r="F28" s="61" t="s">
        <v>1389</v>
      </c>
      <c r="G28" s="204" t="s">
        <v>2022</v>
      </c>
      <c r="H28" s="19"/>
      <c r="K28" s="96"/>
    </row>
    <row r="29" spans="1:11" ht="290" x14ac:dyDescent="0.35">
      <c r="A29" s="102" t="s">
        <v>421</v>
      </c>
      <c r="B29" s="213" t="s">
        <v>1822</v>
      </c>
      <c r="C29" s="94"/>
      <c r="D29" s="102"/>
      <c r="E29" s="102"/>
      <c r="F29" s="61" t="s">
        <v>1391</v>
      </c>
      <c r="G29" s="204" t="s">
        <v>2023</v>
      </c>
      <c r="H29" s="19"/>
      <c r="K29" s="96"/>
    </row>
    <row r="30" spans="1:11" ht="58" x14ac:dyDescent="0.35">
      <c r="A30" s="94" t="s">
        <v>421</v>
      </c>
      <c r="B30" s="213" t="s">
        <v>1822</v>
      </c>
      <c r="C30" s="94"/>
      <c r="D30" s="94"/>
      <c r="E30" s="94"/>
      <c r="F30" s="61" t="s">
        <v>1391</v>
      </c>
      <c r="G30" s="204" t="s">
        <v>2022</v>
      </c>
      <c r="H30" s="19"/>
      <c r="K30" s="96"/>
    </row>
    <row r="31" spans="1:11" ht="29" x14ac:dyDescent="0.35">
      <c r="A31" s="94" t="s">
        <v>431</v>
      </c>
      <c r="B31" s="213" t="s">
        <v>1822</v>
      </c>
      <c r="C31" s="94"/>
      <c r="D31" s="94"/>
      <c r="E31" s="94"/>
      <c r="F31" s="61" t="s">
        <v>1402</v>
      </c>
      <c r="G31" s="204" t="s">
        <v>2024</v>
      </c>
      <c r="H31" s="19"/>
      <c r="K31" s="96"/>
    </row>
    <row r="32" spans="1:11" x14ac:dyDescent="0.35">
      <c r="A32" s="94" t="s">
        <v>435</v>
      </c>
      <c r="B32" s="213" t="s">
        <v>1861</v>
      </c>
      <c r="C32" s="94"/>
      <c r="D32" s="94"/>
      <c r="E32" s="94"/>
      <c r="F32" s="61" t="s">
        <v>1406</v>
      </c>
      <c r="G32" s="204" t="s">
        <v>2025</v>
      </c>
      <c r="H32" s="19"/>
      <c r="K32" s="96"/>
    </row>
    <row r="33" spans="1:11" ht="43.5" x14ac:dyDescent="0.35">
      <c r="A33" s="94" t="s">
        <v>443</v>
      </c>
      <c r="B33" s="213" t="s">
        <v>1861</v>
      </c>
      <c r="C33" s="94"/>
      <c r="D33" s="94"/>
      <c r="E33" s="94"/>
      <c r="F33" s="61" t="s">
        <v>1415</v>
      </c>
      <c r="G33" s="204" t="s">
        <v>2026</v>
      </c>
      <c r="H33" s="55" t="s">
        <v>1417</v>
      </c>
      <c r="K33" s="96"/>
    </row>
    <row r="34" spans="1:11" ht="29" x14ac:dyDescent="0.35">
      <c r="A34" s="94" t="s">
        <v>461</v>
      </c>
      <c r="B34" s="213" t="s">
        <v>1822</v>
      </c>
      <c r="C34" s="94"/>
      <c r="D34" s="94"/>
      <c r="E34" s="94"/>
      <c r="F34" s="61" t="s">
        <v>1649</v>
      </c>
      <c r="G34" s="204" t="s">
        <v>2027</v>
      </c>
      <c r="H34" s="19"/>
      <c r="K34" s="96"/>
    </row>
    <row r="35" spans="1:11" ht="29" x14ac:dyDescent="0.35">
      <c r="A35" s="94" t="s">
        <v>1672</v>
      </c>
      <c r="B35" s="213" t="s">
        <v>1822</v>
      </c>
      <c r="C35" s="94"/>
      <c r="D35" s="94"/>
      <c r="E35" s="94"/>
      <c r="F35" s="61" t="s">
        <v>1437</v>
      </c>
      <c r="G35" s="204" t="s">
        <v>2027</v>
      </c>
      <c r="H35" s="19"/>
      <c r="K35" s="96"/>
    </row>
    <row r="36" spans="1:11" ht="58" x14ac:dyDescent="0.35">
      <c r="A36" s="94" t="s">
        <v>467</v>
      </c>
      <c r="B36" s="213" t="s">
        <v>1861</v>
      </c>
      <c r="C36" s="94"/>
      <c r="D36" s="94"/>
      <c r="E36" s="94"/>
      <c r="F36" s="61" t="s">
        <v>1440</v>
      </c>
      <c r="G36" s="204" t="s">
        <v>2028</v>
      </c>
      <c r="H36" s="55" t="s">
        <v>2029</v>
      </c>
      <c r="K36" s="96"/>
    </row>
    <row r="37" spans="1:11" ht="43.5" x14ac:dyDescent="0.35">
      <c r="A37" s="94" t="s">
        <v>1680</v>
      </c>
      <c r="B37" s="213" t="s">
        <v>1822</v>
      </c>
      <c r="C37" s="94"/>
      <c r="D37" s="94"/>
      <c r="E37" s="94"/>
      <c r="F37" s="61" t="s">
        <v>1681</v>
      </c>
      <c r="G37" s="204" t="s">
        <v>2030</v>
      </c>
      <c r="H37" s="19"/>
      <c r="K37" s="96"/>
    </row>
    <row r="38" spans="1:11" ht="58" x14ac:dyDescent="0.35">
      <c r="A38" s="94" t="s">
        <v>510</v>
      </c>
      <c r="B38" s="213" t="s">
        <v>1822</v>
      </c>
      <c r="C38" s="94"/>
      <c r="D38" s="94"/>
      <c r="E38" s="94"/>
      <c r="F38" s="61" t="s">
        <v>1464</v>
      </c>
      <c r="G38" s="204" t="s">
        <v>2031</v>
      </c>
      <c r="H38" s="19"/>
      <c r="K38" s="96"/>
    </row>
    <row r="39" spans="1:11" ht="116" x14ac:dyDescent="0.35">
      <c r="A39" s="94" t="s">
        <v>513</v>
      </c>
      <c r="B39" s="213" t="s">
        <v>1822</v>
      </c>
      <c r="C39" s="94"/>
      <c r="D39" s="94"/>
      <c r="E39" s="94"/>
      <c r="F39" s="61" t="s">
        <v>1466</v>
      </c>
      <c r="G39" s="204" t="s">
        <v>2032</v>
      </c>
      <c r="H39" s="19"/>
      <c r="K39" s="96"/>
    </row>
    <row r="40" spans="1:11" ht="130.5" x14ac:dyDescent="0.35">
      <c r="A40" s="94" t="s">
        <v>516</v>
      </c>
      <c r="B40" s="213" t="s">
        <v>1822</v>
      </c>
      <c r="C40" s="94"/>
      <c r="D40" s="94"/>
      <c r="E40" s="94"/>
      <c r="F40" s="61" t="s">
        <v>1470</v>
      </c>
      <c r="G40" s="204" t="s">
        <v>2033</v>
      </c>
      <c r="H40" s="19"/>
      <c r="K40" s="96"/>
    </row>
    <row r="41" spans="1:11" ht="159.5" x14ac:dyDescent="0.35">
      <c r="A41" s="94" t="s">
        <v>520</v>
      </c>
      <c r="B41" s="213" t="s">
        <v>1822</v>
      </c>
      <c r="C41" s="94"/>
      <c r="D41" s="94"/>
      <c r="E41" s="94"/>
      <c r="F41" s="61" t="s">
        <v>1704</v>
      </c>
      <c r="G41" s="204" t="s">
        <v>2034</v>
      </c>
      <c r="H41" s="19"/>
      <c r="K41" s="96"/>
    </row>
    <row r="42" spans="1:11" ht="29" x14ac:dyDescent="0.35">
      <c r="A42" s="55" t="s">
        <v>540</v>
      </c>
      <c r="B42" s="213" t="s">
        <v>1861</v>
      </c>
      <c r="C42" s="94"/>
      <c r="D42" s="94"/>
      <c r="E42" s="94"/>
      <c r="F42" s="61" t="s">
        <v>562</v>
      </c>
      <c r="G42" s="204" t="s">
        <v>2035</v>
      </c>
      <c r="H42" s="19"/>
      <c r="K42" s="96"/>
    </row>
    <row r="43" spans="1:11" ht="58" x14ac:dyDescent="0.35">
      <c r="A43" s="55" t="s">
        <v>577</v>
      </c>
      <c r="B43" s="213" t="s">
        <v>1861</v>
      </c>
      <c r="C43" s="94"/>
      <c r="D43" s="94"/>
      <c r="E43" s="94"/>
      <c r="F43" s="61" t="s">
        <v>1493</v>
      </c>
      <c r="G43" s="204" t="s">
        <v>2036</v>
      </c>
      <c r="H43" s="55" t="s">
        <v>2037</v>
      </c>
      <c r="K43" s="96"/>
    </row>
    <row r="44" spans="1:11" ht="43.5" x14ac:dyDescent="0.35">
      <c r="A44" s="94" t="s">
        <v>589</v>
      </c>
      <c r="B44" s="213" t="s">
        <v>1861</v>
      </c>
      <c r="C44" s="94"/>
      <c r="D44" s="94"/>
      <c r="E44" s="94"/>
      <c r="F44" s="61" t="s">
        <v>1502</v>
      </c>
      <c r="G44" s="204" t="s">
        <v>2038</v>
      </c>
      <c r="H44" s="61" t="s">
        <v>1417</v>
      </c>
      <c r="K44" s="96"/>
    </row>
    <row r="45" spans="1:11" ht="43.5" x14ac:dyDescent="0.35">
      <c r="A45" s="94" t="s">
        <v>630</v>
      </c>
      <c r="B45" s="213" t="s">
        <v>1861</v>
      </c>
      <c r="C45" s="94"/>
      <c r="D45" s="94"/>
      <c r="E45" s="94"/>
      <c r="F45" s="61" t="s">
        <v>1518</v>
      </c>
      <c r="G45" s="204" t="s">
        <v>2039</v>
      </c>
      <c r="H45" s="61" t="s">
        <v>2040</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1536</v>
      </c>
      <c r="B1" s="101" t="s">
        <v>2041</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28" t="s">
        <v>1629</v>
      </c>
      <c r="C3" s="329"/>
      <c r="D3" s="329"/>
      <c r="E3" s="329"/>
      <c r="F3" s="329"/>
      <c r="G3" s="329"/>
      <c r="H3" s="329"/>
      <c r="I3" s="329"/>
      <c r="J3" s="146"/>
    </row>
    <row r="4" spans="1:12" ht="87" x14ac:dyDescent="0.35">
      <c r="B4" s="102" t="s">
        <v>453</v>
      </c>
      <c r="C4" s="213" t="s">
        <v>1822</v>
      </c>
      <c r="D4" s="94"/>
      <c r="E4" s="102"/>
      <c r="F4" s="102"/>
      <c r="G4" s="61" t="s">
        <v>1425</v>
      </c>
      <c r="H4" s="151" t="s">
        <v>2042</v>
      </c>
      <c r="I4" s="61"/>
      <c r="L4" s="96"/>
    </row>
    <row r="5" spans="1:12" ht="29" x14ac:dyDescent="0.35">
      <c r="B5" s="102" t="s">
        <v>624</v>
      </c>
      <c r="C5" s="213" t="s">
        <v>1861</v>
      </c>
      <c r="D5" s="94"/>
      <c r="E5" s="102"/>
      <c r="F5" s="102"/>
      <c r="G5" s="61" t="s">
        <v>623</v>
      </c>
      <c r="H5" s="151" t="s">
        <v>2043</v>
      </c>
      <c r="I5" s="61"/>
      <c r="L5" s="96"/>
    </row>
    <row r="6" spans="1:12" ht="87" x14ac:dyDescent="0.35">
      <c r="B6" s="102" t="s">
        <v>582</v>
      </c>
      <c r="C6" s="213" t="s">
        <v>1822</v>
      </c>
      <c r="D6" s="94"/>
      <c r="E6" s="102"/>
      <c r="F6" s="102"/>
      <c r="G6" s="61" t="s">
        <v>1498</v>
      </c>
      <c r="H6" s="151" t="s">
        <v>2044</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07" t="s">
        <v>27</v>
      </c>
      <c r="C1" s="307"/>
      <c r="D1" s="307"/>
      <c r="E1" s="308" t="s">
        <v>28</v>
      </c>
      <c r="F1" s="308"/>
      <c r="G1" s="309"/>
      <c r="H1" s="312" t="s">
        <v>908</v>
      </c>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c r="AU1" s="312"/>
      <c r="AV1" s="312"/>
      <c r="AW1" s="312"/>
      <c r="AX1" s="312"/>
      <c r="AY1" s="312"/>
      <c r="AZ1" s="312"/>
      <c r="BA1" s="312"/>
      <c r="BB1" s="312"/>
      <c r="BC1" s="312"/>
      <c r="BD1" s="312"/>
      <c r="BE1" s="312"/>
      <c r="BF1" s="312"/>
      <c r="BG1" s="312"/>
      <c r="BH1" s="312"/>
      <c r="BI1" s="312"/>
      <c r="BJ1" s="312"/>
      <c r="BK1" s="312"/>
      <c r="BL1" s="312"/>
      <c r="BM1" s="312"/>
      <c r="BN1" s="312"/>
      <c r="BO1" s="312"/>
      <c r="BP1" s="312"/>
      <c r="BQ1" s="312"/>
      <c r="BR1" s="312"/>
      <c r="BS1" s="312"/>
      <c r="BT1" s="312"/>
      <c r="BU1" s="312"/>
      <c r="BV1" s="312"/>
      <c r="BW1" s="312"/>
      <c r="BX1" s="312"/>
      <c r="BY1" s="312"/>
      <c r="BZ1" s="312"/>
      <c r="CA1" s="312"/>
      <c r="CB1" s="312"/>
      <c r="CC1" s="312"/>
      <c r="CD1" s="312"/>
      <c r="CE1" s="313"/>
      <c r="CF1" s="310" t="s">
        <v>29</v>
      </c>
      <c r="CG1" s="310"/>
      <c r="CH1" s="311"/>
      <c r="CI1" s="310"/>
      <c r="CJ1" s="310"/>
      <c r="CK1" s="310"/>
      <c r="CL1" s="310"/>
    </row>
    <row r="2" spans="1:90" s="57" customFormat="1" ht="33" customHeight="1" x14ac:dyDescent="0.35">
      <c r="A2" s="81" t="s">
        <v>909</v>
      </c>
      <c r="B2" s="74" t="s">
        <v>910</v>
      </c>
      <c r="C2" s="74" t="s">
        <v>911</v>
      </c>
      <c r="D2" s="74" t="s">
        <v>30</v>
      </c>
      <c r="E2" s="82" t="s">
        <v>31</v>
      </c>
      <c r="F2" s="82" t="s">
        <v>32</v>
      </c>
      <c r="G2" s="83" t="s">
        <v>33</v>
      </c>
      <c r="H2" s="77" t="s">
        <v>912</v>
      </c>
      <c r="I2" s="78" t="s">
        <v>913</v>
      </c>
      <c r="J2" s="78" t="s">
        <v>914</v>
      </c>
      <c r="K2" s="78" t="s">
        <v>915</v>
      </c>
      <c r="L2" s="78" t="s">
        <v>916</v>
      </c>
      <c r="M2" s="78" t="s">
        <v>917</v>
      </c>
      <c r="N2" s="78" t="s">
        <v>918</v>
      </c>
      <c r="O2" s="78" t="s">
        <v>919</v>
      </c>
      <c r="P2" s="78" t="s">
        <v>920</v>
      </c>
      <c r="Q2" s="78" t="s">
        <v>921</v>
      </c>
      <c r="R2" s="78" t="s">
        <v>922</v>
      </c>
      <c r="S2" s="78" t="s">
        <v>923</v>
      </c>
      <c r="T2" s="78" t="s">
        <v>924</v>
      </c>
      <c r="U2" s="78" t="s">
        <v>925</v>
      </c>
      <c r="V2" s="78" t="s">
        <v>926</v>
      </c>
      <c r="W2" s="78" t="s">
        <v>927</v>
      </c>
      <c r="X2" s="78" t="s">
        <v>928</v>
      </c>
      <c r="Y2" s="78" t="s">
        <v>929</v>
      </c>
      <c r="Z2" s="78" t="s">
        <v>930</v>
      </c>
      <c r="AA2" s="78" t="s">
        <v>931</v>
      </c>
      <c r="AB2" s="78" t="s">
        <v>932</v>
      </c>
      <c r="AC2" s="78" t="s">
        <v>933</v>
      </c>
      <c r="AD2" s="78" t="s">
        <v>934</v>
      </c>
      <c r="AE2" s="78" t="s">
        <v>935</v>
      </c>
      <c r="AF2" s="78" t="s">
        <v>936</v>
      </c>
      <c r="AG2" s="78" t="s">
        <v>937</v>
      </c>
      <c r="AH2" s="78" t="s">
        <v>938</v>
      </c>
      <c r="AI2" s="78" t="s">
        <v>939</v>
      </c>
      <c r="AJ2" s="78" t="s">
        <v>940</v>
      </c>
      <c r="AK2" s="78" t="s">
        <v>941</v>
      </c>
      <c r="AL2" s="78" t="s">
        <v>942</v>
      </c>
      <c r="AM2" s="78" t="s">
        <v>943</v>
      </c>
      <c r="AN2" s="78" t="s">
        <v>944</v>
      </c>
      <c r="AO2" s="78" t="s">
        <v>945</v>
      </c>
      <c r="AP2" s="78" t="s">
        <v>946</v>
      </c>
      <c r="AQ2" s="78" t="s">
        <v>947</v>
      </c>
      <c r="AR2" s="78" t="s">
        <v>948</v>
      </c>
      <c r="AS2" s="78" t="s">
        <v>949</v>
      </c>
      <c r="AT2" s="78" t="s">
        <v>950</v>
      </c>
      <c r="AU2" s="78" t="s">
        <v>951</v>
      </c>
      <c r="AV2" s="78" t="s">
        <v>952</v>
      </c>
      <c r="AW2" s="78" t="s">
        <v>953</v>
      </c>
      <c r="AX2" s="78" t="s">
        <v>954</v>
      </c>
      <c r="AY2" s="78" t="s">
        <v>955</v>
      </c>
      <c r="AZ2" s="78" t="s">
        <v>956</v>
      </c>
      <c r="BA2" s="78" t="s">
        <v>957</v>
      </c>
      <c r="BB2" s="78" t="s">
        <v>958</v>
      </c>
      <c r="BC2" s="78" t="s">
        <v>959</v>
      </c>
      <c r="BD2" s="78" t="s">
        <v>960</v>
      </c>
      <c r="BE2" s="78" t="s">
        <v>961</v>
      </c>
      <c r="BF2" s="78" t="s">
        <v>962</v>
      </c>
      <c r="BG2" s="78" t="s">
        <v>963</v>
      </c>
      <c r="BH2" s="78" t="s">
        <v>964</v>
      </c>
      <c r="BI2" s="78" t="s">
        <v>965</v>
      </c>
      <c r="BJ2" s="78" t="s">
        <v>966</v>
      </c>
      <c r="BK2" s="78" t="s">
        <v>967</v>
      </c>
      <c r="BL2" s="78" t="s">
        <v>968</v>
      </c>
      <c r="BM2" s="78" t="s">
        <v>969</v>
      </c>
      <c r="BN2" s="78" t="s">
        <v>970</v>
      </c>
      <c r="BO2" s="85" t="s">
        <v>971</v>
      </c>
      <c r="BP2" s="78" t="s">
        <v>972</v>
      </c>
      <c r="BQ2" s="78" t="s">
        <v>973</v>
      </c>
      <c r="BR2" s="78" t="s">
        <v>974</v>
      </c>
      <c r="BS2" s="78" t="s">
        <v>975</v>
      </c>
      <c r="BT2" s="78" t="s">
        <v>976</v>
      </c>
      <c r="BU2" s="78" t="s">
        <v>977</v>
      </c>
      <c r="BV2" s="78" t="s">
        <v>978</v>
      </c>
      <c r="BW2" s="78" t="s">
        <v>979</v>
      </c>
      <c r="BX2" s="78" t="s">
        <v>980</v>
      </c>
      <c r="BY2" s="78" t="s">
        <v>981</v>
      </c>
      <c r="BZ2" s="78" t="s">
        <v>982</v>
      </c>
      <c r="CA2" s="78" t="s">
        <v>983</v>
      </c>
      <c r="CB2" s="78" t="s">
        <v>984</v>
      </c>
      <c r="CC2" s="78" t="s">
        <v>985</v>
      </c>
      <c r="CD2" s="78" t="s">
        <v>986</v>
      </c>
      <c r="CE2" s="78" t="s">
        <v>987</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988</v>
      </c>
      <c r="CG3" s="72">
        <v>1.6</v>
      </c>
      <c r="CH3" s="64" t="s">
        <v>9</v>
      </c>
      <c r="CI3" s="61" t="s">
        <v>47</v>
      </c>
      <c r="CJ3" s="61" t="s">
        <v>48</v>
      </c>
      <c r="CK3" s="61" t="s">
        <v>49</v>
      </c>
      <c r="CL3" s="61"/>
    </row>
    <row r="4" spans="1:90" s="57" customFormat="1" hidden="1" x14ac:dyDescent="0.35">
      <c r="A4" s="61" t="s">
        <v>41</v>
      </c>
      <c r="B4" s="62" t="s">
        <v>989</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990</v>
      </c>
      <c r="CG4" s="72">
        <v>1.4</v>
      </c>
      <c r="CH4" s="64" t="s">
        <v>10</v>
      </c>
      <c r="CI4" s="61" t="s">
        <v>57</v>
      </c>
      <c r="CJ4" s="61" t="s">
        <v>58</v>
      </c>
      <c r="CK4" s="61" t="s">
        <v>59</v>
      </c>
      <c r="CL4" s="61"/>
    </row>
    <row r="5" spans="1:90" s="57" customFormat="1" ht="43.5" hidden="1" x14ac:dyDescent="0.35">
      <c r="A5" s="61" t="s">
        <v>41</v>
      </c>
      <c r="B5" s="62" t="s">
        <v>68</v>
      </c>
      <c r="C5" s="63" t="s">
        <v>991</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992</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993</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994</v>
      </c>
      <c r="CG7" s="72">
        <v>1.1000000000000001</v>
      </c>
      <c r="CH7" s="64" t="s">
        <v>995</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996</v>
      </c>
      <c r="CG8" s="72">
        <v>1.1000000000000001</v>
      </c>
      <c r="CH8" s="64" t="s">
        <v>995</v>
      </c>
      <c r="CI8" s="61" t="s">
        <v>95</v>
      </c>
      <c r="CJ8" s="61" t="s">
        <v>58</v>
      </c>
      <c r="CK8" s="61" t="s">
        <v>96</v>
      </c>
      <c r="CL8" s="61"/>
    </row>
    <row r="9" spans="1:90" s="57" customFormat="1" ht="29" hidden="1" x14ac:dyDescent="0.35">
      <c r="A9" s="61" t="s">
        <v>41</v>
      </c>
      <c r="B9" s="62" t="s">
        <v>97</v>
      </c>
      <c r="C9" s="63" t="s">
        <v>99</v>
      </c>
      <c r="D9" s="61" t="s">
        <v>997</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998</v>
      </c>
      <c r="CG9" s="72">
        <v>1.1000000000000001</v>
      </c>
      <c r="CH9" s="64" t="s">
        <v>995</v>
      </c>
      <c r="CI9" s="61" t="s">
        <v>99</v>
      </c>
      <c r="CJ9" s="61" t="s">
        <v>100</v>
      </c>
      <c r="CK9" s="61" t="s">
        <v>96</v>
      </c>
      <c r="CL9" s="61"/>
    </row>
    <row r="10" spans="1:90" s="57" customFormat="1" ht="43.5" hidden="1" x14ac:dyDescent="0.35">
      <c r="A10" s="61" t="s">
        <v>41</v>
      </c>
      <c r="B10" s="66" t="s">
        <v>999</v>
      </c>
      <c r="C10" s="61" t="s">
        <v>999</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1000</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1001</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1002</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1003</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1004</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1005</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1006</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1007</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1008</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1009</v>
      </c>
      <c r="CG26" s="72">
        <v>1</v>
      </c>
      <c r="CH26" s="64" t="s">
        <v>17</v>
      </c>
      <c r="CI26" s="61" t="s">
        <v>288</v>
      </c>
      <c r="CJ26" s="61" t="s">
        <v>290</v>
      </c>
      <c r="CK26" s="61" t="s">
        <v>291</v>
      </c>
      <c r="CL26" s="65" t="s">
        <v>1010</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1011</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1012</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1013</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1014</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1015</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1016</v>
      </c>
      <c r="C33" s="63" t="s">
        <v>1016</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1017</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1018</v>
      </c>
      <c r="CG34" s="72">
        <v>3</v>
      </c>
      <c r="CH34" s="64" t="s">
        <v>312</v>
      </c>
      <c r="CI34" s="61" t="s">
        <v>313</v>
      </c>
      <c r="CJ34" s="61" t="s">
        <v>79</v>
      </c>
      <c r="CK34" s="61" t="s">
        <v>314</v>
      </c>
      <c r="CL34" s="61"/>
    </row>
    <row r="35" spans="1:90" s="57" customFormat="1" ht="29" hidden="1" x14ac:dyDescent="0.35">
      <c r="A35" s="61" t="s">
        <v>298</v>
      </c>
      <c r="B35" s="62" t="s">
        <v>1019</v>
      </c>
      <c r="C35" s="63" t="s">
        <v>1019</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1020</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1021</v>
      </c>
      <c r="CG36" s="72" t="s">
        <v>322</v>
      </c>
      <c r="CH36" s="64" t="s">
        <v>15</v>
      </c>
      <c r="CI36" s="61" t="s">
        <v>323</v>
      </c>
      <c r="CJ36" s="65" t="s">
        <v>324</v>
      </c>
      <c r="CK36" s="65" t="s">
        <v>325</v>
      </c>
      <c r="CL36" s="65" t="s">
        <v>326</v>
      </c>
    </row>
    <row r="37" spans="1:90" s="57" customFormat="1" ht="58" x14ac:dyDescent="0.35">
      <c r="A37" s="61" t="s">
        <v>298</v>
      </c>
      <c r="B37" s="62" t="s">
        <v>1022</v>
      </c>
      <c r="C37" s="63" t="s">
        <v>1022</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1023</v>
      </c>
      <c r="CG39" s="72">
        <v>1.1000000000000001</v>
      </c>
      <c r="CH39" s="64" t="s">
        <v>238</v>
      </c>
      <c r="CI39" s="61" t="s">
        <v>343</v>
      </c>
      <c r="CJ39" s="61" t="s">
        <v>79</v>
      </c>
      <c r="CK39" s="61" t="s">
        <v>344</v>
      </c>
      <c r="CL39" s="61"/>
    </row>
    <row r="40" spans="1:90" s="57" customFormat="1" ht="43.5" hidden="1" x14ac:dyDescent="0.35">
      <c r="A40" s="61" t="s">
        <v>298</v>
      </c>
      <c r="B40" s="62" t="s">
        <v>345</v>
      </c>
      <c r="C40" s="63" t="s">
        <v>1024</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1025</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1026</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1027</v>
      </c>
      <c r="C44" s="63" t="s">
        <v>1027</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1028</v>
      </c>
      <c r="CG47" s="72">
        <v>4.4000000000000004</v>
      </c>
      <c r="CH47" s="64" t="s">
        <v>24</v>
      </c>
      <c r="CI47" s="61" t="s">
        <v>376</v>
      </c>
      <c r="CJ47" s="61" t="s">
        <v>377</v>
      </c>
      <c r="CK47" s="61" t="s">
        <v>378</v>
      </c>
      <c r="CL47" s="61"/>
    </row>
    <row r="48" spans="1:90" s="57" customFormat="1" ht="29" hidden="1" x14ac:dyDescent="0.35">
      <c r="A48" s="61" t="s">
        <v>298</v>
      </c>
      <c r="B48" s="62" t="s">
        <v>1029</v>
      </c>
      <c r="C48" s="63" t="s">
        <v>1029</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1030</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1031</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1032</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1033</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794</v>
      </c>
      <c r="C54" s="63" t="s">
        <v>1034</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1035</v>
      </c>
      <c r="CG54" s="72">
        <v>1.5</v>
      </c>
      <c r="CH54" s="64" t="s">
        <v>26</v>
      </c>
      <c r="CI54" s="61" t="s">
        <v>795</v>
      </c>
      <c r="CJ54" s="61" t="s">
        <v>79</v>
      </c>
      <c r="CK54" s="61" t="s">
        <v>796</v>
      </c>
      <c r="CL54" s="61"/>
    </row>
    <row r="55" spans="1:90" s="57" customFormat="1" ht="58" hidden="1" x14ac:dyDescent="0.35">
      <c r="A55" s="61" t="s">
        <v>298</v>
      </c>
      <c r="B55" s="62" t="s">
        <v>797</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798</v>
      </c>
      <c r="CG55" s="72">
        <v>1.2</v>
      </c>
      <c r="CH55" s="64" t="s">
        <v>246</v>
      </c>
      <c r="CI55" s="61" t="s">
        <v>797</v>
      </c>
      <c r="CJ55" s="69" t="s">
        <v>83</v>
      </c>
      <c r="CK55" s="61" t="s">
        <v>302</v>
      </c>
      <c r="CL55" s="61"/>
    </row>
    <row r="56" spans="1:90" s="57" customFormat="1" ht="58" hidden="1" x14ac:dyDescent="0.35">
      <c r="A56" s="61" t="s">
        <v>298</v>
      </c>
      <c r="B56" s="62" t="s">
        <v>799</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800</v>
      </c>
      <c r="CG56" s="72">
        <v>1.2</v>
      </c>
      <c r="CH56" s="64" t="s">
        <v>17</v>
      </c>
      <c r="CI56" s="61" t="s">
        <v>799</v>
      </c>
      <c r="CJ56" s="69" t="s">
        <v>83</v>
      </c>
      <c r="CK56" s="61" t="s">
        <v>302</v>
      </c>
      <c r="CL56" s="61"/>
    </row>
    <row r="57" spans="1:90" s="57" customFormat="1" ht="58" hidden="1" x14ac:dyDescent="0.35">
      <c r="A57" s="61" t="s">
        <v>298</v>
      </c>
      <c r="B57" s="62" t="s">
        <v>801</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802</v>
      </c>
      <c r="CG57" s="72">
        <v>3.1</v>
      </c>
      <c r="CH57" s="64" t="s">
        <v>803</v>
      </c>
      <c r="CI57" s="61" t="s">
        <v>801</v>
      </c>
      <c r="CJ57" s="69" t="s">
        <v>83</v>
      </c>
      <c r="CK57" s="61" t="s">
        <v>302</v>
      </c>
      <c r="CL57" s="61"/>
    </row>
    <row r="58" spans="1:90" s="57" customFormat="1" ht="43.5" hidden="1" x14ac:dyDescent="0.35">
      <c r="A58" s="61" t="s">
        <v>298</v>
      </c>
      <c r="B58" s="70" t="s">
        <v>804</v>
      </c>
      <c r="C58" s="63"/>
      <c r="D58" s="61" t="s">
        <v>805</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1036</v>
      </c>
      <c r="CG58" s="72" t="s">
        <v>394</v>
      </c>
      <c r="CH58" s="64" t="s">
        <v>246</v>
      </c>
      <c r="CI58" s="61" t="s">
        <v>804</v>
      </c>
      <c r="CJ58" s="61"/>
      <c r="CK58" s="61" t="s">
        <v>302</v>
      </c>
      <c r="CL58" s="61"/>
    </row>
    <row r="59" spans="1:90" s="57" customFormat="1" ht="43.5" hidden="1" x14ac:dyDescent="0.35">
      <c r="A59" s="61" t="s">
        <v>298</v>
      </c>
      <c r="B59" s="62" t="s">
        <v>806</v>
      </c>
      <c r="C59" s="63"/>
      <c r="D59" s="61" t="s">
        <v>807</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1037</v>
      </c>
      <c r="CG59" s="72">
        <v>1</v>
      </c>
      <c r="CH59" s="64" t="s">
        <v>246</v>
      </c>
      <c r="CI59" s="61" t="s">
        <v>806</v>
      </c>
      <c r="CJ59" s="61"/>
      <c r="CK59" s="61" t="s">
        <v>808</v>
      </c>
      <c r="CL59" s="61"/>
    </row>
    <row r="60" spans="1:90" s="57" customFormat="1" ht="43.5" hidden="1" x14ac:dyDescent="0.35">
      <c r="A60" s="61" t="s">
        <v>298</v>
      </c>
      <c r="B60" s="70" t="s">
        <v>809</v>
      </c>
      <c r="C60" s="63"/>
      <c r="D60" s="61" t="s">
        <v>810</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1038</v>
      </c>
      <c r="CG60" s="72">
        <v>1.3</v>
      </c>
      <c r="CH60" s="64" t="s">
        <v>10</v>
      </c>
      <c r="CI60" s="61" t="s">
        <v>809</v>
      </c>
      <c r="CJ60" s="61"/>
      <c r="CK60" s="61" t="s">
        <v>811</v>
      </c>
      <c r="CL60" s="61"/>
    </row>
    <row r="61" spans="1:90" s="57" customFormat="1" ht="43.5" hidden="1" x14ac:dyDescent="0.35">
      <c r="A61" s="61" t="s">
        <v>298</v>
      </c>
      <c r="B61" s="70" t="s">
        <v>812</v>
      </c>
      <c r="C61" s="63"/>
      <c r="D61" s="61" t="s">
        <v>813</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1039</v>
      </c>
      <c r="CG61" s="72">
        <v>1.2</v>
      </c>
      <c r="CH61" s="64" t="s">
        <v>246</v>
      </c>
      <c r="CI61" s="61" t="s">
        <v>812</v>
      </c>
      <c r="CJ61" s="61"/>
      <c r="CK61" s="61" t="s">
        <v>814</v>
      </c>
      <c r="CL61" s="61"/>
    </row>
    <row r="62" spans="1:90" s="57" customFormat="1" ht="58" hidden="1" x14ac:dyDescent="0.35">
      <c r="A62" s="61" t="s">
        <v>298</v>
      </c>
      <c r="B62" s="62" t="s">
        <v>815</v>
      </c>
      <c r="C62" s="63"/>
      <c r="D62" s="61" t="s">
        <v>816</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1040</v>
      </c>
      <c r="CG62" s="72">
        <v>1.1000000000000001</v>
      </c>
      <c r="CH62" s="64" t="s">
        <v>238</v>
      </c>
      <c r="CI62" s="61" t="s">
        <v>815</v>
      </c>
      <c r="CJ62" s="61"/>
      <c r="CK62" s="61" t="s">
        <v>302</v>
      </c>
      <c r="CL62" s="61"/>
    </row>
    <row r="63" spans="1:90" s="57" customFormat="1" ht="101.5" hidden="1" x14ac:dyDescent="0.35">
      <c r="A63" s="61" t="s">
        <v>298</v>
      </c>
      <c r="B63" s="62" t="s">
        <v>817</v>
      </c>
      <c r="C63" s="63"/>
      <c r="D63" s="61" t="s">
        <v>818</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1041</v>
      </c>
      <c r="CG63" s="72">
        <v>1.1000000000000001</v>
      </c>
      <c r="CH63" s="64" t="s">
        <v>246</v>
      </c>
      <c r="CI63" s="61" t="s">
        <v>817</v>
      </c>
      <c r="CJ63" s="61"/>
      <c r="CK63" s="61" t="s">
        <v>302</v>
      </c>
      <c r="CL63" s="61"/>
    </row>
    <row r="64" spans="1:90" s="57" customFormat="1" ht="29" hidden="1" x14ac:dyDescent="0.35">
      <c r="A64" s="61" t="s">
        <v>298</v>
      </c>
      <c r="B64" s="62" t="s">
        <v>819</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1042</v>
      </c>
      <c r="CG64" s="72">
        <v>1.1000000000000001</v>
      </c>
      <c r="CH64" s="64" t="s">
        <v>246</v>
      </c>
      <c r="CI64" s="61" t="s">
        <v>819</v>
      </c>
      <c r="CJ64" s="61"/>
      <c r="CK64" s="61" t="s">
        <v>820</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1043</v>
      </c>
      <c r="CG65" s="72">
        <v>1.3</v>
      </c>
      <c r="CH65" s="64" t="s">
        <v>79</v>
      </c>
      <c r="CI65" s="61" t="s">
        <v>11</v>
      </c>
      <c r="CJ65" s="61" t="s">
        <v>79</v>
      </c>
      <c r="CK65" s="61" t="s">
        <v>318</v>
      </c>
      <c r="CL65" s="61" t="s">
        <v>821</v>
      </c>
    </row>
    <row r="66" spans="1:90" s="57" customFormat="1" x14ac:dyDescent="0.35">
      <c r="A66" s="61" t="s">
        <v>298</v>
      </c>
      <c r="B66" s="76" t="s">
        <v>822</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823</v>
      </c>
      <c r="CG66" s="72" t="s">
        <v>824</v>
      </c>
      <c r="CH66" s="64" t="s">
        <v>258</v>
      </c>
      <c r="CI66" s="61" t="s">
        <v>822</v>
      </c>
      <c r="CJ66" s="61" t="s">
        <v>79</v>
      </c>
      <c r="CK66" s="61" t="s">
        <v>302</v>
      </c>
      <c r="CL66" s="61"/>
    </row>
    <row r="67" spans="1:90" s="57" customFormat="1" ht="72.5" x14ac:dyDescent="0.35">
      <c r="A67" s="61" t="s">
        <v>298</v>
      </c>
      <c r="B67" s="76" t="s">
        <v>825</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1044</v>
      </c>
      <c r="CG67" s="72">
        <v>3.6</v>
      </c>
      <c r="CH67" s="64" t="s">
        <v>826</v>
      </c>
      <c r="CI67" s="61" t="s">
        <v>825</v>
      </c>
      <c r="CJ67" s="61" t="s">
        <v>79</v>
      </c>
      <c r="CK67" s="61" t="s">
        <v>84</v>
      </c>
      <c r="CL67" s="61"/>
    </row>
    <row r="68" spans="1:90" s="57" customFormat="1" ht="29" hidden="1" x14ac:dyDescent="0.35">
      <c r="A68" s="61" t="s">
        <v>298</v>
      </c>
      <c r="B68" s="62" t="s">
        <v>827</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1045</v>
      </c>
      <c r="CG68" s="72">
        <v>1.2</v>
      </c>
      <c r="CH68" s="64" t="s">
        <v>79</v>
      </c>
      <c r="CI68" s="61" t="s">
        <v>827</v>
      </c>
      <c r="CJ68" s="61" t="s">
        <v>79</v>
      </c>
      <c r="CK68" s="61" t="s">
        <v>828</v>
      </c>
      <c r="CL68" s="61"/>
    </row>
    <row r="69" spans="1:90" s="57" customFormat="1" ht="29" x14ac:dyDescent="0.35">
      <c r="A69" s="61" t="s">
        <v>298</v>
      </c>
      <c r="B69" s="62" t="s">
        <v>829</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1046</v>
      </c>
      <c r="CG69" s="72">
        <v>1.2</v>
      </c>
      <c r="CH69" s="64" t="s">
        <v>17</v>
      </c>
      <c r="CI69" s="61" t="s">
        <v>829</v>
      </c>
      <c r="CJ69" s="61" t="s">
        <v>79</v>
      </c>
      <c r="CK69" s="61" t="s">
        <v>796</v>
      </c>
      <c r="CL69" s="61"/>
    </row>
    <row r="70" spans="1:90" s="57" customFormat="1" ht="43.5" hidden="1" x14ac:dyDescent="0.35">
      <c r="A70" s="61" t="s">
        <v>298</v>
      </c>
      <c r="B70" s="62" t="s">
        <v>830</v>
      </c>
      <c r="C70" s="63"/>
      <c r="D70" s="61" t="s">
        <v>831</v>
      </c>
      <c r="E70" s="21" t="s">
        <v>45</v>
      </c>
      <c r="F70" s="21" t="s">
        <v>832</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1047</v>
      </c>
      <c r="CG70" s="72">
        <v>1.2</v>
      </c>
      <c r="CH70" s="64" t="s">
        <v>17</v>
      </c>
      <c r="CI70" s="61" t="s">
        <v>830</v>
      </c>
      <c r="CJ70" s="61"/>
      <c r="CK70" s="61" t="s">
        <v>796</v>
      </c>
      <c r="CL70" s="61"/>
    </row>
    <row r="71" spans="1:90" s="57" customFormat="1" ht="43.5" hidden="1" x14ac:dyDescent="0.35">
      <c r="A71" s="61" t="s">
        <v>298</v>
      </c>
      <c r="B71" s="62" t="s">
        <v>833</v>
      </c>
      <c r="C71" s="63"/>
      <c r="D71" s="61" t="s">
        <v>834</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1048</v>
      </c>
      <c r="CG71" s="72">
        <v>1</v>
      </c>
      <c r="CH71" s="64" t="s">
        <v>238</v>
      </c>
      <c r="CI71" s="61" t="s">
        <v>833</v>
      </c>
      <c r="CJ71" s="61"/>
      <c r="CK71" s="61" t="s">
        <v>835</v>
      </c>
      <c r="CL71" s="61"/>
    </row>
    <row r="72" spans="1:90" s="57" customFormat="1" ht="159.5" hidden="1" x14ac:dyDescent="0.35">
      <c r="A72" s="61" t="s">
        <v>298</v>
      </c>
      <c r="B72" s="62" t="s">
        <v>836</v>
      </c>
      <c r="C72" s="63"/>
      <c r="D72" s="61" t="s">
        <v>837</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1049</v>
      </c>
      <c r="CG72" s="72">
        <v>1.1000000000000001</v>
      </c>
      <c r="CH72" s="64" t="s">
        <v>246</v>
      </c>
      <c r="CI72" s="61" t="s">
        <v>836</v>
      </c>
      <c r="CJ72" s="61"/>
      <c r="CK72" s="61" t="s">
        <v>838</v>
      </c>
      <c r="CL72" s="61"/>
    </row>
    <row r="73" spans="1:90" s="57" customFormat="1" x14ac:dyDescent="0.35">
      <c r="A73" s="61" t="s">
        <v>298</v>
      </c>
      <c r="B73" s="86" t="s">
        <v>839</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840</v>
      </c>
      <c r="CG73" s="72">
        <v>1.3</v>
      </c>
      <c r="CH73" s="64" t="s">
        <v>10</v>
      </c>
      <c r="CI73" s="61" t="s">
        <v>839</v>
      </c>
      <c r="CJ73" s="61" t="s">
        <v>79</v>
      </c>
      <c r="CK73" s="61" t="s">
        <v>796</v>
      </c>
      <c r="CL73" s="61"/>
    </row>
    <row r="74" spans="1:90" s="57" customFormat="1" hidden="1" x14ac:dyDescent="0.35">
      <c r="A74" s="61" t="s">
        <v>298</v>
      </c>
      <c r="B74" s="62" t="s">
        <v>841</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841</v>
      </c>
      <c r="CJ74" s="61" t="s">
        <v>79</v>
      </c>
      <c r="CK74" s="61" t="s">
        <v>79</v>
      </c>
      <c r="CL74" s="61"/>
    </row>
    <row r="75" spans="1:90" s="57" customFormat="1" ht="58" hidden="1" x14ac:dyDescent="0.35">
      <c r="A75" s="61" t="s">
        <v>298</v>
      </c>
      <c r="B75" s="62" t="s">
        <v>842</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843</v>
      </c>
      <c r="CG75" s="72">
        <v>2</v>
      </c>
      <c r="CH75" s="64" t="s">
        <v>844</v>
      </c>
      <c r="CI75" s="61" t="s">
        <v>842</v>
      </c>
      <c r="CJ75" s="61" t="s">
        <v>845</v>
      </c>
      <c r="CK75" s="61" t="s">
        <v>846</v>
      </c>
      <c r="CL75" s="61" t="s">
        <v>847</v>
      </c>
    </row>
    <row r="76" spans="1:90" s="57" customFormat="1" ht="58" hidden="1" x14ac:dyDescent="0.35">
      <c r="A76" s="61" t="s">
        <v>298</v>
      </c>
      <c r="B76" s="62" t="s">
        <v>848</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1050</v>
      </c>
      <c r="CG76" s="72">
        <v>1.6</v>
      </c>
      <c r="CH76" s="64" t="s">
        <v>26</v>
      </c>
      <c r="CI76" s="61" t="s">
        <v>848</v>
      </c>
      <c r="CJ76" s="61" t="s">
        <v>849</v>
      </c>
      <c r="CK76" s="61" t="s">
        <v>850</v>
      </c>
      <c r="CL76" s="61" t="s">
        <v>851</v>
      </c>
    </row>
    <row r="77" spans="1:90" s="57" customFormat="1" ht="87" hidden="1" x14ac:dyDescent="0.35">
      <c r="A77" s="61" t="s">
        <v>298</v>
      </c>
      <c r="B77" s="62" t="s">
        <v>852</v>
      </c>
      <c r="C77" s="63"/>
      <c r="D77" s="61" t="s">
        <v>853</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854</v>
      </c>
      <c r="CG77" s="72">
        <v>1.2</v>
      </c>
      <c r="CH77" s="64" t="s">
        <v>17</v>
      </c>
      <c r="CI77" s="61" t="s">
        <v>855</v>
      </c>
      <c r="CJ77" s="61" t="s">
        <v>324</v>
      </c>
      <c r="CK77" s="61" t="s">
        <v>856</v>
      </c>
      <c r="CL77" s="61" t="s">
        <v>857</v>
      </c>
    </row>
    <row r="78" spans="1:90" s="57" customFormat="1" ht="87" hidden="1" x14ac:dyDescent="0.35">
      <c r="A78" s="61" t="s">
        <v>298</v>
      </c>
      <c r="B78" s="62" t="s">
        <v>858</v>
      </c>
      <c r="C78" s="63"/>
      <c r="D78" s="61" t="s">
        <v>859</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1051</v>
      </c>
      <c r="CG78" s="72">
        <v>2</v>
      </c>
      <c r="CH78" s="64" t="s">
        <v>860</v>
      </c>
      <c r="CI78" s="61" t="s">
        <v>861</v>
      </c>
      <c r="CJ78" s="61" t="s">
        <v>324</v>
      </c>
      <c r="CK78" s="61" t="s">
        <v>862</v>
      </c>
      <c r="CL78" s="61" t="s">
        <v>863</v>
      </c>
    </row>
    <row r="79" spans="1:90" s="57" customFormat="1" ht="87" hidden="1" x14ac:dyDescent="0.35">
      <c r="A79" s="61" t="s">
        <v>298</v>
      </c>
      <c r="B79" s="62" t="s">
        <v>864</v>
      </c>
      <c r="C79" s="63"/>
      <c r="D79" s="61" t="s">
        <v>865</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866</v>
      </c>
      <c r="CG79" s="72">
        <v>2.1</v>
      </c>
      <c r="CH79" s="64" t="s">
        <v>860</v>
      </c>
      <c r="CI79" s="61" t="s">
        <v>864</v>
      </c>
      <c r="CJ79" s="61" t="s">
        <v>324</v>
      </c>
      <c r="CK79" s="61" t="s">
        <v>867</v>
      </c>
      <c r="CL79" s="61" t="s">
        <v>868</v>
      </c>
    </row>
    <row r="80" spans="1:90" s="57" customFormat="1" ht="29" hidden="1" x14ac:dyDescent="0.35">
      <c r="A80" s="61" t="s">
        <v>298</v>
      </c>
      <c r="B80" s="62" t="s">
        <v>869</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1052</v>
      </c>
      <c r="CG80" s="72">
        <v>1.8</v>
      </c>
      <c r="CH80" s="64" t="s">
        <v>870</v>
      </c>
      <c r="CI80" s="61" t="s">
        <v>869</v>
      </c>
      <c r="CJ80" s="61" t="s">
        <v>79</v>
      </c>
      <c r="CK80" s="61" t="s">
        <v>302</v>
      </c>
      <c r="CL80" s="61"/>
    </row>
    <row r="81" spans="1:90" s="57" customFormat="1" ht="29" hidden="1" x14ac:dyDescent="0.35">
      <c r="A81" s="61" t="s">
        <v>298</v>
      </c>
      <c r="B81" s="62" t="s">
        <v>871</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1053</v>
      </c>
      <c r="CG81" s="72">
        <v>1.8</v>
      </c>
      <c r="CH81" s="64" t="s">
        <v>872</v>
      </c>
      <c r="CI81" s="61" t="s">
        <v>871</v>
      </c>
      <c r="CJ81" s="61" t="s">
        <v>79</v>
      </c>
      <c r="CK81" s="61" t="s">
        <v>873</v>
      </c>
      <c r="CL81" s="61"/>
    </row>
    <row r="82" spans="1:90" s="57" customFormat="1" hidden="1" x14ac:dyDescent="0.35">
      <c r="A82" s="61" t="s">
        <v>298</v>
      </c>
      <c r="B82" s="62" t="s">
        <v>874</v>
      </c>
      <c r="C82" s="63"/>
      <c r="D82" s="61" t="s">
        <v>875</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876</v>
      </c>
      <c r="CG82" s="72">
        <v>1.9</v>
      </c>
      <c r="CH82" s="64" t="s">
        <v>870</v>
      </c>
      <c r="CI82" s="61" t="s">
        <v>874</v>
      </c>
      <c r="CJ82" s="61" t="s">
        <v>79</v>
      </c>
      <c r="CK82" s="61" t="s">
        <v>302</v>
      </c>
      <c r="CL82" s="61"/>
    </row>
    <row r="83" spans="1:90" s="57" customFormat="1" ht="29" hidden="1" x14ac:dyDescent="0.35">
      <c r="A83" s="61" t="s">
        <v>298</v>
      </c>
      <c r="B83" s="62" t="s">
        <v>877</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1054</v>
      </c>
      <c r="CG83" s="72">
        <v>1.6</v>
      </c>
      <c r="CH83" s="64" t="s">
        <v>870</v>
      </c>
      <c r="CI83" s="61" t="s">
        <v>877</v>
      </c>
      <c r="CJ83" s="61" t="s">
        <v>79</v>
      </c>
      <c r="CK83" s="61" t="s">
        <v>114</v>
      </c>
      <c r="CL83" s="61"/>
    </row>
    <row r="84" spans="1:90" s="57" customFormat="1" ht="29" hidden="1" x14ac:dyDescent="0.35">
      <c r="A84" s="61" t="s">
        <v>298</v>
      </c>
      <c r="B84" s="62" t="s">
        <v>878</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1055</v>
      </c>
      <c r="CG84" s="72">
        <v>3.8</v>
      </c>
      <c r="CH84" s="64" t="s">
        <v>879</v>
      </c>
      <c r="CI84" s="61" t="s">
        <v>878</v>
      </c>
      <c r="CJ84" s="61" t="s">
        <v>79</v>
      </c>
      <c r="CK84" s="61" t="s">
        <v>314</v>
      </c>
      <c r="CL84" s="61"/>
    </row>
    <row r="85" spans="1:90" s="57" customFormat="1" hidden="1" x14ac:dyDescent="0.35">
      <c r="A85" s="61" t="s">
        <v>298</v>
      </c>
      <c r="B85" s="62" t="s">
        <v>880</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1056</v>
      </c>
      <c r="CG85" s="72">
        <v>4</v>
      </c>
      <c r="CH85" s="64" t="s">
        <v>881</v>
      </c>
      <c r="CI85" s="61" t="s">
        <v>880</v>
      </c>
      <c r="CJ85" s="61" t="s">
        <v>79</v>
      </c>
      <c r="CK85" s="61" t="s">
        <v>314</v>
      </c>
      <c r="CL85" s="61"/>
    </row>
    <row r="86" spans="1:90" s="57" customFormat="1" hidden="1" x14ac:dyDescent="0.35">
      <c r="A86" s="61" t="s">
        <v>298</v>
      </c>
      <c r="B86" s="62" t="s">
        <v>882</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883</v>
      </c>
      <c r="CG86" s="72">
        <v>1.4</v>
      </c>
      <c r="CH86" s="64" t="s">
        <v>9</v>
      </c>
      <c r="CI86" s="61" t="s">
        <v>882</v>
      </c>
      <c r="CJ86" s="61" t="s">
        <v>79</v>
      </c>
      <c r="CK86" s="61" t="s">
        <v>884</v>
      </c>
      <c r="CL86" s="61"/>
    </row>
    <row r="87" spans="1:90" s="57" customFormat="1" hidden="1" x14ac:dyDescent="0.35">
      <c r="A87" s="61" t="s">
        <v>298</v>
      </c>
      <c r="B87" s="62" t="s">
        <v>885</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886</v>
      </c>
      <c r="CG87" s="72">
        <v>1.3</v>
      </c>
      <c r="CH87" s="64" t="s">
        <v>9</v>
      </c>
      <c r="CI87" s="61" t="s">
        <v>885</v>
      </c>
      <c r="CJ87" s="61" t="s">
        <v>79</v>
      </c>
      <c r="CK87" s="61" t="s">
        <v>884</v>
      </c>
      <c r="CL87" s="61"/>
    </row>
    <row r="88" spans="1:90" s="57" customFormat="1" ht="29" hidden="1" x14ac:dyDescent="0.35">
      <c r="A88" s="61" t="s">
        <v>298</v>
      </c>
      <c r="B88" s="62" t="s">
        <v>887</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888</v>
      </c>
      <c r="CG88" s="72">
        <v>1.5</v>
      </c>
      <c r="CH88" s="64" t="s">
        <v>258</v>
      </c>
      <c r="CI88" s="61" t="s">
        <v>887</v>
      </c>
      <c r="CJ88" s="61" t="s">
        <v>79</v>
      </c>
      <c r="CK88" s="61" t="s">
        <v>302</v>
      </c>
      <c r="CL88" s="61"/>
    </row>
    <row r="89" spans="1:90" s="71" customFormat="1" ht="29" hidden="1" x14ac:dyDescent="0.35">
      <c r="A89" s="61" t="s">
        <v>298</v>
      </c>
      <c r="B89" s="62" t="s">
        <v>889</v>
      </c>
      <c r="C89" s="63"/>
      <c r="D89" s="61" t="s">
        <v>890</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1057</v>
      </c>
      <c r="CG89" s="72">
        <v>1.7</v>
      </c>
      <c r="CH89" s="64" t="s">
        <v>9</v>
      </c>
      <c r="CI89" s="61" t="s">
        <v>889</v>
      </c>
      <c r="CJ89" s="61" t="s">
        <v>79</v>
      </c>
      <c r="CK89" s="61" t="s">
        <v>891</v>
      </c>
      <c r="CL89" s="61"/>
    </row>
    <row r="90" spans="1:90" s="57" customFormat="1" ht="275.5" hidden="1" x14ac:dyDescent="0.35">
      <c r="A90" s="61" t="s">
        <v>298</v>
      </c>
      <c r="B90" s="62" t="s">
        <v>892</v>
      </c>
      <c r="C90" s="62"/>
      <c r="D90" s="61" t="s">
        <v>893</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1058</v>
      </c>
      <c r="CG90" s="72">
        <v>1</v>
      </c>
      <c r="CH90" s="64" t="s">
        <v>894</v>
      </c>
      <c r="CI90" s="61" t="s">
        <v>892</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2045</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27" t="s">
        <v>1610</v>
      </c>
      <c r="C3" s="334"/>
      <c r="D3" s="334"/>
      <c r="E3" s="334"/>
      <c r="F3" s="334"/>
      <c r="G3" s="334"/>
      <c r="H3" s="334"/>
      <c r="I3" s="214"/>
      <c r="J3" s="146"/>
    </row>
    <row r="4" spans="1:12" ht="116" x14ac:dyDescent="0.35">
      <c r="B4" s="94" t="s">
        <v>650</v>
      </c>
      <c r="C4" s="94" t="s">
        <v>1611</v>
      </c>
      <c r="D4" s="94" t="s">
        <v>646</v>
      </c>
      <c r="E4" s="94" t="s">
        <v>647</v>
      </c>
      <c r="F4" s="218" t="s">
        <v>2046</v>
      </c>
      <c r="G4" s="61" t="s">
        <v>2047</v>
      </c>
      <c r="H4" s="61" t="s">
        <v>2048</v>
      </c>
      <c r="I4" s="94"/>
      <c r="J4" s="232"/>
    </row>
    <row r="5" spans="1:12" ht="116" x14ac:dyDescent="0.35">
      <c r="B5" s="94" t="s">
        <v>654</v>
      </c>
      <c r="C5" s="94" t="s">
        <v>1611</v>
      </c>
      <c r="D5" s="94" t="s">
        <v>652</v>
      </c>
      <c r="E5" s="94" t="s">
        <v>647</v>
      </c>
      <c r="F5" s="218" t="s">
        <v>2046</v>
      </c>
      <c r="G5" s="61" t="s">
        <v>2049</v>
      </c>
      <c r="H5" s="61" t="s">
        <v>2050</v>
      </c>
      <c r="I5" s="94"/>
      <c r="J5" s="96"/>
      <c r="L5" s="96"/>
    </row>
    <row r="6" spans="1:12" x14ac:dyDescent="0.35">
      <c r="B6" s="328" t="s">
        <v>1629</v>
      </c>
      <c r="C6" s="329"/>
      <c r="D6" s="329"/>
      <c r="E6" s="329"/>
      <c r="F6" s="329"/>
      <c r="G6" s="329"/>
      <c r="H6" s="329"/>
      <c r="I6" s="329"/>
      <c r="J6" s="146"/>
    </row>
    <row r="7" spans="1:12" x14ac:dyDescent="0.35">
      <c r="B7" s="102" t="s">
        <v>47</v>
      </c>
      <c r="C7" s="213" t="s">
        <v>1814</v>
      </c>
      <c r="D7" s="94"/>
      <c r="E7" s="102"/>
      <c r="F7" s="102"/>
      <c r="G7" s="61" t="e">
        <f>VLOOKUP(B7,'Annotated Scenario Descriptions'!$A$2:$E$146,9,0)</f>
        <v>#N/A</v>
      </c>
      <c r="H7" s="204" t="s">
        <v>2051</v>
      </c>
      <c r="I7" s="61" t="s">
        <v>2052</v>
      </c>
      <c r="L7" s="96"/>
    </row>
    <row r="8" spans="1:12" ht="29" x14ac:dyDescent="0.35">
      <c r="B8" s="102" t="s">
        <v>95</v>
      </c>
      <c r="C8" s="213" t="s">
        <v>1822</v>
      </c>
      <c r="D8" s="94"/>
      <c r="E8" s="102"/>
      <c r="F8" s="102"/>
      <c r="G8" s="61" t="e">
        <f>VLOOKUP(B8,'Annotated Scenario Descriptions'!$A$2:$E$146,9,0)</f>
        <v>#N/A</v>
      </c>
      <c r="H8" s="204" t="s">
        <v>2053</v>
      </c>
      <c r="I8" s="61" t="s">
        <v>2052</v>
      </c>
      <c r="L8" s="96"/>
    </row>
    <row r="9" spans="1:12" x14ac:dyDescent="0.35">
      <c r="B9" s="102" t="s">
        <v>1634</v>
      </c>
      <c r="C9" s="213" t="s">
        <v>1861</v>
      </c>
      <c r="D9" s="94"/>
      <c r="E9" s="102"/>
      <c r="F9" s="102"/>
      <c r="G9" s="61" t="e">
        <f>VLOOKUP(B9,'Annotated Scenario Descriptions'!$A$2:$E$146,9,0)</f>
        <v>#N/A</v>
      </c>
      <c r="H9" s="204" t="s">
        <v>2054</v>
      </c>
      <c r="I9" s="61" t="s">
        <v>2052</v>
      </c>
      <c r="L9" s="96"/>
    </row>
    <row r="10" spans="1:12" x14ac:dyDescent="0.35">
      <c r="B10" s="102" t="s">
        <v>113</v>
      </c>
      <c r="C10" s="213" t="s">
        <v>1814</v>
      </c>
      <c r="D10" s="94"/>
      <c r="E10" s="102"/>
      <c r="F10" s="102"/>
      <c r="G10" s="61" t="e">
        <f>VLOOKUP(B10,'Annotated Scenario Descriptions'!$A$2:$E$146,9,0)</f>
        <v>#N/A</v>
      </c>
      <c r="H10" s="204" t="s">
        <v>2055</v>
      </c>
      <c r="I10" s="61" t="s">
        <v>2052</v>
      </c>
      <c r="L10" s="96"/>
    </row>
    <row r="11" spans="1:12" x14ac:dyDescent="0.35">
      <c r="B11" s="102" t="s">
        <v>120</v>
      </c>
      <c r="C11" s="213" t="s">
        <v>1814</v>
      </c>
      <c r="D11" s="94"/>
      <c r="E11" s="102"/>
      <c r="F11" s="102"/>
      <c r="G11" s="61" t="e">
        <f>VLOOKUP(B11,'Annotated Scenario Descriptions'!$A$2:$E$146,9,0)</f>
        <v>#N/A</v>
      </c>
      <c r="H11" s="204" t="s">
        <v>2056</v>
      </c>
      <c r="I11" s="61" t="s">
        <v>2052</v>
      </c>
      <c r="L11" s="96"/>
    </row>
    <row r="12" spans="1:12" x14ac:dyDescent="0.35">
      <c r="B12" s="102" t="s">
        <v>124</v>
      </c>
      <c r="C12" s="213" t="s">
        <v>1814</v>
      </c>
      <c r="D12" s="94"/>
      <c r="E12" s="102"/>
      <c r="F12" s="102"/>
      <c r="G12" s="61" t="e">
        <f>VLOOKUP(B12,'Annotated Scenario Descriptions'!$A$2:$E$146,9,0)</f>
        <v>#N/A</v>
      </c>
      <c r="H12" s="204" t="s">
        <v>2056</v>
      </c>
      <c r="I12" s="61" t="s">
        <v>2052</v>
      </c>
      <c r="L12" s="96"/>
    </row>
    <row r="13" spans="1:12" x14ac:dyDescent="0.35">
      <c r="B13" s="102" t="s">
        <v>1798</v>
      </c>
      <c r="C13" s="213" t="s">
        <v>1861</v>
      </c>
      <c r="D13" s="94"/>
      <c r="E13" s="102"/>
      <c r="F13" s="102"/>
      <c r="G13" s="61" t="e">
        <f>VLOOKUP(B13,'Annotated Scenario Descriptions'!$A$2:$E$146,9,0)</f>
        <v>#N/A</v>
      </c>
      <c r="H13" s="204" t="s">
        <v>2054</v>
      </c>
      <c r="I13" s="61" t="s">
        <v>2052</v>
      </c>
      <c r="L13" s="96"/>
    </row>
    <row r="14" spans="1:12" x14ac:dyDescent="0.35">
      <c r="B14" s="102" t="s">
        <v>134</v>
      </c>
      <c r="C14" s="213" t="s">
        <v>1814</v>
      </c>
      <c r="D14" s="94"/>
      <c r="E14" s="102"/>
      <c r="F14" s="102"/>
      <c r="G14" s="61" t="e">
        <f>VLOOKUP(B14,'Annotated Scenario Descriptions'!$A$2:$E$146,9,0)</f>
        <v>#N/A</v>
      </c>
      <c r="H14" s="204" t="s">
        <v>2056</v>
      </c>
      <c r="I14" s="61" t="s">
        <v>2052</v>
      </c>
      <c r="L14" s="96"/>
    </row>
    <row r="15" spans="1:12" x14ac:dyDescent="0.35">
      <c r="B15" s="102" t="s">
        <v>138</v>
      </c>
      <c r="C15" s="213" t="s">
        <v>1814</v>
      </c>
      <c r="D15" s="94"/>
      <c r="E15" s="102"/>
      <c r="F15" s="102"/>
      <c r="G15" s="61" t="e">
        <f>VLOOKUP(B15,'Annotated Scenario Descriptions'!$A$2:$E$146,9,0)</f>
        <v>#N/A</v>
      </c>
      <c r="H15" s="204" t="s">
        <v>2056</v>
      </c>
      <c r="I15" s="61" t="s">
        <v>2052</v>
      </c>
      <c r="L15" s="96"/>
    </row>
    <row r="16" spans="1:12" x14ac:dyDescent="0.35">
      <c r="B16" s="102" t="s">
        <v>141</v>
      </c>
      <c r="C16" s="213" t="s">
        <v>1814</v>
      </c>
      <c r="D16" s="94"/>
      <c r="E16" s="102"/>
      <c r="F16" s="102"/>
      <c r="G16" s="61" t="e">
        <f>VLOOKUP(B16,'Annotated Scenario Descriptions'!$A$2:$E$146,9,0)</f>
        <v>#N/A</v>
      </c>
      <c r="H16" s="204" t="s">
        <v>2056</v>
      </c>
      <c r="I16" s="61" t="s">
        <v>2052</v>
      </c>
      <c r="L16" s="96"/>
    </row>
    <row r="17" spans="2:12" x14ac:dyDescent="0.35">
      <c r="B17" s="102" t="s">
        <v>145</v>
      </c>
      <c r="C17" s="213" t="s">
        <v>1814</v>
      </c>
      <c r="D17" s="94"/>
      <c r="E17" s="102"/>
      <c r="F17" s="102"/>
      <c r="G17" s="61" t="e">
        <f>VLOOKUP(B17,'Annotated Scenario Descriptions'!$A$2:$E$146,9,0)</f>
        <v>#N/A</v>
      </c>
      <c r="H17" s="204" t="s">
        <v>2056</v>
      </c>
      <c r="I17" s="61" t="s">
        <v>2052</v>
      </c>
      <c r="L17" s="96"/>
    </row>
    <row r="18" spans="2:12" x14ac:dyDescent="0.35">
      <c r="B18" s="102" t="s">
        <v>1938</v>
      </c>
      <c r="C18" s="213" t="s">
        <v>2057</v>
      </c>
      <c r="D18" s="94"/>
      <c r="E18" s="102"/>
      <c r="F18" s="102"/>
      <c r="G18" s="61" t="e">
        <f>VLOOKUP(B18,'Annotated Scenario Descriptions'!$A$2:$E$146,9,0)</f>
        <v>#N/A</v>
      </c>
      <c r="H18" s="204" t="s">
        <v>2055</v>
      </c>
      <c r="I18" s="61" t="s">
        <v>2052</v>
      </c>
      <c r="L18" s="96"/>
    </row>
    <row r="19" spans="2:12" ht="72.5" x14ac:dyDescent="0.35">
      <c r="B19" s="102" t="s">
        <v>173</v>
      </c>
      <c r="C19" s="213" t="s">
        <v>1822</v>
      </c>
      <c r="D19" s="94"/>
      <c r="E19" s="102"/>
      <c r="F19" s="102"/>
      <c r="G19" s="61" t="e">
        <f>VLOOKUP(B19,'Annotated Scenario Descriptions'!$A$2:$E$146,9,0)</f>
        <v>#N/A</v>
      </c>
      <c r="H19" s="204" t="s">
        <v>2058</v>
      </c>
      <c r="I19" s="61" t="s">
        <v>2005</v>
      </c>
      <c r="L19" s="96"/>
    </row>
    <row r="20" spans="2:12" ht="29" x14ac:dyDescent="0.35">
      <c r="B20" s="102" t="s">
        <v>1637</v>
      </c>
      <c r="C20" s="213" t="s">
        <v>1822</v>
      </c>
      <c r="D20" s="94"/>
      <c r="E20" s="102"/>
      <c r="F20" s="102"/>
      <c r="G20" s="61" t="e">
        <f>VLOOKUP(B20,'Annotated Scenario Descriptions'!$A$2:$E$146,9,0)</f>
        <v>#N/A</v>
      </c>
      <c r="H20" s="204" t="s">
        <v>2059</v>
      </c>
      <c r="I20" s="61" t="s">
        <v>2052</v>
      </c>
      <c r="L20" s="96"/>
    </row>
    <row r="21" spans="2:12" x14ac:dyDescent="0.35">
      <c r="B21" s="102" t="s">
        <v>1722</v>
      </c>
      <c r="C21" s="213" t="s">
        <v>1861</v>
      </c>
      <c r="D21" s="94"/>
      <c r="E21" s="102"/>
      <c r="F21" s="102"/>
      <c r="G21" s="61" t="e">
        <f>VLOOKUP(B21,'Annotated Scenario Descriptions'!$A$2:$E$146,9,0)</f>
        <v>#N/A</v>
      </c>
      <c r="H21" s="204" t="s">
        <v>2060</v>
      </c>
      <c r="I21" s="61" t="s">
        <v>2052</v>
      </c>
      <c r="L21" s="96"/>
    </row>
    <row r="22" spans="2:12" x14ac:dyDescent="0.35">
      <c r="B22" s="102" t="s">
        <v>1723</v>
      </c>
      <c r="C22" s="213" t="s">
        <v>1861</v>
      </c>
      <c r="D22" s="94"/>
      <c r="E22" s="102"/>
      <c r="F22" s="102"/>
      <c r="G22" s="61" t="e">
        <f>VLOOKUP(B22,'Annotated Scenario Descriptions'!$A$2:$E$146,9,0)</f>
        <v>#N/A</v>
      </c>
      <c r="H22" s="204" t="s">
        <v>2060</v>
      </c>
      <c r="I22" s="61" t="s">
        <v>2052</v>
      </c>
      <c r="L22" s="96"/>
    </row>
    <row r="23" spans="2:12" x14ac:dyDescent="0.35">
      <c r="B23" s="102" t="s">
        <v>1725</v>
      </c>
      <c r="C23" s="213" t="s">
        <v>1861</v>
      </c>
      <c r="D23" s="94"/>
      <c r="E23" s="102"/>
      <c r="F23" s="102"/>
      <c r="G23" s="61" t="e">
        <f>VLOOKUP(B23,'Annotated Scenario Descriptions'!$A$2:$E$146,9,0)</f>
        <v>#N/A</v>
      </c>
      <c r="H23" s="204" t="s">
        <v>2060</v>
      </c>
      <c r="I23" s="61" t="s">
        <v>2052</v>
      </c>
      <c r="L23" s="96"/>
    </row>
    <row r="24" spans="2:12" x14ac:dyDescent="0.35">
      <c r="B24" s="102" t="s">
        <v>1727</v>
      </c>
      <c r="C24" s="213" t="s">
        <v>1861</v>
      </c>
      <c r="D24" s="94"/>
      <c r="E24" s="102"/>
      <c r="F24" s="102"/>
      <c r="G24" s="61" t="e">
        <f>VLOOKUP(B24,'Annotated Scenario Descriptions'!$A$2:$E$146,9,0)</f>
        <v>#N/A</v>
      </c>
      <c r="H24" s="204" t="s">
        <v>2060</v>
      </c>
      <c r="I24" s="61" t="s">
        <v>2052</v>
      </c>
      <c r="L24" s="96"/>
    </row>
    <row r="25" spans="2:12" x14ac:dyDescent="0.35">
      <c r="B25" s="102" t="s">
        <v>1660</v>
      </c>
      <c r="C25" s="213" t="s">
        <v>1861</v>
      </c>
      <c r="D25" s="94"/>
      <c r="E25" s="102"/>
      <c r="F25" s="102"/>
      <c r="G25" s="61" t="e">
        <f>VLOOKUP(B25,'Annotated Scenario Descriptions'!$A$2:$E$146,9,0)</f>
        <v>#N/A</v>
      </c>
      <c r="H25" s="204" t="s">
        <v>2060</v>
      </c>
      <c r="I25" s="61" t="s">
        <v>2052</v>
      </c>
      <c r="L25" s="96"/>
    </row>
    <row r="26" spans="2:12" ht="72.5" x14ac:dyDescent="0.35">
      <c r="B26" s="102" t="s">
        <v>1664</v>
      </c>
      <c r="C26" s="213" t="s">
        <v>1822</v>
      </c>
      <c r="D26" s="94"/>
      <c r="E26" s="102"/>
      <c r="F26" s="102"/>
      <c r="G26" s="61" t="e">
        <f>VLOOKUP(B26,'Annotated Scenario Descriptions'!$A$2:$E$146,9,0)</f>
        <v>#N/A</v>
      </c>
      <c r="H26" s="204" t="s">
        <v>2061</v>
      </c>
      <c r="I26" s="61" t="s">
        <v>2052</v>
      </c>
      <c r="L26" s="96"/>
    </row>
    <row r="27" spans="2:12" ht="29" x14ac:dyDescent="0.35">
      <c r="B27" s="102" t="s">
        <v>301</v>
      </c>
      <c r="C27" s="213" t="s">
        <v>1861</v>
      </c>
      <c r="D27" s="94"/>
      <c r="E27" s="102"/>
      <c r="F27" s="102"/>
      <c r="G27" s="61" t="e">
        <f>VLOOKUP(B27,'Annotated Scenario Descriptions'!$A$2:$E$146,9,0)</f>
        <v>#N/A</v>
      </c>
      <c r="H27" s="204" t="s">
        <v>2062</v>
      </c>
      <c r="I27" s="61" t="s">
        <v>2052</v>
      </c>
      <c r="L27" s="96"/>
    </row>
    <row r="28" spans="2:12" ht="29" x14ac:dyDescent="0.35">
      <c r="B28" s="102" t="s">
        <v>305</v>
      </c>
      <c r="C28" s="213" t="s">
        <v>1861</v>
      </c>
      <c r="D28" s="94"/>
      <c r="E28" s="102"/>
      <c r="F28" s="102"/>
      <c r="G28" s="61" t="e">
        <f>VLOOKUP(B28,'Annotated Scenario Descriptions'!$A$2:$E$146,9,0)</f>
        <v>#N/A</v>
      </c>
      <c r="H28" s="204" t="s">
        <v>2062</v>
      </c>
      <c r="I28" s="61" t="s">
        <v>2052</v>
      </c>
      <c r="L28" s="96"/>
    </row>
    <row r="29" spans="2:12" ht="29" x14ac:dyDescent="0.35">
      <c r="B29" s="102" t="s">
        <v>1016</v>
      </c>
      <c r="C29" s="213" t="s">
        <v>1861</v>
      </c>
      <c r="D29" s="94"/>
      <c r="E29" s="102"/>
      <c r="F29" s="102"/>
      <c r="G29" s="61" t="e">
        <f>VLOOKUP(B29,'Annotated Scenario Descriptions'!$A$2:$E$146,9,0)</f>
        <v>#N/A</v>
      </c>
      <c r="H29" s="204" t="s">
        <v>2062</v>
      </c>
      <c r="I29" s="61" t="s">
        <v>2052</v>
      </c>
      <c r="L29" s="96"/>
    </row>
    <row r="30" spans="2:12" ht="29" x14ac:dyDescent="0.35">
      <c r="B30" s="94" t="s">
        <v>310</v>
      </c>
      <c r="C30" s="213" t="s">
        <v>1861</v>
      </c>
      <c r="D30" s="94"/>
      <c r="E30" s="94"/>
      <c r="F30" s="94"/>
      <c r="G30" s="61" t="e">
        <f>VLOOKUP(B30,'Annotated Scenario Descriptions'!$A$2:$E$146,9,0)</f>
        <v>#N/A</v>
      </c>
      <c r="H30" s="204" t="s">
        <v>2062</v>
      </c>
      <c r="I30" s="61" t="s">
        <v>2052</v>
      </c>
      <c r="L30" s="96"/>
    </row>
    <row r="31" spans="2:12" ht="43.5" x14ac:dyDescent="0.35">
      <c r="B31" s="102" t="s">
        <v>313</v>
      </c>
      <c r="C31" s="213" t="s">
        <v>1861</v>
      </c>
      <c r="D31" s="94"/>
      <c r="E31" s="102"/>
      <c r="F31" s="102"/>
      <c r="G31" s="61" t="e">
        <f>VLOOKUP(B31,'Annotated Scenario Descriptions'!$A$2:$E$146,9,0)</f>
        <v>#N/A</v>
      </c>
      <c r="H31" s="204" t="s">
        <v>2063</v>
      </c>
      <c r="I31" s="61" t="s">
        <v>2052</v>
      </c>
      <c r="L31" s="96"/>
    </row>
    <row r="32" spans="2:12" ht="43.5" x14ac:dyDescent="0.35">
      <c r="B32" s="102" t="s">
        <v>1019</v>
      </c>
      <c r="C32" s="213" t="s">
        <v>1861</v>
      </c>
      <c r="D32" s="94"/>
      <c r="E32" s="102"/>
      <c r="F32" s="102"/>
      <c r="G32" s="61" t="e">
        <f>VLOOKUP(B32,'Annotated Scenario Descriptions'!$A$2:$E$146,9,0)</f>
        <v>#N/A</v>
      </c>
      <c r="H32" s="204" t="s">
        <v>2063</v>
      </c>
      <c r="I32" s="61" t="s">
        <v>2052</v>
      </c>
      <c r="L32" s="96"/>
    </row>
    <row r="33" spans="2:12" ht="43.5" x14ac:dyDescent="0.35">
      <c r="B33" s="102" t="s">
        <v>1799</v>
      </c>
      <c r="C33" s="213" t="s">
        <v>1861</v>
      </c>
      <c r="D33" s="94"/>
      <c r="E33" s="102"/>
      <c r="F33" s="102"/>
      <c r="G33" s="61" t="e">
        <f>VLOOKUP(B33,'Annotated Scenario Descriptions'!$A$2:$E$146,9,0)</f>
        <v>#N/A</v>
      </c>
      <c r="H33" s="204" t="s">
        <v>2063</v>
      </c>
      <c r="I33" s="61" t="s">
        <v>2052</v>
      </c>
      <c r="L33" s="96"/>
    </row>
    <row r="34" spans="2:12" ht="72.5" x14ac:dyDescent="0.35">
      <c r="B34" s="102" t="s">
        <v>1092</v>
      </c>
      <c r="C34" s="213" t="s">
        <v>2064</v>
      </c>
      <c r="D34" s="94"/>
      <c r="E34" s="102"/>
      <c r="F34" s="102"/>
      <c r="G34" s="61" t="e">
        <f>VLOOKUP(B34,'Annotated Scenario Descriptions'!$A$2:$E$146,9,0)</f>
        <v>#N/A</v>
      </c>
      <c r="H34" s="204" t="s">
        <v>2065</v>
      </c>
      <c r="I34" s="61" t="s">
        <v>2052</v>
      </c>
      <c r="L34" s="96"/>
    </row>
    <row r="35" spans="2:12" ht="72.5" x14ac:dyDescent="0.35">
      <c r="B35" s="102" t="s">
        <v>1022</v>
      </c>
      <c r="C35" s="213" t="s">
        <v>2064</v>
      </c>
      <c r="D35" s="94"/>
      <c r="E35" s="102"/>
      <c r="F35" s="102"/>
      <c r="G35" s="61" t="e">
        <f>VLOOKUP(B35,'Annotated Scenario Descriptions'!$A$2:$E$146,9,0)</f>
        <v>#N/A</v>
      </c>
      <c r="H35" s="204" t="s">
        <v>2065</v>
      </c>
      <c r="I35" s="61" t="s">
        <v>2052</v>
      </c>
      <c r="L35" s="96"/>
    </row>
    <row r="36" spans="2:12" ht="43.5" x14ac:dyDescent="0.35">
      <c r="B36" s="102" t="s">
        <v>353</v>
      </c>
      <c r="C36" s="213" t="s">
        <v>1861</v>
      </c>
      <c r="D36" s="94"/>
      <c r="E36" s="102"/>
      <c r="F36" s="102"/>
      <c r="G36" s="61" t="e">
        <f>VLOOKUP(B36,'Annotated Scenario Descriptions'!$A$2:$E$146,9,0)</f>
        <v>#N/A</v>
      </c>
      <c r="H36" s="204" t="s">
        <v>2060</v>
      </c>
      <c r="I36" s="61" t="s">
        <v>2066</v>
      </c>
      <c r="L36" s="96"/>
    </row>
    <row r="37" spans="2:12" ht="43.5" x14ac:dyDescent="0.35">
      <c r="B37" s="102" t="s">
        <v>357</v>
      </c>
      <c r="C37" s="213" t="s">
        <v>1861</v>
      </c>
      <c r="D37" s="94"/>
      <c r="E37" s="102"/>
      <c r="F37" s="102"/>
      <c r="G37" s="61" t="e">
        <f>VLOOKUP(B37,'Annotated Scenario Descriptions'!$A$2:$E$146,9,0)</f>
        <v>#N/A</v>
      </c>
      <c r="H37" s="204" t="s">
        <v>2060</v>
      </c>
      <c r="I37" s="61" t="s">
        <v>2066</v>
      </c>
      <c r="L37" s="96"/>
    </row>
    <row r="38" spans="2:12" x14ac:dyDescent="0.35">
      <c r="B38" s="102" t="s">
        <v>361</v>
      </c>
      <c r="C38" s="213" t="s">
        <v>1861</v>
      </c>
      <c r="D38" s="94"/>
      <c r="E38" s="102"/>
      <c r="F38" s="102"/>
      <c r="G38" s="61" t="e">
        <f>VLOOKUP(B38,'Annotated Scenario Descriptions'!$A$2:$E$146,9,0)</f>
        <v>#N/A</v>
      </c>
      <c r="H38" s="204" t="s">
        <v>2060</v>
      </c>
      <c r="I38" s="61" t="s">
        <v>2052</v>
      </c>
      <c r="L38" s="96"/>
    </row>
    <row r="39" spans="2:12" x14ac:dyDescent="0.35">
      <c r="B39" s="102" t="s">
        <v>1027</v>
      </c>
      <c r="C39" s="213" t="s">
        <v>1861</v>
      </c>
      <c r="D39" s="94"/>
      <c r="E39" s="102"/>
      <c r="F39" s="102"/>
      <c r="G39" s="61" t="e">
        <f>VLOOKUP(B39,'Annotated Scenario Descriptions'!$A$2:$E$146,9,0)</f>
        <v>#N/A</v>
      </c>
      <c r="H39" s="204" t="s">
        <v>2060</v>
      </c>
      <c r="I39" s="61" t="s">
        <v>2052</v>
      </c>
      <c r="L39" s="96"/>
    </row>
    <row r="40" spans="2:12" x14ac:dyDescent="0.35">
      <c r="B40" s="102" t="s">
        <v>370</v>
      </c>
      <c r="C40" s="213" t="s">
        <v>1861</v>
      </c>
      <c r="D40" s="94"/>
      <c r="E40" s="102"/>
      <c r="F40" s="102"/>
      <c r="G40" s="61" t="e">
        <f>VLOOKUP(B40,'Annotated Scenario Descriptions'!$A$2:$E$146,9,0)</f>
        <v>#N/A</v>
      </c>
      <c r="H40" s="204" t="s">
        <v>2060</v>
      </c>
      <c r="I40" s="61" t="s">
        <v>2052</v>
      </c>
      <c r="L40" s="96"/>
    </row>
    <row r="41" spans="2:12" x14ac:dyDescent="0.35">
      <c r="B41" s="102" t="s">
        <v>373</v>
      </c>
      <c r="C41" s="213" t="s">
        <v>1861</v>
      </c>
      <c r="D41" s="94"/>
      <c r="E41" s="102"/>
      <c r="F41" s="102"/>
      <c r="G41" s="61" t="e">
        <f>VLOOKUP(B41,'Annotated Scenario Descriptions'!$A$2:$E$146,9,0)</f>
        <v>#N/A</v>
      </c>
      <c r="H41" s="204" t="s">
        <v>2060</v>
      </c>
      <c r="I41" s="61" t="s">
        <v>2052</v>
      </c>
      <c r="L41" s="96"/>
    </row>
    <row r="42" spans="2:12" ht="58" x14ac:dyDescent="0.35">
      <c r="B42" s="102" t="s">
        <v>376</v>
      </c>
      <c r="C42" s="213" t="s">
        <v>1861</v>
      </c>
      <c r="D42" s="94"/>
      <c r="E42" s="102"/>
      <c r="F42" s="102"/>
      <c r="G42" s="61" t="e">
        <f>VLOOKUP(B42,'Annotated Scenario Descriptions'!$A$2:$E$146,9,0)</f>
        <v>#N/A</v>
      </c>
      <c r="H42" s="204" t="s">
        <v>2067</v>
      </c>
      <c r="I42" s="61" t="s">
        <v>2068</v>
      </c>
      <c r="L42" s="96"/>
    </row>
    <row r="43" spans="2:12" ht="58" x14ac:dyDescent="0.35">
      <c r="B43" s="102" t="s">
        <v>1029</v>
      </c>
      <c r="C43" s="213" t="s">
        <v>1861</v>
      </c>
      <c r="D43" s="94"/>
      <c r="E43" s="102"/>
      <c r="F43" s="102"/>
      <c r="G43" s="61" t="e">
        <f>VLOOKUP(B43,'Annotated Scenario Descriptions'!$A$2:$E$146,9,0)</f>
        <v>#N/A</v>
      </c>
      <c r="H43" s="204" t="s">
        <v>2067</v>
      </c>
      <c r="I43" s="61" t="s">
        <v>2068</v>
      </c>
      <c r="L43" s="96"/>
    </row>
    <row r="44" spans="2:12" ht="43.5" x14ac:dyDescent="0.35">
      <c r="B44" s="102" t="s">
        <v>404</v>
      </c>
      <c r="C44" s="213" t="s">
        <v>1861</v>
      </c>
      <c r="D44" s="94"/>
      <c r="E44" s="102"/>
      <c r="F44" s="102"/>
      <c r="G44" s="61" t="e">
        <f>VLOOKUP(B44,'Annotated Scenario Descriptions'!$A$2:$E$146,9,0)</f>
        <v>#N/A</v>
      </c>
      <c r="H44" s="204" t="s">
        <v>2060</v>
      </c>
      <c r="I44" s="61" t="s">
        <v>2069</v>
      </c>
      <c r="L44" s="96"/>
    </row>
    <row r="45" spans="2:12" ht="43.5" x14ac:dyDescent="0.35">
      <c r="B45" s="102" t="s">
        <v>408</v>
      </c>
      <c r="C45" s="213" t="s">
        <v>2064</v>
      </c>
      <c r="D45" s="94"/>
      <c r="E45" s="102"/>
      <c r="F45" s="102"/>
      <c r="G45" s="61" t="e">
        <f>VLOOKUP(B45,'Annotated Scenario Descriptions'!$A$2:$E$146,9,0)</f>
        <v>#N/A</v>
      </c>
      <c r="H45" s="204" t="s">
        <v>2070</v>
      </c>
      <c r="I45" s="61" t="s">
        <v>2052</v>
      </c>
      <c r="L45" s="96"/>
    </row>
    <row r="46" spans="2:12" ht="43.5" x14ac:dyDescent="0.35">
      <c r="B46" s="102" t="s">
        <v>1741</v>
      </c>
      <c r="C46" s="213" t="s">
        <v>1861</v>
      </c>
      <c r="D46" s="94"/>
      <c r="E46" s="102"/>
      <c r="F46" s="102"/>
      <c r="G46" s="61" t="e">
        <f>VLOOKUP(B46,'Annotated Scenario Descriptions'!$A$2:$E$146,9,0)</f>
        <v>#N/A</v>
      </c>
      <c r="H46" s="204" t="s">
        <v>2063</v>
      </c>
      <c r="I46" s="61"/>
      <c r="L46" s="96"/>
    </row>
    <row r="47" spans="2:12" x14ac:dyDescent="0.35">
      <c r="B47" s="102" t="s">
        <v>795</v>
      </c>
      <c r="C47" s="213" t="s">
        <v>1861</v>
      </c>
      <c r="D47" s="94"/>
      <c r="E47" s="102"/>
      <c r="F47" s="102"/>
      <c r="G47" s="61" t="e">
        <f>VLOOKUP(B47,'Annotated Scenario Descriptions'!$A$2:$E$146,9,0)</f>
        <v>#N/A</v>
      </c>
      <c r="H47" s="204" t="s">
        <v>2060</v>
      </c>
      <c r="I47" s="61" t="s">
        <v>2052</v>
      </c>
      <c r="L47" s="96"/>
    </row>
    <row r="48" spans="2:12" x14ac:dyDescent="0.35">
      <c r="B48" s="102" t="s">
        <v>1744</v>
      </c>
      <c r="C48" s="213" t="s">
        <v>1861</v>
      </c>
      <c r="D48" s="94"/>
      <c r="E48" s="102"/>
      <c r="F48" s="102"/>
      <c r="G48" s="61" t="e">
        <f>VLOOKUP(B48,'Annotated Scenario Descriptions'!$A$2:$E$146,9,0)</f>
        <v>#N/A</v>
      </c>
      <c r="H48" s="204" t="s">
        <v>2060</v>
      </c>
      <c r="I48" s="61" t="s">
        <v>2052</v>
      </c>
      <c r="L48" s="96"/>
    </row>
    <row r="49" spans="2:12" ht="58" x14ac:dyDescent="0.35">
      <c r="B49" s="102" t="s">
        <v>421</v>
      </c>
      <c r="C49" s="213" t="s">
        <v>1861</v>
      </c>
      <c r="D49" s="94"/>
      <c r="E49" s="102"/>
      <c r="F49" s="102"/>
      <c r="G49" s="61" t="e">
        <f>VLOOKUP(B49,'Annotated Scenario Descriptions'!$A$2:$E$146,9,0)</f>
        <v>#N/A</v>
      </c>
      <c r="H49" s="204" t="s">
        <v>2071</v>
      </c>
      <c r="I49" s="61" t="s">
        <v>2068</v>
      </c>
      <c r="L49" s="96"/>
    </row>
    <row r="50" spans="2:12" x14ac:dyDescent="0.35">
      <c r="B50" s="102" t="s">
        <v>423</v>
      </c>
      <c r="C50" s="213" t="s">
        <v>1861</v>
      </c>
      <c r="D50" s="94"/>
      <c r="E50" s="102"/>
      <c r="F50" s="102"/>
      <c r="G50" s="61" t="e">
        <f>VLOOKUP(B50,'Annotated Scenario Descriptions'!$A$2:$E$146,9,0)</f>
        <v>#N/A</v>
      </c>
      <c r="H50" s="204" t="s">
        <v>2060</v>
      </c>
      <c r="I50" s="61" t="s">
        <v>2052</v>
      </c>
      <c r="L50" s="96"/>
    </row>
    <row r="51" spans="2:12" x14ac:dyDescent="0.35">
      <c r="B51" s="102" t="s">
        <v>429</v>
      </c>
      <c r="C51" s="213" t="s">
        <v>1861</v>
      </c>
      <c r="D51" s="94"/>
      <c r="E51" s="102"/>
      <c r="F51" s="102"/>
      <c r="G51" s="61" t="e">
        <f>VLOOKUP(B51,'Annotated Scenario Descriptions'!$A$2:$E$146,9,0)</f>
        <v>#N/A</v>
      </c>
      <c r="H51" s="204" t="s">
        <v>2060</v>
      </c>
      <c r="I51" s="61" t="s">
        <v>2052</v>
      </c>
      <c r="L51" s="96"/>
    </row>
    <row r="52" spans="2:12" x14ac:dyDescent="0.35">
      <c r="B52" s="102" t="s">
        <v>433</v>
      </c>
      <c r="C52" s="213" t="s">
        <v>1861</v>
      </c>
      <c r="D52" s="94"/>
      <c r="E52" s="102"/>
      <c r="F52" s="102"/>
      <c r="G52" s="61" t="e">
        <f>VLOOKUP(B52,'Annotated Scenario Descriptions'!$A$2:$E$146,9,0)</f>
        <v>#N/A</v>
      </c>
      <c r="H52" s="204" t="s">
        <v>2060</v>
      </c>
      <c r="I52" s="61" t="s">
        <v>2052</v>
      </c>
      <c r="L52" s="96"/>
    </row>
    <row r="53" spans="2:12" ht="29" x14ac:dyDescent="0.35">
      <c r="B53" s="94" t="s">
        <v>435</v>
      </c>
      <c r="C53" s="213" t="s">
        <v>1861</v>
      </c>
      <c r="D53" s="94"/>
      <c r="E53" s="94"/>
      <c r="F53" s="94"/>
      <c r="G53" s="61" t="e">
        <f>VLOOKUP(B53,'Annotated Scenario Descriptions'!$A$2:$E$146,9,0)</f>
        <v>#N/A</v>
      </c>
      <c r="H53" s="204" t="s">
        <v>2072</v>
      </c>
      <c r="I53" s="61" t="s">
        <v>2052</v>
      </c>
      <c r="L53" s="96"/>
    </row>
    <row r="54" spans="2:12" ht="43.5" x14ac:dyDescent="0.35">
      <c r="B54" s="102" t="s">
        <v>453</v>
      </c>
      <c r="C54" s="213" t="s">
        <v>1861</v>
      </c>
      <c r="D54" s="94"/>
      <c r="E54" s="102"/>
      <c r="F54" s="102"/>
      <c r="G54" s="61" t="e">
        <f>VLOOKUP(B54,'Annotated Scenario Descriptions'!$A$2:$E$146,9,0)</f>
        <v>#N/A</v>
      </c>
      <c r="H54" s="204" t="s">
        <v>2060</v>
      </c>
      <c r="I54" s="61" t="s">
        <v>1835</v>
      </c>
      <c r="L54" s="96"/>
    </row>
    <row r="55" spans="2:12" x14ac:dyDescent="0.35">
      <c r="B55" s="102" t="s">
        <v>457</v>
      </c>
      <c r="C55" s="213" t="s">
        <v>1861</v>
      </c>
      <c r="D55" s="94"/>
      <c r="E55" s="102"/>
      <c r="F55" s="102"/>
      <c r="G55" s="61" t="e">
        <f>VLOOKUP(B55,'Annotated Scenario Descriptions'!$A$2:$E$146,9,0)</f>
        <v>#N/A</v>
      </c>
      <c r="H55" s="204" t="s">
        <v>2060</v>
      </c>
      <c r="I55" s="61" t="s">
        <v>2052</v>
      </c>
      <c r="L55" s="96"/>
    </row>
    <row r="56" spans="2:12" x14ac:dyDescent="0.35">
      <c r="B56" s="102" t="s">
        <v>461</v>
      </c>
      <c r="C56" s="213" t="s">
        <v>1861</v>
      </c>
      <c r="D56" s="94"/>
      <c r="E56" s="102"/>
      <c r="F56" s="102"/>
      <c r="G56" s="61" t="e">
        <f>VLOOKUP(B56,'Annotated Scenario Descriptions'!$A$2:$E$146,9,0)</f>
        <v>#N/A</v>
      </c>
      <c r="H56" s="204" t="s">
        <v>2060</v>
      </c>
      <c r="I56" s="61"/>
      <c r="L56" s="96"/>
    </row>
    <row r="57" spans="2:12" x14ac:dyDescent="0.35">
      <c r="B57" s="102" t="s">
        <v>1672</v>
      </c>
      <c r="C57" s="213" t="s">
        <v>1861</v>
      </c>
      <c r="D57" s="94"/>
      <c r="E57" s="102"/>
      <c r="F57" s="102"/>
      <c r="G57" s="61" t="e">
        <f>VLOOKUP(B57,'Annotated Scenario Descriptions'!$A$2:$E$146,9,0)</f>
        <v>#N/A</v>
      </c>
      <c r="H57" s="204" t="s">
        <v>2060</v>
      </c>
      <c r="I57" s="61"/>
      <c r="L57" s="96"/>
    </row>
    <row r="58" spans="2:12" ht="72.5" x14ac:dyDescent="0.35">
      <c r="B58" s="102" t="s">
        <v>467</v>
      </c>
      <c r="C58" s="213" t="s">
        <v>1861</v>
      </c>
      <c r="D58" s="94"/>
      <c r="E58" s="102"/>
      <c r="F58" s="102"/>
      <c r="G58" s="61" t="e">
        <f>VLOOKUP(B58,'Annotated Scenario Descriptions'!$A$2:$E$146,9,0)</f>
        <v>#N/A</v>
      </c>
      <c r="H58" s="204" t="s">
        <v>2073</v>
      </c>
      <c r="I58" s="61" t="s">
        <v>2074</v>
      </c>
      <c r="L58" s="96"/>
    </row>
    <row r="59" spans="2:12" x14ac:dyDescent="0.35">
      <c r="B59" s="102" t="s">
        <v>474</v>
      </c>
      <c r="C59" s="213" t="s">
        <v>1861</v>
      </c>
      <c r="D59" s="94"/>
      <c r="E59" s="102"/>
      <c r="F59" s="102"/>
      <c r="G59" s="61" t="e">
        <f>VLOOKUP(B59,'Annotated Scenario Descriptions'!$A$2:$E$146,9,0)</f>
        <v>#N/A</v>
      </c>
      <c r="H59" s="204" t="s">
        <v>2060</v>
      </c>
      <c r="I59" s="61" t="s">
        <v>2052</v>
      </c>
      <c r="L59" s="96"/>
    </row>
    <row r="60" spans="2:12" x14ac:dyDescent="0.35">
      <c r="B60" s="102" t="s">
        <v>1685</v>
      </c>
      <c r="C60" s="213" t="s">
        <v>1861</v>
      </c>
      <c r="D60" s="94"/>
      <c r="E60" s="102"/>
      <c r="F60" s="102"/>
      <c r="G60" s="61" t="e">
        <f>VLOOKUP(B60,'Annotated Scenario Descriptions'!$A$2:$E$146,9,0)</f>
        <v>#N/A</v>
      </c>
      <c r="H60" s="204" t="s">
        <v>2060</v>
      </c>
      <c r="I60" s="61" t="s">
        <v>2052</v>
      </c>
      <c r="L60" s="96"/>
    </row>
    <row r="61" spans="2:12" x14ac:dyDescent="0.35">
      <c r="B61" s="102" t="s">
        <v>492</v>
      </c>
      <c r="C61" s="213" t="s">
        <v>1861</v>
      </c>
      <c r="D61" s="94"/>
      <c r="E61" s="102"/>
      <c r="F61" s="102"/>
      <c r="G61" s="61" t="e">
        <f>VLOOKUP(B61,'Annotated Scenario Descriptions'!$A$2:$E$146,9,0)</f>
        <v>#N/A</v>
      </c>
      <c r="H61" s="204" t="s">
        <v>2060</v>
      </c>
      <c r="I61" s="61" t="s">
        <v>2052</v>
      </c>
      <c r="L61" s="96"/>
    </row>
    <row r="62" spans="2:12" x14ac:dyDescent="0.35">
      <c r="B62" s="102" t="s">
        <v>1688</v>
      </c>
      <c r="C62" s="213" t="s">
        <v>1861</v>
      </c>
      <c r="D62" s="94"/>
      <c r="E62" s="102"/>
      <c r="F62" s="102"/>
      <c r="G62" s="61" t="e">
        <f>VLOOKUP(B62,'Annotated Scenario Descriptions'!$A$2:$E$146,9,0)</f>
        <v>#N/A</v>
      </c>
      <c r="H62" s="204" t="s">
        <v>2060</v>
      </c>
      <c r="I62" s="61" t="s">
        <v>2052</v>
      </c>
      <c r="L62" s="96"/>
    </row>
    <row r="63" spans="2:12" x14ac:dyDescent="0.35">
      <c r="B63" s="102" t="s">
        <v>506</v>
      </c>
      <c r="C63" s="213" t="s">
        <v>1861</v>
      </c>
      <c r="D63" s="94"/>
      <c r="E63" s="102"/>
      <c r="F63" s="102"/>
      <c r="G63" s="61" t="e">
        <f>VLOOKUP(B63,'Annotated Scenario Descriptions'!$A$2:$E$146,9,0)</f>
        <v>#N/A</v>
      </c>
      <c r="H63" s="204" t="s">
        <v>2060</v>
      </c>
      <c r="I63" s="61" t="s">
        <v>2052</v>
      </c>
      <c r="L63" s="96"/>
    </row>
    <row r="64" spans="2:12" ht="58" x14ac:dyDescent="0.35">
      <c r="B64" s="102" t="s">
        <v>510</v>
      </c>
      <c r="C64" s="213" t="s">
        <v>1861</v>
      </c>
      <c r="D64" s="94"/>
      <c r="E64" s="102"/>
      <c r="F64" s="102"/>
      <c r="G64" s="61" t="e">
        <f>VLOOKUP(B64,'Annotated Scenario Descriptions'!$A$2:$E$146,9,0)</f>
        <v>#N/A</v>
      </c>
      <c r="H64" s="204" t="s">
        <v>2075</v>
      </c>
      <c r="I64" s="61"/>
      <c r="L64" s="96"/>
    </row>
    <row r="65" spans="2:12" x14ac:dyDescent="0.35">
      <c r="B65" s="102" t="s">
        <v>513</v>
      </c>
      <c r="C65" s="213" t="s">
        <v>1861</v>
      </c>
      <c r="D65" s="94"/>
      <c r="E65" s="102"/>
      <c r="F65" s="102"/>
      <c r="G65" s="61" t="e">
        <f>VLOOKUP(B65,'Annotated Scenario Descriptions'!$A$2:$E$146,9,0)</f>
        <v>#N/A</v>
      </c>
      <c r="H65" s="204" t="s">
        <v>2060</v>
      </c>
      <c r="I65" s="61" t="s">
        <v>2052</v>
      </c>
      <c r="L65" s="96"/>
    </row>
    <row r="66" spans="2:12" x14ac:dyDescent="0.35">
      <c r="B66" s="102" t="s">
        <v>516</v>
      </c>
      <c r="C66" s="213" t="s">
        <v>1861</v>
      </c>
      <c r="D66" s="94"/>
      <c r="E66" s="102"/>
      <c r="F66" s="102"/>
      <c r="G66" s="61" t="e">
        <f>VLOOKUP(B66,'Annotated Scenario Descriptions'!$A$2:$E$146,9,0)</f>
        <v>#N/A</v>
      </c>
      <c r="H66" s="204" t="s">
        <v>2060</v>
      </c>
      <c r="I66" s="61" t="s">
        <v>2052</v>
      </c>
      <c r="L66" s="96"/>
    </row>
    <row r="67" spans="2:12" ht="58" x14ac:dyDescent="0.35">
      <c r="B67" s="102" t="s">
        <v>520</v>
      </c>
      <c r="C67" s="213" t="s">
        <v>1861</v>
      </c>
      <c r="D67" s="94"/>
      <c r="E67" s="102"/>
      <c r="F67" s="102"/>
      <c r="G67" s="61" t="e">
        <f>VLOOKUP(B67,'Annotated Scenario Descriptions'!$A$2:$E$146,9,0)</f>
        <v>#N/A</v>
      </c>
      <c r="H67" s="204" t="s">
        <v>2067</v>
      </c>
      <c r="I67" s="61" t="s">
        <v>2068</v>
      </c>
      <c r="L67" s="96"/>
    </row>
    <row r="68" spans="2:12" x14ac:dyDescent="0.35">
      <c r="B68" s="102" t="s">
        <v>523</v>
      </c>
      <c r="C68" s="213" t="s">
        <v>1861</v>
      </c>
      <c r="D68" s="94"/>
      <c r="E68" s="102"/>
      <c r="F68" s="102"/>
      <c r="G68" s="61" t="e">
        <f>VLOOKUP(B68,'Annotated Scenario Descriptions'!$A$2:$E$146,9,0)</f>
        <v>#N/A</v>
      </c>
      <c r="H68" s="204" t="s">
        <v>2060</v>
      </c>
      <c r="I68" s="61" t="s">
        <v>2052</v>
      </c>
      <c r="L68" s="96"/>
    </row>
    <row r="69" spans="2:12" x14ac:dyDescent="0.35">
      <c r="B69" s="102" t="s">
        <v>1707</v>
      </c>
      <c r="C69" s="213" t="s">
        <v>1861</v>
      </c>
      <c r="D69" s="94"/>
      <c r="E69" s="102"/>
      <c r="F69" s="102"/>
      <c r="G69" s="61" t="e">
        <f>VLOOKUP(B69,'Annotated Scenario Descriptions'!$A$2:$E$146,9,0)</f>
        <v>#N/A</v>
      </c>
      <c r="H69" s="204" t="s">
        <v>2060</v>
      </c>
      <c r="I69" s="61" t="s">
        <v>2052</v>
      </c>
      <c r="L69" s="96"/>
    </row>
    <row r="70" spans="2:12" x14ac:dyDescent="0.35">
      <c r="B70" s="102" t="s">
        <v>527</v>
      </c>
      <c r="C70" s="213" t="s">
        <v>1861</v>
      </c>
      <c r="D70" s="94"/>
      <c r="E70" s="102"/>
      <c r="F70" s="102"/>
      <c r="G70" s="61" t="e">
        <f>VLOOKUP(B70,'Annotated Scenario Descriptions'!$A$2:$E$146,9,0)</f>
        <v>#N/A</v>
      </c>
      <c r="H70" s="204" t="s">
        <v>2060</v>
      </c>
      <c r="I70" s="61" t="s">
        <v>2052</v>
      </c>
      <c r="L70" s="96"/>
    </row>
    <row r="71" spans="2:12" x14ac:dyDescent="0.35">
      <c r="B71" s="102" t="s">
        <v>536</v>
      </c>
      <c r="C71" s="213" t="s">
        <v>1861</v>
      </c>
      <c r="D71" s="94"/>
      <c r="E71" s="102"/>
      <c r="F71" s="102"/>
      <c r="G71" s="61" t="e">
        <f>VLOOKUP(B71,'Annotated Scenario Descriptions'!$A$2:$E$146,9,0)</f>
        <v>#N/A</v>
      </c>
      <c r="H71" s="204" t="s">
        <v>2060</v>
      </c>
      <c r="I71" s="61" t="s">
        <v>2052</v>
      </c>
      <c r="L71" s="96"/>
    </row>
    <row r="72" spans="2:12" ht="43.5" x14ac:dyDescent="0.35">
      <c r="B72" s="102" t="s">
        <v>545</v>
      </c>
      <c r="C72" s="213" t="s">
        <v>1861</v>
      </c>
      <c r="D72" s="94"/>
      <c r="E72" s="102"/>
      <c r="F72" s="102"/>
      <c r="G72" s="61" t="e">
        <f>VLOOKUP(B72,'Annotated Scenario Descriptions'!$A$2:$E$146,9,0)</f>
        <v>#N/A</v>
      </c>
      <c r="H72" s="204" t="s">
        <v>2063</v>
      </c>
      <c r="I72" s="61" t="s">
        <v>2052</v>
      </c>
      <c r="L72" s="96"/>
    </row>
    <row r="73" spans="2:12" x14ac:dyDescent="0.35">
      <c r="B73" s="102" t="s">
        <v>573</v>
      </c>
      <c r="C73" s="213" t="s">
        <v>1861</v>
      </c>
      <c r="D73" s="94"/>
      <c r="E73" s="102"/>
      <c r="F73" s="102"/>
      <c r="G73" s="61" t="e">
        <f>VLOOKUP(B73,'Annotated Scenario Descriptions'!$A$2:$E$146,9,0)</f>
        <v>#N/A</v>
      </c>
      <c r="H73" s="204" t="s">
        <v>2060</v>
      </c>
      <c r="I73" s="61" t="s">
        <v>2052</v>
      </c>
      <c r="L73" s="96"/>
    </row>
    <row r="74" spans="2:12" x14ac:dyDescent="0.35">
      <c r="B74" s="102" t="s">
        <v>575</v>
      </c>
      <c r="C74" s="213" t="s">
        <v>1861</v>
      </c>
      <c r="D74" s="94"/>
      <c r="E74" s="102"/>
      <c r="F74" s="102"/>
      <c r="G74" s="61" t="e">
        <f>VLOOKUP(B74,'Annotated Scenario Descriptions'!$A$2:$E$146,9,0)</f>
        <v>#N/A</v>
      </c>
      <c r="H74" s="204" t="s">
        <v>2060</v>
      </c>
      <c r="I74" s="61" t="s">
        <v>2052</v>
      </c>
      <c r="L74" s="96"/>
    </row>
    <row r="75" spans="2:12" ht="72.5" x14ac:dyDescent="0.35">
      <c r="B75" s="102" t="s">
        <v>577</v>
      </c>
      <c r="C75" s="213" t="s">
        <v>1861</v>
      </c>
      <c r="D75" s="94"/>
      <c r="E75" s="102"/>
      <c r="F75" s="102"/>
      <c r="G75" s="61" t="e">
        <f>VLOOKUP(B75,'Annotated Scenario Descriptions'!$A$2:$E$146,9,0)</f>
        <v>#N/A</v>
      </c>
      <c r="H75" s="204" t="s">
        <v>2060</v>
      </c>
      <c r="I75" s="61" t="s">
        <v>2037</v>
      </c>
      <c r="L75" s="96"/>
    </row>
    <row r="76" spans="2:12" x14ac:dyDescent="0.35">
      <c r="B76" s="102" t="s">
        <v>579</v>
      </c>
      <c r="C76" s="213" t="s">
        <v>1861</v>
      </c>
      <c r="D76" s="94"/>
      <c r="E76" s="102"/>
      <c r="F76" s="102"/>
      <c r="G76" s="61" t="e">
        <f>VLOOKUP(B76,'Annotated Scenario Descriptions'!$A$2:$E$146,9,0)</f>
        <v>#N/A</v>
      </c>
      <c r="H76" s="204" t="s">
        <v>2060</v>
      </c>
      <c r="I76" s="61" t="s">
        <v>2052</v>
      </c>
      <c r="L76" s="96"/>
    </row>
    <row r="77" spans="2:12" x14ac:dyDescent="0.35">
      <c r="B77" s="102" t="s">
        <v>582</v>
      </c>
      <c r="C77" s="213" t="s">
        <v>1861</v>
      </c>
      <c r="D77" s="94"/>
      <c r="E77" s="102"/>
      <c r="F77" s="102"/>
      <c r="G77" s="61" t="e">
        <f>VLOOKUP(B77,'Annotated Scenario Descriptions'!$A$2:$E$146,9,0)</f>
        <v>#N/A</v>
      </c>
      <c r="H77" s="204" t="s">
        <v>2060</v>
      </c>
      <c r="I77" s="61" t="s">
        <v>2052</v>
      </c>
      <c r="L77" s="96"/>
    </row>
    <row r="78" spans="2:12" x14ac:dyDescent="0.35">
      <c r="B78" s="102" t="s">
        <v>605</v>
      </c>
      <c r="C78" s="213" t="s">
        <v>1861</v>
      </c>
      <c r="D78" s="94"/>
      <c r="E78" s="102"/>
      <c r="F78" s="102"/>
      <c r="G78" s="61" t="e">
        <f>VLOOKUP(B78,'Annotated Scenario Descriptions'!$A$2:$E$146,9,0)</f>
        <v>#N/A</v>
      </c>
      <c r="H78" s="204" t="s">
        <v>2060</v>
      </c>
      <c r="I78" s="61" t="s">
        <v>2052</v>
      </c>
      <c r="L78" s="96"/>
    </row>
    <row r="79" spans="2:12" x14ac:dyDescent="0.35">
      <c r="B79" s="102" t="s">
        <v>609</v>
      </c>
      <c r="C79" s="213" t="s">
        <v>1861</v>
      </c>
      <c r="D79" s="94"/>
      <c r="E79" s="102"/>
      <c r="F79" s="102"/>
      <c r="G79" s="61" t="e">
        <f>VLOOKUP(B79,'Annotated Scenario Descriptions'!$A$2:$E$146,9,0)</f>
        <v>#N/A</v>
      </c>
      <c r="H79" s="204" t="s">
        <v>2060</v>
      </c>
      <c r="I79" s="61" t="s">
        <v>2052</v>
      </c>
      <c r="L79" s="96"/>
    </row>
    <row r="80" spans="2:12" x14ac:dyDescent="0.35">
      <c r="B80" s="102" t="s">
        <v>618</v>
      </c>
      <c r="C80" s="213" t="s">
        <v>1861</v>
      </c>
      <c r="D80" s="94"/>
      <c r="E80" s="102"/>
      <c r="F80" s="102"/>
      <c r="G80" s="61" t="e">
        <f>VLOOKUP(B80,'Annotated Scenario Descriptions'!$A$2:$E$146,9,0)</f>
        <v>#N/A</v>
      </c>
      <c r="H80" s="204" t="s">
        <v>2060</v>
      </c>
      <c r="I80" s="61" t="s">
        <v>2052</v>
      </c>
      <c r="L80" s="96"/>
    </row>
    <row r="81" spans="2:9" x14ac:dyDescent="0.35">
      <c r="B81" s="102" t="s">
        <v>637</v>
      </c>
      <c r="C81" s="213" t="s">
        <v>1861</v>
      </c>
      <c r="D81" s="94"/>
      <c r="E81" s="102"/>
      <c r="F81" s="102"/>
      <c r="G81" s="61" t="e">
        <f>VLOOKUP(B81,'Annotated Scenario Descriptions'!$A$2:$E$146,9,0)</f>
        <v>#N/A</v>
      </c>
      <c r="H81" s="204" t="s">
        <v>2060</v>
      </c>
      <c r="I81" s="61" t="s">
        <v>2052</v>
      </c>
    </row>
    <row r="82" spans="2:9" x14ac:dyDescent="0.35">
      <c r="B82" s="102" t="s">
        <v>641</v>
      </c>
      <c r="C82" s="213" t="s">
        <v>1861</v>
      </c>
      <c r="D82" s="94"/>
      <c r="E82" s="102"/>
      <c r="F82" s="102"/>
      <c r="G82" s="61" t="e">
        <f>VLOOKUP(B82,'Annotated Scenario Descriptions'!$A$2:$E$146,9,0)</f>
        <v>#N/A</v>
      </c>
      <c r="H82" s="204" t="s">
        <v>2060</v>
      </c>
      <c r="I82" s="61" t="s">
        <v>2052</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2076</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28" t="s">
        <v>1629</v>
      </c>
      <c r="C3" s="329"/>
      <c r="D3" s="329"/>
      <c r="E3" s="329"/>
      <c r="F3" s="329"/>
      <c r="G3" s="329"/>
      <c r="H3" s="329"/>
      <c r="I3" s="329"/>
      <c r="J3" s="146"/>
    </row>
    <row r="4" spans="1:12" ht="29" x14ac:dyDescent="0.35">
      <c r="B4" s="201" t="s">
        <v>57</v>
      </c>
      <c r="C4" s="213" t="s">
        <v>1869</v>
      </c>
      <c r="D4" s="94"/>
      <c r="E4" s="102"/>
      <c r="F4" s="102"/>
      <c r="G4" s="61" t="s">
        <v>1218</v>
      </c>
      <c r="H4" s="151" t="s">
        <v>2077</v>
      </c>
      <c r="I4" s="61" t="s">
        <v>2078</v>
      </c>
      <c r="L4" s="96"/>
    </row>
    <row r="5" spans="1:12" ht="29" x14ac:dyDescent="0.35">
      <c r="B5" s="201" t="s">
        <v>89</v>
      </c>
      <c r="C5" s="213" t="s">
        <v>1869</v>
      </c>
      <c r="D5" s="94"/>
      <c r="E5" s="102"/>
      <c r="F5" s="102"/>
      <c r="G5" s="61" t="s">
        <v>1229</v>
      </c>
      <c r="H5" s="151" t="s">
        <v>2079</v>
      </c>
      <c r="I5" s="61"/>
      <c r="L5" s="96"/>
    </row>
    <row r="6" spans="1:12" ht="29" x14ac:dyDescent="0.35">
      <c r="B6" s="201" t="s">
        <v>1634</v>
      </c>
      <c r="C6" s="213" t="s">
        <v>1869</v>
      </c>
      <c r="D6" s="94"/>
      <c r="E6" s="102"/>
      <c r="F6" s="102"/>
      <c r="G6" s="61" t="s">
        <v>1241</v>
      </c>
      <c r="H6" s="151" t="s">
        <v>2079</v>
      </c>
      <c r="I6" s="61"/>
      <c r="L6" s="96"/>
    </row>
    <row r="7" spans="1:12" ht="43.5" x14ac:dyDescent="0.35">
      <c r="B7" s="201" t="s">
        <v>1935</v>
      </c>
      <c r="C7" s="213" t="s">
        <v>1869</v>
      </c>
      <c r="D7" s="94"/>
      <c r="E7" s="102"/>
      <c r="F7" s="102"/>
      <c r="G7" s="61" t="s">
        <v>1276</v>
      </c>
      <c r="H7" s="151" t="s">
        <v>2080</v>
      </c>
      <c r="I7" s="61"/>
      <c r="L7" s="96"/>
    </row>
    <row r="8" spans="1:12" ht="43.5" x14ac:dyDescent="0.35">
      <c r="B8" s="201" t="s">
        <v>1938</v>
      </c>
      <c r="C8" s="213" t="s">
        <v>1869</v>
      </c>
      <c r="D8" s="94"/>
      <c r="E8" s="102"/>
      <c r="F8" s="102"/>
      <c r="G8" s="61" t="s">
        <v>1277</v>
      </c>
      <c r="H8" s="151" t="s">
        <v>2081</v>
      </c>
      <c r="I8" s="61"/>
      <c r="L8" s="96"/>
    </row>
    <row r="9" spans="1:12" ht="29" x14ac:dyDescent="0.35">
      <c r="B9" s="201" t="s">
        <v>173</v>
      </c>
      <c r="C9" s="213" t="s">
        <v>1869</v>
      </c>
      <c r="D9" s="94"/>
      <c r="E9" s="102"/>
      <c r="F9" s="102"/>
      <c r="G9" s="61" t="s">
        <v>172</v>
      </c>
      <c r="H9" s="151" t="s">
        <v>2079</v>
      </c>
      <c r="I9" s="61"/>
      <c r="L9" s="96"/>
    </row>
    <row r="10" spans="1:12" ht="101.5" x14ac:dyDescent="0.35">
      <c r="B10" s="201" t="s">
        <v>370</v>
      </c>
      <c r="C10" s="213" t="s">
        <v>1822</v>
      </c>
      <c r="D10" s="94"/>
      <c r="E10" s="102"/>
      <c r="F10" s="102"/>
      <c r="G10" s="61" t="s">
        <v>1356</v>
      </c>
      <c r="H10" s="151" t="s">
        <v>2082</v>
      </c>
      <c r="I10" s="61"/>
      <c r="L10" s="96"/>
    </row>
    <row r="11" spans="1:12" ht="87" x14ac:dyDescent="0.35">
      <c r="B11" s="201" t="s">
        <v>373</v>
      </c>
      <c r="C11" s="213" t="s">
        <v>1822</v>
      </c>
      <c r="D11" s="94"/>
      <c r="E11" s="102"/>
      <c r="F11" s="102"/>
      <c r="G11" s="61" t="s">
        <v>1358</v>
      </c>
      <c r="H11" s="151" t="s">
        <v>2083</v>
      </c>
      <c r="I11" s="61"/>
      <c r="L11" s="96"/>
    </row>
    <row r="12" spans="1:12" ht="58" x14ac:dyDescent="0.35">
      <c r="B12" s="201" t="s">
        <v>404</v>
      </c>
      <c r="C12" s="213" t="s">
        <v>2084</v>
      </c>
      <c r="D12" s="94"/>
      <c r="E12" s="102"/>
      <c r="F12" s="102"/>
      <c r="G12" s="61" t="s">
        <v>1372</v>
      </c>
      <c r="H12" s="151" t="s">
        <v>2085</v>
      </c>
      <c r="I12" s="61"/>
      <c r="L12" s="96"/>
    </row>
    <row r="13" spans="1:12" ht="159.5" x14ac:dyDescent="0.35">
      <c r="B13" s="201" t="s">
        <v>1680</v>
      </c>
      <c r="C13" s="213" t="s">
        <v>1822</v>
      </c>
      <c r="D13" s="94"/>
      <c r="E13" s="102"/>
      <c r="F13" s="102"/>
      <c r="G13" s="61" t="s">
        <v>1681</v>
      </c>
      <c r="H13" s="151" t="s">
        <v>2086</v>
      </c>
      <c r="I13" s="61"/>
      <c r="L13" s="96"/>
    </row>
    <row r="14" spans="1:12" ht="159.5" x14ac:dyDescent="0.35">
      <c r="B14" s="201" t="s">
        <v>1685</v>
      </c>
      <c r="C14" s="213" t="s">
        <v>1822</v>
      </c>
      <c r="D14" s="94"/>
      <c r="E14" s="102"/>
      <c r="F14" s="102"/>
      <c r="G14" s="61" t="s">
        <v>1454</v>
      </c>
      <c r="H14" s="151" t="s">
        <v>2087</v>
      </c>
      <c r="I14" s="61"/>
      <c r="L14" s="96"/>
    </row>
    <row r="15" spans="1:12" ht="58" x14ac:dyDescent="0.35">
      <c r="B15" s="201" t="s">
        <v>630</v>
      </c>
      <c r="C15" s="213" t="s">
        <v>1822</v>
      </c>
      <c r="D15" s="94"/>
      <c r="E15" s="102"/>
      <c r="F15" s="102"/>
      <c r="G15" s="61" t="s">
        <v>1518</v>
      </c>
      <c r="H15" s="151" t="s">
        <v>2088</v>
      </c>
      <c r="I15" s="61" t="s">
        <v>2089</v>
      </c>
      <c r="L15" s="96"/>
    </row>
    <row r="16" spans="1:12" ht="44" thickBot="1" x14ac:dyDescent="0.4">
      <c r="B16" s="152" t="s">
        <v>641</v>
      </c>
      <c r="C16" s="213" t="s">
        <v>1869</v>
      </c>
      <c r="D16" s="94"/>
      <c r="E16" s="102"/>
      <c r="F16" s="102"/>
      <c r="G16" s="61" t="s">
        <v>1982</v>
      </c>
      <c r="H16" s="151" t="s">
        <v>2090</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8" t="s">
        <v>1629</v>
      </c>
      <c r="C3" s="329"/>
      <c r="D3" s="329"/>
      <c r="E3" s="329"/>
      <c r="F3" s="329"/>
      <c r="G3" s="329"/>
      <c r="H3" s="329"/>
      <c r="I3" s="329"/>
      <c r="J3" s="329"/>
      <c r="K3" s="329"/>
      <c r="L3" s="146"/>
    </row>
    <row r="4" spans="1:14" ht="58" x14ac:dyDescent="0.35">
      <c r="B4" s="94" t="s">
        <v>57</v>
      </c>
      <c r="C4" s="213" t="s">
        <v>2094</v>
      </c>
      <c r="D4" s="201"/>
      <c r="E4" s="201"/>
      <c r="F4" s="201"/>
      <c r="G4" s="201"/>
      <c r="H4" s="201"/>
      <c r="I4" s="213" t="s">
        <v>1218</v>
      </c>
      <c r="J4" s="245" t="s">
        <v>2095</v>
      </c>
      <c r="K4" s="19"/>
      <c r="N4" s="96"/>
    </row>
    <row r="5" spans="1:14" ht="60" customHeight="1" x14ac:dyDescent="0.35">
      <c r="B5" s="94" t="s">
        <v>82</v>
      </c>
      <c r="C5" s="213" t="s">
        <v>2094</v>
      </c>
      <c r="D5" s="201"/>
      <c r="E5" s="201"/>
      <c r="F5" s="201"/>
      <c r="G5" s="201"/>
      <c r="H5" s="201"/>
      <c r="I5" s="213" t="s">
        <v>1226</v>
      </c>
      <c r="J5" s="213" t="s">
        <v>2095</v>
      </c>
      <c r="K5" s="19"/>
      <c r="N5" s="96"/>
    </row>
    <row r="6" spans="1:14" ht="60" customHeight="1" x14ac:dyDescent="0.35">
      <c r="B6" s="94" t="s">
        <v>89</v>
      </c>
      <c r="C6" s="213" t="s">
        <v>2094</v>
      </c>
      <c r="D6" s="201"/>
      <c r="E6" s="201"/>
      <c r="F6" s="201"/>
      <c r="G6" s="201"/>
      <c r="H6" s="201"/>
      <c r="I6" s="213" t="s">
        <v>1229</v>
      </c>
      <c r="J6" s="213" t="s">
        <v>2095</v>
      </c>
      <c r="K6" s="19"/>
      <c r="N6" s="96"/>
    </row>
    <row r="7" spans="1:14" ht="60" customHeight="1" x14ac:dyDescent="0.35">
      <c r="B7" s="94" t="s">
        <v>95</v>
      </c>
      <c r="C7" s="213" t="s">
        <v>2094</v>
      </c>
      <c r="D7" s="201"/>
      <c r="E7" s="201"/>
      <c r="F7" s="201"/>
      <c r="G7" s="201"/>
      <c r="H7" s="201"/>
      <c r="I7" s="213" t="s">
        <v>1231</v>
      </c>
      <c r="J7" s="213" t="s">
        <v>2095</v>
      </c>
      <c r="K7" s="19"/>
      <c r="N7" s="96"/>
    </row>
    <row r="8" spans="1:14" ht="60" customHeight="1" x14ac:dyDescent="0.35">
      <c r="B8" s="94" t="s">
        <v>99</v>
      </c>
      <c r="C8" s="213" t="s">
        <v>2094</v>
      </c>
      <c r="D8" s="201"/>
      <c r="E8" s="201"/>
      <c r="F8" s="201"/>
      <c r="G8" s="201"/>
      <c r="H8" s="201"/>
      <c r="I8" s="213" t="s">
        <v>1233</v>
      </c>
      <c r="J8" s="213" t="s">
        <v>2095</v>
      </c>
      <c r="K8" s="19"/>
      <c r="N8" s="96"/>
    </row>
    <row r="9" spans="1:14" ht="60" customHeight="1" x14ac:dyDescent="0.35">
      <c r="B9" s="94" t="s">
        <v>1632</v>
      </c>
      <c r="C9" s="213" t="s">
        <v>2094</v>
      </c>
      <c r="D9" s="201"/>
      <c r="E9" s="201"/>
      <c r="F9" s="201"/>
      <c r="G9" s="201"/>
      <c r="H9" s="201"/>
      <c r="I9" s="213" t="s">
        <v>1633</v>
      </c>
      <c r="J9" s="213" t="s">
        <v>2095</v>
      </c>
      <c r="K9" s="19"/>
      <c r="N9" s="96"/>
    </row>
    <row r="10" spans="1:14" ht="60" customHeight="1" x14ac:dyDescent="0.35">
      <c r="B10" s="94" t="s">
        <v>1634</v>
      </c>
      <c r="C10" s="213" t="s">
        <v>2094</v>
      </c>
      <c r="D10" s="201"/>
      <c r="E10" s="201"/>
      <c r="F10" s="201"/>
      <c r="G10" s="201"/>
      <c r="H10" s="201"/>
      <c r="I10" s="213" t="s">
        <v>1241</v>
      </c>
      <c r="J10" s="213" t="s">
        <v>2095</v>
      </c>
      <c r="K10" s="19"/>
      <c r="N10" s="96"/>
    </row>
    <row r="11" spans="1:14" ht="60" customHeight="1" x14ac:dyDescent="0.35">
      <c r="B11" s="94" t="s">
        <v>1798</v>
      </c>
      <c r="C11" s="213" t="s">
        <v>2094</v>
      </c>
      <c r="D11" s="201"/>
      <c r="E11" s="201"/>
      <c r="F11" s="201"/>
      <c r="G11" s="201"/>
      <c r="H11" s="201"/>
      <c r="I11" s="213" t="s">
        <v>1256</v>
      </c>
      <c r="J11" s="213" t="s">
        <v>2095</v>
      </c>
      <c r="K11" s="19"/>
      <c r="N11" s="96"/>
    </row>
    <row r="12" spans="1:14" ht="60" customHeight="1" x14ac:dyDescent="0.35">
      <c r="B12" s="94" t="s">
        <v>138</v>
      </c>
      <c r="C12" s="213" t="s">
        <v>2094</v>
      </c>
      <c r="D12" s="201"/>
      <c r="E12" s="201"/>
      <c r="F12" s="201"/>
      <c r="G12" s="201"/>
      <c r="H12" s="201"/>
      <c r="I12" s="213" t="s">
        <v>137</v>
      </c>
      <c r="J12" s="213" t="s">
        <v>2095</v>
      </c>
      <c r="K12" s="19"/>
      <c r="N12" s="96"/>
    </row>
    <row r="13" spans="1:14" ht="60" customHeight="1" x14ac:dyDescent="0.35">
      <c r="B13" s="94" t="s">
        <v>1935</v>
      </c>
      <c r="C13" s="213" t="s">
        <v>2094</v>
      </c>
      <c r="D13" s="201"/>
      <c r="E13" s="201"/>
      <c r="F13" s="201"/>
      <c r="G13" s="201"/>
      <c r="H13" s="201"/>
      <c r="I13" s="213" t="s">
        <v>1276</v>
      </c>
      <c r="J13" s="213" t="s">
        <v>2095</v>
      </c>
      <c r="K13" s="19"/>
      <c r="N13" s="96"/>
    </row>
    <row r="14" spans="1:14" ht="60" customHeight="1" x14ac:dyDescent="0.35">
      <c r="B14" s="94" t="s">
        <v>1938</v>
      </c>
      <c r="C14" s="213" t="s">
        <v>2094</v>
      </c>
      <c r="D14" s="201"/>
      <c r="E14" s="201"/>
      <c r="F14" s="201"/>
      <c r="G14" s="201"/>
      <c r="H14" s="201"/>
      <c r="I14" s="213" t="s">
        <v>1277</v>
      </c>
      <c r="J14" s="213" t="s">
        <v>2095</v>
      </c>
      <c r="K14" s="19"/>
      <c r="N14" s="96"/>
    </row>
    <row r="15" spans="1:14" ht="60" customHeight="1" x14ac:dyDescent="0.35">
      <c r="B15" s="94" t="s">
        <v>173</v>
      </c>
      <c r="C15" s="213" t="s">
        <v>2094</v>
      </c>
      <c r="D15" s="201"/>
      <c r="E15" s="201"/>
      <c r="F15" s="201"/>
      <c r="G15" s="201"/>
      <c r="H15" s="201"/>
      <c r="I15" s="213" t="s">
        <v>172</v>
      </c>
      <c r="J15" s="213" t="s">
        <v>2095</v>
      </c>
      <c r="K15" s="19"/>
      <c r="N15" s="96"/>
    </row>
    <row r="16" spans="1:14" ht="58" x14ac:dyDescent="0.35">
      <c r="B16" s="94" t="s">
        <v>205</v>
      </c>
      <c r="C16" s="213" t="s">
        <v>2094</v>
      </c>
      <c r="D16" s="201"/>
      <c r="E16" s="201"/>
      <c r="F16" s="201"/>
      <c r="G16" s="201"/>
      <c r="H16" s="201"/>
      <c r="I16" s="213" t="s">
        <v>1287</v>
      </c>
      <c r="J16" s="213" t="s">
        <v>2095</v>
      </c>
      <c r="K16" s="19"/>
      <c r="N16" s="96"/>
    </row>
    <row r="17" spans="2:14" ht="60" customHeight="1" x14ac:dyDescent="0.35">
      <c r="B17" s="94" t="s">
        <v>1637</v>
      </c>
      <c r="C17" s="213" t="s">
        <v>2094</v>
      </c>
      <c r="D17" s="201"/>
      <c r="E17" s="201"/>
      <c r="F17" s="201"/>
      <c r="G17" s="201"/>
      <c r="H17" s="201"/>
      <c r="I17" s="213" t="s">
        <v>1300</v>
      </c>
      <c r="J17" s="213" t="s">
        <v>2095</v>
      </c>
      <c r="K17" s="19"/>
      <c r="N17" s="96"/>
    </row>
    <row r="18" spans="2:14" ht="60" customHeight="1" x14ac:dyDescent="0.35">
      <c r="B18" s="94" t="s">
        <v>1722</v>
      </c>
      <c r="C18" s="213" t="s">
        <v>2094</v>
      </c>
      <c r="D18" s="201"/>
      <c r="E18" s="201"/>
      <c r="F18" s="201"/>
      <c r="G18" s="201"/>
      <c r="H18" s="201"/>
      <c r="I18" s="213" t="s">
        <v>1302</v>
      </c>
      <c r="J18" s="213" t="s">
        <v>2095</v>
      </c>
      <c r="K18" s="19"/>
      <c r="N18" s="96"/>
    </row>
    <row r="19" spans="2:14" ht="60" customHeight="1" x14ac:dyDescent="0.35">
      <c r="B19" s="94" t="s">
        <v>1723</v>
      </c>
      <c r="C19" s="213" t="s">
        <v>2094</v>
      </c>
      <c r="D19" s="201"/>
      <c r="E19" s="201"/>
      <c r="F19" s="201"/>
      <c r="G19" s="201"/>
      <c r="H19" s="201"/>
      <c r="I19" s="213" t="s">
        <v>1305</v>
      </c>
      <c r="J19" s="213" t="s">
        <v>2095</v>
      </c>
      <c r="K19" s="19"/>
      <c r="N19" s="96"/>
    </row>
    <row r="20" spans="2:14" ht="60" customHeight="1" x14ac:dyDescent="0.35">
      <c r="B20" s="94" t="s">
        <v>1725</v>
      </c>
      <c r="C20" s="213" t="s">
        <v>2094</v>
      </c>
      <c r="D20" s="201"/>
      <c r="E20" s="201"/>
      <c r="F20" s="201"/>
      <c r="G20" s="201"/>
      <c r="H20" s="201"/>
      <c r="I20" s="213" t="s">
        <v>1307</v>
      </c>
      <c r="J20" s="213" t="s">
        <v>2095</v>
      </c>
      <c r="K20" s="19"/>
      <c r="N20" s="96"/>
    </row>
    <row r="21" spans="2:14" ht="60" customHeight="1" x14ac:dyDescent="0.35">
      <c r="B21" s="94" t="s">
        <v>1727</v>
      </c>
      <c r="C21" s="213" t="s">
        <v>2094</v>
      </c>
      <c r="D21" s="201"/>
      <c r="E21" s="201"/>
      <c r="F21" s="201"/>
      <c r="G21" s="201"/>
      <c r="H21" s="201"/>
      <c r="I21" s="213" t="s">
        <v>1309</v>
      </c>
      <c r="J21" s="213" t="s">
        <v>2095</v>
      </c>
      <c r="K21" s="19"/>
      <c r="N21" s="96"/>
    </row>
    <row r="22" spans="2:14" ht="60" customHeight="1" x14ac:dyDescent="0.35">
      <c r="B22" s="94" t="s">
        <v>1660</v>
      </c>
      <c r="C22" s="213" t="s">
        <v>2094</v>
      </c>
      <c r="D22" s="201"/>
      <c r="E22" s="201"/>
      <c r="F22" s="201"/>
      <c r="G22" s="201"/>
      <c r="H22" s="201"/>
      <c r="I22" s="213" t="s">
        <v>1311</v>
      </c>
      <c r="J22" s="213" t="s">
        <v>2095</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8" t="s">
        <v>1629</v>
      </c>
      <c r="C3" s="329"/>
      <c r="D3" s="329"/>
      <c r="E3" s="329"/>
      <c r="F3" s="329"/>
      <c r="G3" s="329"/>
      <c r="H3" s="329"/>
      <c r="I3" s="329"/>
      <c r="J3" s="329"/>
      <c r="K3" s="329"/>
      <c r="L3" s="146"/>
    </row>
    <row r="4" spans="1:14" ht="43.5" x14ac:dyDescent="0.35">
      <c r="B4" s="201" t="s">
        <v>419</v>
      </c>
      <c r="C4" s="250" t="s">
        <v>2096</v>
      </c>
      <c r="D4" s="19"/>
      <c r="E4" s="201"/>
      <c r="F4" s="19"/>
      <c r="G4" s="201"/>
      <c r="H4" s="19"/>
      <c r="I4" s="213" t="s">
        <v>1389</v>
      </c>
      <c r="J4" s="213" t="s">
        <v>2097</v>
      </c>
      <c r="K4" s="19"/>
      <c r="N4" s="96"/>
    </row>
    <row r="5" spans="1:14" ht="29" x14ac:dyDescent="0.35">
      <c r="B5" s="201" t="s">
        <v>421</v>
      </c>
      <c r="C5" s="250" t="s">
        <v>2096</v>
      </c>
      <c r="D5" s="19"/>
      <c r="E5" s="201"/>
      <c r="F5" s="19"/>
      <c r="G5" s="201"/>
      <c r="H5" s="19"/>
      <c r="I5" s="213" t="s">
        <v>1391</v>
      </c>
      <c r="J5" s="213" t="s">
        <v>2098</v>
      </c>
      <c r="K5" s="19"/>
      <c r="N5" s="96"/>
    </row>
    <row r="6" spans="1:14" ht="29" x14ac:dyDescent="0.35">
      <c r="B6" s="201" t="s">
        <v>427</v>
      </c>
      <c r="C6" s="250" t="s">
        <v>2096</v>
      </c>
      <c r="D6" s="19"/>
      <c r="E6" s="201"/>
      <c r="F6" s="19"/>
      <c r="G6" s="201"/>
      <c r="H6" s="19"/>
      <c r="I6" s="213" t="s">
        <v>1398</v>
      </c>
      <c r="J6" s="213" t="s">
        <v>2098</v>
      </c>
      <c r="K6" s="19"/>
      <c r="N6" s="96"/>
    </row>
    <row r="7" spans="1:14" ht="29" x14ac:dyDescent="0.35">
      <c r="B7" s="201" t="s">
        <v>435</v>
      </c>
      <c r="C7" s="250" t="s">
        <v>2096</v>
      </c>
      <c r="D7" s="19"/>
      <c r="E7" s="201"/>
      <c r="F7" s="19"/>
      <c r="G7" s="201"/>
      <c r="H7" s="19"/>
      <c r="I7" s="213" t="s">
        <v>1406</v>
      </c>
      <c r="J7" s="213" t="s">
        <v>2098</v>
      </c>
      <c r="K7" s="19"/>
      <c r="N7" s="96"/>
    </row>
    <row r="8" spans="1:14" ht="87" x14ac:dyDescent="0.35">
      <c r="B8" s="201" t="s">
        <v>453</v>
      </c>
      <c r="C8" s="250" t="s">
        <v>2099</v>
      </c>
      <c r="D8" s="19"/>
      <c r="E8" s="201"/>
      <c r="F8" s="19"/>
      <c r="G8" s="201"/>
      <c r="H8" s="19"/>
      <c r="I8" s="213" t="s">
        <v>2100</v>
      </c>
      <c r="J8" s="213" t="s">
        <v>2101</v>
      </c>
      <c r="K8" s="61" t="s">
        <v>2102</v>
      </c>
      <c r="N8" s="96"/>
    </row>
    <row r="9" spans="1:14" ht="29" x14ac:dyDescent="0.35">
      <c r="B9" s="201" t="s">
        <v>1680</v>
      </c>
      <c r="C9" s="250" t="s">
        <v>2096</v>
      </c>
      <c r="D9" s="19"/>
      <c r="E9" s="201"/>
      <c r="F9" s="19"/>
      <c r="G9" s="201"/>
      <c r="H9" s="19"/>
      <c r="I9" s="213" t="s">
        <v>1444</v>
      </c>
      <c r="J9" s="213" t="s">
        <v>2098</v>
      </c>
      <c r="K9" s="19"/>
      <c r="N9" s="96"/>
    </row>
    <row r="10" spans="1:14" ht="29" x14ac:dyDescent="0.35">
      <c r="B10" s="201" t="s">
        <v>481</v>
      </c>
      <c r="C10" s="250" t="s">
        <v>2096</v>
      </c>
      <c r="D10" s="19"/>
      <c r="E10" s="201"/>
      <c r="F10" s="19"/>
      <c r="G10" s="201"/>
      <c r="H10" s="19"/>
      <c r="I10" s="213" t="s">
        <v>1448</v>
      </c>
      <c r="J10" s="213" t="s">
        <v>2098</v>
      </c>
      <c r="K10" s="19"/>
      <c r="N10" s="96"/>
    </row>
    <row r="11" spans="1:14" ht="29" x14ac:dyDescent="0.35">
      <c r="B11" s="201" t="s">
        <v>506</v>
      </c>
      <c r="C11" s="250" t="s">
        <v>2096</v>
      </c>
      <c r="D11" s="19"/>
      <c r="E11" s="201"/>
      <c r="F11" s="19"/>
      <c r="G11" s="201"/>
      <c r="H11" s="19"/>
      <c r="I11" s="213" t="s">
        <v>1462</v>
      </c>
      <c r="J11" s="213" t="s">
        <v>2098</v>
      </c>
      <c r="K11" s="19"/>
      <c r="N11" s="96"/>
    </row>
    <row r="12" spans="1:14" ht="29" x14ac:dyDescent="0.35">
      <c r="B12" s="201" t="s">
        <v>579</v>
      </c>
      <c r="C12" s="250" t="s">
        <v>2096</v>
      </c>
      <c r="D12" s="19"/>
      <c r="E12" s="201"/>
      <c r="F12" s="19"/>
      <c r="G12" s="201"/>
      <c r="H12" s="19"/>
      <c r="I12" s="213" t="s">
        <v>1496</v>
      </c>
      <c r="J12" s="213" t="s">
        <v>2098</v>
      </c>
      <c r="K12" s="19"/>
      <c r="N12" s="96"/>
    </row>
    <row r="13" spans="1:14" ht="29" x14ac:dyDescent="0.35">
      <c r="B13" s="19" t="s">
        <v>637</v>
      </c>
      <c r="C13" s="251" t="s">
        <v>2096</v>
      </c>
      <c r="D13" s="19"/>
      <c r="E13" s="19"/>
      <c r="F13" s="19"/>
      <c r="G13" s="19"/>
      <c r="H13" s="19"/>
      <c r="I13" s="55" t="s">
        <v>636</v>
      </c>
      <c r="J13" s="55" t="s">
        <v>2103</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7" t="s">
        <v>1610</v>
      </c>
      <c r="C3" s="334"/>
      <c r="D3" s="334"/>
      <c r="E3" s="334"/>
      <c r="F3" s="334"/>
      <c r="G3" s="334"/>
      <c r="H3" s="334"/>
      <c r="I3" s="334"/>
      <c r="J3" s="334"/>
      <c r="K3" s="214"/>
      <c r="L3" s="146"/>
    </row>
    <row r="4" spans="1:14" ht="72.5" x14ac:dyDescent="0.35">
      <c r="B4" s="106" t="s">
        <v>2104</v>
      </c>
      <c r="C4" s="63" t="s">
        <v>1611</v>
      </c>
      <c r="D4" s="94" t="s">
        <v>61</v>
      </c>
      <c r="E4" s="218" t="s">
        <v>2105</v>
      </c>
      <c r="F4" s="55" t="s">
        <v>62</v>
      </c>
      <c r="G4" s="94" t="s">
        <v>63</v>
      </c>
      <c r="H4" s="218" t="s">
        <v>2106</v>
      </c>
      <c r="I4" s="61" t="s">
        <v>1221</v>
      </c>
      <c r="J4" s="61" t="s">
        <v>2107</v>
      </c>
      <c r="K4" s="94"/>
      <c r="L4" s="232"/>
    </row>
    <row r="5" spans="1:14" ht="58" x14ac:dyDescent="0.35">
      <c r="B5" s="106" t="s">
        <v>2108</v>
      </c>
      <c r="C5" s="63" t="s">
        <v>1611</v>
      </c>
      <c r="D5" s="56" t="s">
        <v>530</v>
      </c>
      <c r="E5" s="218" t="s">
        <v>2105</v>
      </c>
      <c r="F5" s="55" t="s">
        <v>62</v>
      </c>
      <c r="G5" s="94" t="s">
        <v>531</v>
      </c>
      <c r="H5" s="218" t="s">
        <v>2106</v>
      </c>
      <c r="I5" s="61" t="s">
        <v>1468</v>
      </c>
      <c r="J5" s="61" t="s">
        <v>2109</v>
      </c>
      <c r="K5" s="94"/>
      <c r="L5" s="96"/>
    </row>
    <row r="6" spans="1:14" ht="58" x14ac:dyDescent="0.35">
      <c r="B6" s="106" t="s">
        <v>717</v>
      </c>
      <c r="C6" s="63" t="s">
        <v>1611</v>
      </c>
      <c r="D6" s="94" t="s">
        <v>716</v>
      </c>
      <c r="E6" s="218" t="s">
        <v>2105</v>
      </c>
      <c r="F6" s="55" t="s">
        <v>62</v>
      </c>
      <c r="G6" s="94" t="s">
        <v>531</v>
      </c>
      <c r="H6" s="218" t="s">
        <v>2106</v>
      </c>
      <c r="I6" s="61" t="s">
        <v>2110</v>
      </c>
      <c r="J6" s="61" t="s">
        <v>2111</v>
      </c>
      <c r="K6" s="94"/>
      <c r="L6" s="96"/>
    </row>
    <row r="7" spans="1:14" ht="101.5" x14ac:dyDescent="0.35">
      <c r="B7" s="106" t="s">
        <v>722</v>
      </c>
      <c r="C7" s="63" t="s">
        <v>1611</v>
      </c>
      <c r="D7" s="241" t="s">
        <v>719</v>
      </c>
      <c r="E7" s="242" t="s">
        <v>2112</v>
      </c>
      <c r="F7" s="243" t="s">
        <v>720</v>
      </c>
      <c r="G7" s="241" t="s">
        <v>721</v>
      </c>
      <c r="H7" s="242" t="s">
        <v>2113</v>
      </c>
      <c r="I7" s="240" t="s">
        <v>2114</v>
      </c>
      <c r="J7" s="240" t="s">
        <v>1546</v>
      </c>
      <c r="K7" s="94"/>
      <c r="L7" s="96"/>
    </row>
    <row r="8" spans="1:14" ht="101.5" x14ac:dyDescent="0.35">
      <c r="B8" s="106" t="s">
        <v>729</v>
      </c>
      <c r="C8" s="63" t="s">
        <v>1611</v>
      </c>
      <c r="D8" s="94" t="s">
        <v>725</v>
      </c>
      <c r="E8" s="218" t="s">
        <v>2112</v>
      </c>
      <c r="F8" s="55" t="s">
        <v>720</v>
      </c>
      <c r="G8" s="94" t="s">
        <v>726</v>
      </c>
      <c r="H8" s="218" t="s">
        <v>2115</v>
      </c>
      <c r="I8" s="61" t="s">
        <v>728</v>
      </c>
      <c r="J8" s="61" t="s">
        <v>1548</v>
      </c>
      <c r="K8" s="94"/>
      <c r="L8" s="96"/>
    </row>
    <row r="9" spans="1:14" ht="58" x14ac:dyDescent="0.35">
      <c r="B9" s="106" t="s">
        <v>2116</v>
      </c>
      <c r="C9" s="63" t="s">
        <v>1611</v>
      </c>
      <c r="D9" s="94" t="s">
        <v>732</v>
      </c>
      <c r="E9" s="218" t="s">
        <v>2112</v>
      </c>
      <c r="F9" s="55" t="s">
        <v>733</v>
      </c>
      <c r="G9" s="94" t="s">
        <v>734</v>
      </c>
      <c r="H9" s="218" t="s">
        <v>2117</v>
      </c>
      <c r="I9" s="61" t="s">
        <v>2118</v>
      </c>
      <c r="J9" s="61" t="s">
        <v>1550</v>
      </c>
      <c r="K9" s="94"/>
      <c r="L9" s="96"/>
    </row>
    <row r="10" spans="1:14" ht="72.5" x14ac:dyDescent="0.35">
      <c r="B10" s="106" t="s">
        <v>740</v>
      </c>
      <c r="C10" s="63" t="s">
        <v>1611</v>
      </c>
      <c r="D10" s="94" t="s">
        <v>738</v>
      </c>
      <c r="E10" s="218" t="s">
        <v>2112</v>
      </c>
      <c r="F10" s="55" t="s">
        <v>733</v>
      </c>
      <c r="G10" s="94" t="s">
        <v>739</v>
      </c>
      <c r="H10" s="218" t="s">
        <v>2117</v>
      </c>
      <c r="I10" s="61" t="s">
        <v>1551</v>
      </c>
      <c r="J10" s="61" t="s">
        <v>2119</v>
      </c>
      <c r="K10" s="94"/>
      <c r="L10" s="96"/>
    </row>
    <row r="11" spans="1:14" ht="72.5" x14ac:dyDescent="0.35">
      <c r="B11" s="106" t="s">
        <v>745</v>
      </c>
      <c r="C11" s="63" t="s">
        <v>1611</v>
      </c>
      <c r="D11" s="94" t="s">
        <v>743</v>
      </c>
      <c r="E11" s="218" t="s">
        <v>2112</v>
      </c>
      <c r="F11" s="55" t="s">
        <v>733</v>
      </c>
      <c r="G11" s="94" t="s">
        <v>744</v>
      </c>
      <c r="H11" s="218" t="s">
        <v>2117</v>
      </c>
      <c r="I11" s="61" t="s">
        <v>1553</v>
      </c>
      <c r="J11" s="61" t="s">
        <v>1554</v>
      </c>
      <c r="K11" s="94"/>
      <c r="L11" s="96"/>
    </row>
    <row r="12" spans="1:14" ht="58" x14ac:dyDescent="0.35">
      <c r="B12" s="106" t="s">
        <v>2120</v>
      </c>
      <c r="C12" s="63" t="s">
        <v>1611</v>
      </c>
      <c r="D12" s="94" t="s">
        <v>747</v>
      </c>
      <c r="E12" s="218" t="s">
        <v>2112</v>
      </c>
      <c r="F12" s="55" t="s">
        <v>733</v>
      </c>
      <c r="G12" s="94" t="s">
        <v>748</v>
      </c>
      <c r="H12" s="218" t="s">
        <v>2117</v>
      </c>
      <c r="I12" s="61" t="s">
        <v>749</v>
      </c>
      <c r="J12" s="61" t="s">
        <v>2121</v>
      </c>
      <c r="K12" s="94"/>
      <c r="L12" s="96"/>
    </row>
    <row r="13" spans="1:14" ht="58" x14ac:dyDescent="0.35">
      <c r="B13" s="106" t="s">
        <v>754</v>
      </c>
      <c r="C13" s="63" t="s">
        <v>1611</v>
      </c>
      <c r="D13" s="94" t="s">
        <v>751</v>
      </c>
      <c r="E13" s="218" t="s">
        <v>2112</v>
      </c>
      <c r="F13" s="55" t="s">
        <v>733</v>
      </c>
      <c r="G13" s="94" t="s">
        <v>752</v>
      </c>
      <c r="H13" s="244" t="s">
        <v>2122</v>
      </c>
      <c r="I13" s="61" t="s">
        <v>1556</v>
      </c>
      <c r="J13" s="61" t="s">
        <v>2123</v>
      </c>
      <c r="K13" s="94"/>
      <c r="L13" s="96"/>
    </row>
    <row r="14" spans="1:14" ht="58" x14ac:dyDescent="0.35">
      <c r="B14" s="106" t="s">
        <v>758</v>
      </c>
      <c r="C14" s="63" t="s">
        <v>1611</v>
      </c>
      <c r="D14" s="94" t="s">
        <v>756</v>
      </c>
      <c r="E14" s="218" t="s">
        <v>2112</v>
      </c>
      <c r="F14" s="55" t="s">
        <v>733</v>
      </c>
      <c r="G14" s="94" t="s">
        <v>757</v>
      </c>
      <c r="H14" s="218" t="s">
        <v>2122</v>
      </c>
      <c r="I14" s="61" t="s">
        <v>2124</v>
      </c>
      <c r="J14" s="61" t="s">
        <v>2125</v>
      </c>
      <c r="K14" s="94"/>
      <c r="L14" s="96"/>
    </row>
    <row r="15" spans="1:14" x14ac:dyDescent="0.35">
      <c r="B15" s="328" t="s">
        <v>1629</v>
      </c>
      <c r="C15" s="329"/>
      <c r="D15" s="329"/>
      <c r="E15" s="329"/>
      <c r="F15" s="329"/>
      <c r="G15" s="329"/>
      <c r="H15" s="329"/>
      <c r="I15" s="329"/>
      <c r="J15" s="329"/>
      <c r="K15" s="329"/>
      <c r="L15" s="146"/>
    </row>
    <row r="16" spans="1:14" ht="72.5" x14ac:dyDescent="0.35">
      <c r="B16" s="94" t="s">
        <v>57</v>
      </c>
      <c r="C16" s="213" t="s">
        <v>2126</v>
      </c>
      <c r="D16" s="201"/>
      <c r="E16" s="201"/>
      <c r="F16" s="201"/>
      <c r="G16" s="201"/>
      <c r="H16" s="201"/>
      <c r="I16" s="213" t="e">
        <f>VLOOKUP(B16,'Annotated Scenario Descriptions'!$A$2:$E$166,9,0)</f>
        <v>#N/A</v>
      </c>
      <c r="J16" s="213" t="s">
        <v>2127</v>
      </c>
      <c r="K16" s="19"/>
      <c r="N16" s="96"/>
    </row>
    <row r="17" spans="2:14" ht="58" x14ac:dyDescent="0.35">
      <c r="B17" s="94" t="s">
        <v>82</v>
      </c>
      <c r="C17" s="213" t="s">
        <v>2126</v>
      </c>
      <c r="D17" s="201"/>
      <c r="E17" s="201"/>
      <c r="F17" s="201"/>
      <c r="G17" s="201"/>
      <c r="H17" s="201"/>
      <c r="I17" s="213" t="e">
        <f>VLOOKUP(B17,'Annotated Scenario Descriptions'!$A$2:$E$166,9,0)</f>
        <v>#N/A</v>
      </c>
      <c r="J17" s="213" t="s">
        <v>2128</v>
      </c>
      <c r="K17" s="19"/>
      <c r="N17" s="96"/>
    </row>
    <row r="18" spans="2:14" ht="58" x14ac:dyDescent="0.35">
      <c r="B18" s="94" t="s">
        <v>89</v>
      </c>
      <c r="C18" s="213" t="s">
        <v>2126</v>
      </c>
      <c r="D18" s="201"/>
      <c r="E18" s="201"/>
      <c r="F18" s="201"/>
      <c r="G18" s="201"/>
      <c r="H18" s="201"/>
      <c r="I18" s="213" t="e">
        <f>VLOOKUP(B18,'Annotated Scenario Descriptions'!$A$2:$E$166,9,0)</f>
        <v>#N/A</v>
      </c>
      <c r="J18" s="213" t="s">
        <v>2128</v>
      </c>
      <c r="K18" s="19"/>
      <c r="N18" s="96"/>
    </row>
    <row r="19" spans="2:14" ht="58" x14ac:dyDescent="0.35">
      <c r="B19" s="94" t="s">
        <v>95</v>
      </c>
      <c r="C19" s="213" t="s">
        <v>2126</v>
      </c>
      <c r="D19" s="201"/>
      <c r="E19" s="201"/>
      <c r="F19" s="201"/>
      <c r="G19" s="201"/>
      <c r="H19" s="201"/>
      <c r="I19" s="213" t="e">
        <f>VLOOKUP(B19,'Annotated Scenario Descriptions'!$A$2:$E$166,9,0)</f>
        <v>#N/A</v>
      </c>
      <c r="J19" s="213" t="s">
        <v>2128</v>
      </c>
      <c r="K19" s="19"/>
      <c r="N19" s="96"/>
    </row>
    <row r="20" spans="2:14" ht="72.5" x14ac:dyDescent="0.35">
      <c r="B20" s="94" t="s">
        <v>99</v>
      </c>
      <c r="C20" s="213" t="s">
        <v>2126</v>
      </c>
      <c r="D20" s="201"/>
      <c r="E20" s="201"/>
      <c r="F20" s="201"/>
      <c r="G20" s="201"/>
      <c r="H20" s="201"/>
      <c r="I20" s="213" t="e">
        <f>VLOOKUP(B20,'Annotated Scenario Descriptions'!$A$2:$E$166,9,0)</f>
        <v>#N/A</v>
      </c>
      <c r="J20" s="213" t="s">
        <v>2129</v>
      </c>
      <c r="K20" s="19"/>
      <c r="N20" s="96"/>
    </row>
    <row r="21" spans="2:14" ht="58" x14ac:dyDescent="0.35">
      <c r="B21" s="94" t="s">
        <v>2130</v>
      </c>
      <c r="C21" s="213" t="s">
        <v>2126</v>
      </c>
      <c r="D21" s="201"/>
      <c r="E21" s="201"/>
      <c r="F21" s="201"/>
      <c r="G21" s="201"/>
      <c r="H21" s="201"/>
      <c r="I21" s="213" t="e">
        <f>VLOOKUP(B21,'Annotated Scenario Descriptions'!$A$2:$E$166,9,0)</f>
        <v>#N/A</v>
      </c>
      <c r="J21" s="213" t="s">
        <v>2128</v>
      </c>
      <c r="K21" s="19"/>
      <c r="N21" s="96"/>
    </row>
    <row r="22" spans="2:14" ht="58" x14ac:dyDescent="0.35">
      <c r="B22" s="94" t="s">
        <v>1634</v>
      </c>
      <c r="C22" s="213" t="s">
        <v>2126</v>
      </c>
      <c r="D22" s="201"/>
      <c r="E22" s="201"/>
      <c r="F22" s="201"/>
      <c r="G22" s="201"/>
      <c r="H22" s="201"/>
      <c r="I22" s="213" t="e">
        <f>VLOOKUP(B22,'Annotated Scenario Descriptions'!$A$2:$E$166,9,0)</f>
        <v>#N/A</v>
      </c>
      <c r="J22" s="213" t="s">
        <v>2128</v>
      </c>
      <c r="K22" s="19"/>
      <c r="N22" s="96"/>
    </row>
    <row r="23" spans="2:14" ht="58" x14ac:dyDescent="0.35">
      <c r="B23" s="94" t="s">
        <v>1798</v>
      </c>
      <c r="C23" s="213" t="s">
        <v>2126</v>
      </c>
      <c r="D23" s="201"/>
      <c r="E23" s="201"/>
      <c r="F23" s="201"/>
      <c r="G23" s="201"/>
      <c r="H23" s="201"/>
      <c r="I23" s="213" t="e">
        <f>VLOOKUP(B23,'Annotated Scenario Descriptions'!$A$2:$E$166,9,0)</f>
        <v>#N/A</v>
      </c>
      <c r="J23" s="213" t="s">
        <v>2128</v>
      </c>
      <c r="K23" s="19"/>
      <c r="N23" s="96"/>
    </row>
    <row r="24" spans="2:14" ht="58" x14ac:dyDescent="0.35">
      <c r="B24" s="94" t="s">
        <v>2131</v>
      </c>
      <c r="C24" s="213" t="s">
        <v>2126</v>
      </c>
      <c r="D24" s="201"/>
      <c r="E24" s="201"/>
      <c r="F24" s="201"/>
      <c r="G24" s="201"/>
      <c r="H24" s="201"/>
      <c r="I24" s="213" t="e">
        <f>VLOOKUP(B24,'Annotated Scenario Descriptions'!$A$2:$E$166,9,0)</f>
        <v>#N/A</v>
      </c>
      <c r="J24" s="213" t="s">
        <v>2128</v>
      </c>
      <c r="K24" s="19"/>
      <c r="N24" s="96"/>
    </row>
    <row r="25" spans="2:14" ht="58" x14ac:dyDescent="0.35">
      <c r="B25" s="94" t="s">
        <v>1935</v>
      </c>
      <c r="C25" s="213" t="s">
        <v>2126</v>
      </c>
      <c r="D25" s="201"/>
      <c r="E25" s="201"/>
      <c r="F25" s="201"/>
      <c r="G25" s="201"/>
      <c r="H25" s="201"/>
      <c r="I25" s="213" t="e">
        <f>VLOOKUP(B25,'Annotated Scenario Descriptions'!$A$2:$E$166,9,0)</f>
        <v>#N/A</v>
      </c>
      <c r="J25" s="213" t="s">
        <v>2128</v>
      </c>
      <c r="K25" s="19"/>
      <c r="N25" s="96"/>
    </row>
    <row r="26" spans="2:14" ht="58" x14ac:dyDescent="0.35">
      <c r="B26" s="94" t="s">
        <v>1938</v>
      </c>
      <c r="C26" s="213" t="s">
        <v>2126</v>
      </c>
      <c r="D26" s="201"/>
      <c r="E26" s="201"/>
      <c r="F26" s="201"/>
      <c r="G26" s="201"/>
      <c r="H26" s="201"/>
      <c r="I26" s="213" t="e">
        <f>VLOOKUP(B26,'Annotated Scenario Descriptions'!$A$2:$E$166,9,0)</f>
        <v>#N/A</v>
      </c>
      <c r="J26" s="213" t="s">
        <v>2128</v>
      </c>
      <c r="K26" s="19"/>
      <c r="N26" s="96"/>
    </row>
    <row r="27" spans="2:14" ht="43.5" x14ac:dyDescent="0.35">
      <c r="B27" s="94" t="s">
        <v>173</v>
      </c>
      <c r="C27" s="213" t="s">
        <v>2126</v>
      </c>
      <c r="D27" s="201"/>
      <c r="E27" s="201"/>
      <c r="F27" s="201"/>
      <c r="G27" s="201"/>
      <c r="H27" s="201"/>
      <c r="I27" s="213" t="e">
        <f>VLOOKUP(B27,'Annotated Scenario Descriptions'!$A$2:$E$166,9,0)</f>
        <v>#N/A</v>
      </c>
      <c r="J27" s="213" t="s">
        <v>2132</v>
      </c>
      <c r="K27" s="19"/>
      <c r="N27" s="96"/>
    </row>
    <row r="28" spans="2:14" ht="58" x14ac:dyDescent="0.35">
      <c r="B28" s="94" t="s">
        <v>205</v>
      </c>
      <c r="C28" s="213" t="s">
        <v>2126</v>
      </c>
      <c r="D28" s="201"/>
      <c r="E28" s="201"/>
      <c r="F28" s="201"/>
      <c r="G28" s="201"/>
      <c r="H28" s="201"/>
      <c r="I28" s="213" t="e">
        <f>VLOOKUP(B28,'Annotated Scenario Descriptions'!$A$2:$E$166,9,0)</f>
        <v>#N/A</v>
      </c>
      <c r="J28" s="213" t="s">
        <v>2128</v>
      </c>
      <c r="K28" s="19"/>
      <c r="N28" s="96"/>
    </row>
    <row r="29" spans="2:14" ht="29" x14ac:dyDescent="0.35">
      <c r="B29" s="94" t="s">
        <v>1637</v>
      </c>
      <c r="C29" s="213" t="s">
        <v>2126</v>
      </c>
      <c r="D29" s="201"/>
      <c r="E29" s="201"/>
      <c r="F29" s="201"/>
      <c r="G29" s="201"/>
      <c r="H29" s="201"/>
      <c r="I29" s="213" t="e">
        <f>VLOOKUP(B29,'Annotated Scenario Descriptions'!$A$2:$E$166,9,0)</f>
        <v>#N/A</v>
      </c>
      <c r="J29" s="213" t="s">
        <v>2133</v>
      </c>
      <c r="K29" s="19"/>
      <c r="N29" s="96"/>
    </row>
    <row r="30" spans="2:14" ht="29" x14ac:dyDescent="0.35">
      <c r="B30" s="94" t="s">
        <v>1722</v>
      </c>
      <c r="C30" s="213" t="s">
        <v>2126</v>
      </c>
      <c r="D30" s="201"/>
      <c r="E30" s="201"/>
      <c r="F30" s="201"/>
      <c r="G30" s="201"/>
      <c r="H30" s="201"/>
      <c r="I30" s="213" t="e">
        <f>VLOOKUP(B30,'Annotated Scenario Descriptions'!$A$2:$E$166,9,0)</f>
        <v>#N/A</v>
      </c>
      <c r="J30" s="213" t="s">
        <v>2133</v>
      </c>
      <c r="K30" s="19"/>
      <c r="N30" s="96"/>
    </row>
    <row r="31" spans="2:14" ht="58" x14ac:dyDescent="0.35">
      <c r="B31" s="94" t="s">
        <v>1723</v>
      </c>
      <c r="C31" s="213" t="s">
        <v>2126</v>
      </c>
      <c r="D31" s="201"/>
      <c r="E31" s="201"/>
      <c r="F31" s="201"/>
      <c r="G31" s="201"/>
      <c r="H31" s="201"/>
      <c r="I31" s="213" t="e">
        <f>VLOOKUP(B31,'Annotated Scenario Descriptions'!$A$2:$E$166,9,0)</f>
        <v>#N/A</v>
      </c>
      <c r="J31" s="213" t="s">
        <v>2134</v>
      </c>
      <c r="K31" s="19"/>
      <c r="N31" s="96"/>
    </row>
    <row r="32" spans="2:14" ht="29" x14ac:dyDescent="0.35">
      <c r="B32" s="94" t="s">
        <v>1725</v>
      </c>
      <c r="C32" s="213" t="s">
        <v>2126</v>
      </c>
      <c r="D32" s="201"/>
      <c r="E32" s="201"/>
      <c r="F32" s="201"/>
      <c r="G32" s="201"/>
      <c r="H32" s="201"/>
      <c r="I32" s="213" t="e">
        <f>VLOOKUP(B32,'Annotated Scenario Descriptions'!$A$2:$E$166,9,0)</f>
        <v>#N/A</v>
      </c>
      <c r="J32" s="213" t="s">
        <v>2133</v>
      </c>
      <c r="K32" s="19"/>
      <c r="N32" s="96"/>
    </row>
    <row r="33" spans="2:14" ht="29" x14ac:dyDescent="0.35">
      <c r="B33" s="94" t="s">
        <v>1727</v>
      </c>
      <c r="C33" s="213" t="s">
        <v>2126</v>
      </c>
      <c r="D33" s="201"/>
      <c r="E33" s="201"/>
      <c r="F33" s="201"/>
      <c r="G33" s="201"/>
      <c r="H33" s="201"/>
      <c r="I33" s="213" t="e">
        <f>VLOOKUP(B33,'Annotated Scenario Descriptions'!$A$2:$E$166,9,0)</f>
        <v>#N/A</v>
      </c>
      <c r="J33" s="213" t="s">
        <v>2133</v>
      </c>
      <c r="K33" s="19"/>
      <c r="N33" s="96"/>
    </row>
    <row r="34" spans="2:14" ht="29" x14ac:dyDescent="0.35">
      <c r="B34" s="94" t="s">
        <v>1660</v>
      </c>
      <c r="C34" s="213" t="s">
        <v>2126</v>
      </c>
      <c r="D34" s="201"/>
      <c r="E34" s="201"/>
      <c r="F34" s="201"/>
      <c r="G34" s="201"/>
      <c r="H34" s="201"/>
      <c r="I34" s="213" t="e">
        <f>VLOOKUP(B34,'Annotated Scenario Descriptions'!$A$2:$E$166,9,0)</f>
        <v>#N/A</v>
      </c>
      <c r="J34" s="213" t="s">
        <v>2133</v>
      </c>
      <c r="K34" s="19"/>
      <c r="N34" s="96"/>
    </row>
    <row r="35" spans="2:14" ht="29" x14ac:dyDescent="0.35">
      <c r="B35" s="94" t="s">
        <v>1664</v>
      </c>
      <c r="C35" s="213" t="s">
        <v>2126</v>
      </c>
      <c r="D35" s="201"/>
      <c r="E35" s="201"/>
      <c r="F35" s="201"/>
      <c r="G35" s="201"/>
      <c r="H35" s="201"/>
      <c r="I35" s="213" t="e">
        <f>VLOOKUP(B35,'Annotated Scenario Descriptions'!$A$2:$E$166,9,0)</f>
        <v>#N/A</v>
      </c>
      <c r="J35" s="213" t="s">
        <v>2133</v>
      </c>
      <c r="K35" s="19"/>
      <c r="N35" s="96"/>
    </row>
    <row r="36" spans="2:14" ht="58" x14ac:dyDescent="0.35">
      <c r="B36" s="94" t="s">
        <v>301</v>
      </c>
      <c r="C36" s="213" t="s">
        <v>2135</v>
      </c>
      <c r="D36" s="201"/>
      <c r="E36" s="201"/>
      <c r="F36" s="201"/>
      <c r="G36" s="201"/>
      <c r="H36" s="201"/>
      <c r="I36" s="213" t="e">
        <f>VLOOKUP(B36,'Annotated Scenario Descriptions'!$A$2:$E$166,9,0)</f>
        <v>#N/A</v>
      </c>
      <c r="J36" s="213" t="s">
        <v>2136</v>
      </c>
      <c r="K36" s="19"/>
      <c r="N36" s="96"/>
    </row>
    <row r="37" spans="2:14" ht="87" x14ac:dyDescent="0.35">
      <c r="B37" s="94" t="s">
        <v>305</v>
      </c>
      <c r="C37" s="213" t="s">
        <v>2135</v>
      </c>
      <c r="D37" s="201"/>
      <c r="E37" s="201"/>
      <c r="F37" s="201"/>
      <c r="G37" s="201"/>
      <c r="H37" s="201"/>
      <c r="I37" s="213" t="e">
        <f>VLOOKUP(B37,'Annotated Scenario Descriptions'!$A$2:$E$166,9,0)</f>
        <v>#N/A</v>
      </c>
      <c r="J37" s="213" t="s">
        <v>2137</v>
      </c>
      <c r="K37" s="19"/>
      <c r="N37" s="96"/>
    </row>
    <row r="38" spans="2:14" ht="58" x14ac:dyDescent="0.35">
      <c r="B38" s="94" t="s">
        <v>1016</v>
      </c>
      <c r="C38" s="213" t="s">
        <v>2135</v>
      </c>
      <c r="D38" s="201"/>
      <c r="E38" s="201"/>
      <c r="F38" s="201"/>
      <c r="G38" s="201"/>
      <c r="H38" s="201"/>
      <c r="I38" s="213" t="e">
        <f>VLOOKUP(B38,'Annotated Scenario Descriptions'!$A$2:$E$166,9,0)</f>
        <v>#N/A</v>
      </c>
      <c r="J38" s="213" t="s">
        <v>2136</v>
      </c>
      <c r="K38" s="19"/>
      <c r="N38" s="96"/>
    </row>
    <row r="39" spans="2:14" ht="58" x14ac:dyDescent="0.35">
      <c r="B39" s="94" t="s">
        <v>310</v>
      </c>
      <c r="C39" s="213" t="s">
        <v>2135</v>
      </c>
      <c r="D39" s="201"/>
      <c r="E39" s="201"/>
      <c r="F39" s="201"/>
      <c r="G39" s="201"/>
      <c r="H39" s="201"/>
      <c r="I39" s="213" t="e">
        <f>VLOOKUP(B39,'Annotated Scenario Descriptions'!$A$2:$E$166,9,0)</f>
        <v>#N/A</v>
      </c>
      <c r="J39" s="213" t="s">
        <v>2136</v>
      </c>
      <c r="K39" s="19"/>
      <c r="N39" s="96"/>
    </row>
    <row r="40" spans="2:14" ht="43.5" x14ac:dyDescent="0.35">
      <c r="B40" s="94" t="s">
        <v>1092</v>
      </c>
      <c r="C40" s="213" t="s">
        <v>2126</v>
      </c>
      <c r="D40" s="201"/>
      <c r="E40" s="201"/>
      <c r="F40" s="201"/>
      <c r="G40" s="201"/>
      <c r="H40" s="201"/>
      <c r="I40" s="213" t="e">
        <f>VLOOKUP(B40,'Annotated Scenario Descriptions'!$A$2:$E$166,9,0)</f>
        <v>#N/A</v>
      </c>
      <c r="J40" s="213" t="s">
        <v>2138</v>
      </c>
      <c r="K40" s="19"/>
      <c r="N40" s="96"/>
    </row>
    <row r="41" spans="2:14" ht="43.5" x14ac:dyDescent="0.35">
      <c r="B41" s="94" t="s">
        <v>1022</v>
      </c>
      <c r="C41" s="213" t="s">
        <v>2126</v>
      </c>
      <c r="D41" s="201"/>
      <c r="E41" s="201"/>
      <c r="F41" s="201"/>
      <c r="G41" s="201"/>
      <c r="H41" s="201"/>
      <c r="I41" s="213" t="e">
        <f>VLOOKUP(B41,'Annotated Scenario Descriptions'!$A$2:$E$166,9,0)</f>
        <v>#N/A</v>
      </c>
      <c r="J41" s="213" t="s">
        <v>2139</v>
      </c>
      <c r="K41" s="19"/>
      <c r="N41" s="96"/>
    </row>
    <row r="42" spans="2:14" ht="29" x14ac:dyDescent="0.35">
      <c r="B42" s="94" t="s">
        <v>343</v>
      </c>
      <c r="C42" s="213" t="s">
        <v>2126</v>
      </c>
      <c r="D42" s="201"/>
      <c r="E42" s="201"/>
      <c r="F42" s="201"/>
      <c r="G42" s="201"/>
      <c r="H42" s="201"/>
      <c r="I42" s="213" t="e">
        <f>VLOOKUP(B42,'Annotated Scenario Descriptions'!$A$2:$E$166,9,0)</f>
        <v>#N/A</v>
      </c>
      <c r="J42" s="213" t="s">
        <v>2133</v>
      </c>
      <c r="K42" s="19"/>
      <c r="N42" s="96"/>
    </row>
    <row r="43" spans="2:14" ht="29" x14ac:dyDescent="0.35">
      <c r="B43" s="94" t="s">
        <v>1024</v>
      </c>
      <c r="C43" s="213" t="s">
        <v>2126</v>
      </c>
      <c r="D43" s="201"/>
      <c r="E43" s="201"/>
      <c r="F43" s="201"/>
      <c r="G43" s="201"/>
      <c r="H43" s="201"/>
      <c r="I43" s="213" t="e">
        <f>VLOOKUP(B43,'Annotated Scenario Descriptions'!$A$2:$E$166,9,0)</f>
        <v>#N/A</v>
      </c>
      <c r="J43" s="213" t="s">
        <v>2133</v>
      </c>
      <c r="K43" s="19"/>
      <c r="N43" s="96"/>
    </row>
    <row r="44" spans="2:14" ht="29" x14ac:dyDescent="0.35">
      <c r="B44" s="94" t="s">
        <v>353</v>
      </c>
      <c r="C44" s="213" t="s">
        <v>2126</v>
      </c>
      <c r="D44" s="201"/>
      <c r="E44" s="201"/>
      <c r="F44" s="201"/>
      <c r="G44" s="201"/>
      <c r="H44" s="201"/>
      <c r="I44" s="213" t="e">
        <f>VLOOKUP(B44,'Annotated Scenario Descriptions'!$A$2:$E$166,9,0)</f>
        <v>#N/A</v>
      </c>
      <c r="J44" s="213" t="s">
        <v>2133</v>
      </c>
      <c r="K44" s="19"/>
      <c r="N44" s="96"/>
    </row>
    <row r="45" spans="2:14" ht="29" x14ac:dyDescent="0.35">
      <c r="B45" s="94" t="s">
        <v>357</v>
      </c>
      <c r="C45" s="213" t="s">
        <v>2126</v>
      </c>
      <c r="D45" s="201"/>
      <c r="E45" s="201"/>
      <c r="F45" s="201"/>
      <c r="G45" s="201"/>
      <c r="H45" s="201"/>
      <c r="I45" s="213" t="e">
        <f>VLOOKUP(B45,'Annotated Scenario Descriptions'!$A$2:$E$166,9,0)</f>
        <v>#N/A</v>
      </c>
      <c r="J45" s="213" t="s">
        <v>2133</v>
      </c>
      <c r="K45" s="19"/>
      <c r="N45" s="96"/>
    </row>
    <row r="46" spans="2:14" ht="29" x14ac:dyDescent="0.35">
      <c r="B46" s="94" t="s">
        <v>361</v>
      </c>
      <c r="C46" s="213" t="s">
        <v>2126</v>
      </c>
      <c r="D46" s="201"/>
      <c r="E46" s="201"/>
      <c r="F46" s="201"/>
      <c r="G46" s="201"/>
      <c r="H46" s="201"/>
      <c r="I46" s="213" t="e">
        <f>VLOOKUP(B46,'Annotated Scenario Descriptions'!$A$2:$E$166,9,0)</f>
        <v>#N/A</v>
      </c>
      <c r="J46" s="213" t="s">
        <v>2133</v>
      </c>
      <c r="K46" s="19"/>
      <c r="N46" s="96"/>
    </row>
    <row r="47" spans="2:14" ht="29" x14ac:dyDescent="0.35">
      <c r="B47" s="94" t="s">
        <v>1027</v>
      </c>
      <c r="C47" s="213" t="s">
        <v>2126</v>
      </c>
      <c r="D47" s="201"/>
      <c r="E47" s="201"/>
      <c r="F47" s="201"/>
      <c r="G47" s="201"/>
      <c r="H47" s="201"/>
      <c r="I47" s="213" t="e">
        <f>VLOOKUP(B47,'Annotated Scenario Descriptions'!$A$2:$E$166,9,0)</f>
        <v>#N/A</v>
      </c>
      <c r="J47" s="213" t="s">
        <v>2133</v>
      </c>
      <c r="K47" s="19"/>
      <c r="N47" s="96"/>
    </row>
    <row r="48" spans="2:14" ht="29" x14ac:dyDescent="0.35">
      <c r="B48" s="94" t="s">
        <v>370</v>
      </c>
      <c r="C48" s="213" t="s">
        <v>2126</v>
      </c>
      <c r="D48" s="201"/>
      <c r="E48" s="201"/>
      <c r="F48" s="201"/>
      <c r="G48" s="201"/>
      <c r="H48" s="201"/>
      <c r="I48" s="213" t="e">
        <f>VLOOKUP(B48,'Annotated Scenario Descriptions'!$A$2:$E$166,9,0)</f>
        <v>#N/A</v>
      </c>
      <c r="J48" s="213" t="s">
        <v>2133</v>
      </c>
      <c r="K48" s="19"/>
      <c r="N48" s="96"/>
    </row>
    <row r="49" spans="2:14" ht="29" x14ac:dyDescent="0.35">
      <c r="B49" s="94" t="s">
        <v>373</v>
      </c>
      <c r="C49" s="213" t="s">
        <v>2126</v>
      </c>
      <c r="D49" s="201"/>
      <c r="E49" s="201"/>
      <c r="F49" s="201"/>
      <c r="G49" s="201"/>
      <c r="H49" s="201"/>
      <c r="I49" s="213" t="e">
        <f>VLOOKUP(B49,'Annotated Scenario Descriptions'!$A$2:$E$166,9,0)</f>
        <v>#N/A</v>
      </c>
      <c r="J49" s="213" t="s">
        <v>2133</v>
      </c>
      <c r="K49" s="19"/>
      <c r="N49" s="96"/>
    </row>
    <row r="50" spans="2:14" ht="43.5" x14ac:dyDescent="0.35">
      <c r="B50" s="94" t="s">
        <v>376</v>
      </c>
      <c r="C50" s="213" t="s">
        <v>2126</v>
      </c>
      <c r="D50" s="201"/>
      <c r="E50" s="201"/>
      <c r="F50" s="201"/>
      <c r="G50" s="201"/>
      <c r="H50" s="201"/>
      <c r="I50" s="213" t="e">
        <f>VLOOKUP(B50,'Annotated Scenario Descriptions'!$A$2:$E$166,9,0)</f>
        <v>#N/A</v>
      </c>
      <c r="J50" s="213" t="s">
        <v>2140</v>
      </c>
      <c r="K50" s="19"/>
      <c r="N50" s="96"/>
    </row>
    <row r="51" spans="2:14" ht="58" x14ac:dyDescent="0.35">
      <c r="B51" s="94" t="s">
        <v>1029</v>
      </c>
      <c r="C51" s="213" t="s">
        <v>2126</v>
      </c>
      <c r="D51" s="201"/>
      <c r="E51" s="201"/>
      <c r="F51" s="201"/>
      <c r="G51" s="201"/>
      <c r="H51" s="201"/>
      <c r="I51" s="213" t="e">
        <f>VLOOKUP(B51,'Annotated Scenario Descriptions'!$A$2:$E$166,9,0)</f>
        <v>#N/A</v>
      </c>
      <c r="J51" s="213" t="s">
        <v>2141</v>
      </c>
      <c r="K51" s="19"/>
      <c r="N51" s="96"/>
    </row>
    <row r="52" spans="2:14" ht="29" x14ac:dyDescent="0.35">
      <c r="B52" s="94" t="s">
        <v>1741</v>
      </c>
      <c r="C52" s="213" t="s">
        <v>2126</v>
      </c>
      <c r="D52" s="201"/>
      <c r="E52" s="201"/>
      <c r="F52" s="201"/>
      <c r="G52" s="201"/>
      <c r="H52" s="201"/>
      <c r="I52" s="213" t="e">
        <f>VLOOKUP(B52,'Annotated Scenario Descriptions'!$A$2:$E$166,9,0)</f>
        <v>#N/A</v>
      </c>
      <c r="J52" s="213" t="s">
        <v>2133</v>
      </c>
      <c r="K52" s="19"/>
      <c r="N52" s="96"/>
    </row>
    <row r="53" spans="2:14" ht="72.5" x14ac:dyDescent="0.35">
      <c r="B53" s="94" t="s">
        <v>795</v>
      </c>
      <c r="C53" s="213" t="s">
        <v>2126</v>
      </c>
      <c r="D53" s="201"/>
      <c r="E53" s="201"/>
      <c r="F53" s="201"/>
      <c r="G53" s="201"/>
      <c r="H53" s="201"/>
      <c r="I53" s="213" t="e">
        <f>VLOOKUP(B53,'Annotated Scenario Descriptions'!$A$2:$E$166,9,0)</f>
        <v>#N/A</v>
      </c>
      <c r="J53" s="213" t="s">
        <v>2142</v>
      </c>
      <c r="K53" s="19"/>
      <c r="N53" s="96"/>
    </row>
    <row r="54" spans="2:14" ht="29" x14ac:dyDescent="0.35">
      <c r="B54" s="94" t="s">
        <v>1744</v>
      </c>
      <c r="C54" s="213" t="s">
        <v>2126</v>
      </c>
      <c r="D54" s="201"/>
      <c r="E54" s="201"/>
      <c r="F54" s="201"/>
      <c r="G54" s="201"/>
      <c r="H54" s="201"/>
      <c r="I54" s="213" t="e">
        <f>VLOOKUP(B54,'Annotated Scenario Descriptions'!$A$2:$E$166,9,0)</f>
        <v>#N/A</v>
      </c>
      <c r="J54" s="213" t="s">
        <v>2133</v>
      </c>
      <c r="K54" s="19"/>
      <c r="N54" s="96"/>
    </row>
    <row r="55" spans="2:14" ht="58" x14ac:dyDescent="0.35">
      <c r="B55" s="94" t="s">
        <v>421</v>
      </c>
      <c r="C55" s="213" t="s">
        <v>2126</v>
      </c>
      <c r="D55" s="201"/>
      <c r="E55" s="201"/>
      <c r="F55" s="201"/>
      <c r="G55" s="201"/>
      <c r="H55" s="201"/>
      <c r="I55" s="213" t="e">
        <f>VLOOKUP(B55,'Annotated Scenario Descriptions'!$A$2:$E$166,9,0)</f>
        <v>#N/A</v>
      </c>
      <c r="J55" s="213" t="s">
        <v>2143</v>
      </c>
      <c r="K55" s="19"/>
      <c r="N55" s="96"/>
    </row>
    <row r="56" spans="2:14" ht="29" x14ac:dyDescent="0.35">
      <c r="B56" s="94" t="s">
        <v>457</v>
      </c>
      <c r="C56" s="213" t="s">
        <v>2126</v>
      </c>
      <c r="D56" s="201"/>
      <c r="E56" s="201"/>
      <c r="F56" s="201"/>
      <c r="G56" s="201"/>
      <c r="H56" s="201"/>
      <c r="I56" s="213" t="e">
        <f>VLOOKUP(B56,'Annotated Scenario Descriptions'!$A$2:$E$166,9,0)</f>
        <v>#N/A</v>
      </c>
      <c r="J56" s="213" t="s">
        <v>2133</v>
      </c>
      <c r="K56" s="19"/>
      <c r="N56" s="96"/>
    </row>
    <row r="57" spans="2:14" ht="43.5" x14ac:dyDescent="0.35">
      <c r="B57" s="94" t="s">
        <v>1672</v>
      </c>
      <c r="C57" s="213" t="s">
        <v>2126</v>
      </c>
      <c r="D57" s="201"/>
      <c r="E57" s="201"/>
      <c r="F57" s="201"/>
      <c r="G57" s="201"/>
      <c r="H57" s="201"/>
      <c r="I57" s="213" t="e">
        <f>VLOOKUP(B57,'Annotated Scenario Descriptions'!$A$2:$E$166,9,0)</f>
        <v>#N/A</v>
      </c>
      <c r="J57" s="213" t="s">
        <v>2139</v>
      </c>
      <c r="K57" s="19"/>
      <c r="N57" s="96"/>
    </row>
    <row r="58" spans="2:14" ht="29" x14ac:dyDescent="0.35">
      <c r="B58" s="94" t="s">
        <v>474</v>
      </c>
      <c r="C58" s="213" t="s">
        <v>2126</v>
      </c>
      <c r="D58" s="201"/>
      <c r="E58" s="201"/>
      <c r="F58" s="201"/>
      <c r="G58" s="201"/>
      <c r="H58" s="201"/>
      <c r="I58" s="213" t="e">
        <f>VLOOKUP(B58,'Annotated Scenario Descriptions'!$A$2:$E$166,9,0)</f>
        <v>#N/A</v>
      </c>
      <c r="J58" s="213" t="s">
        <v>2133</v>
      </c>
      <c r="K58" s="19"/>
      <c r="N58" s="96"/>
    </row>
    <row r="59" spans="2:14" ht="29" x14ac:dyDescent="0.35">
      <c r="B59" s="94" t="s">
        <v>513</v>
      </c>
      <c r="C59" s="213" t="s">
        <v>2126</v>
      </c>
      <c r="D59" s="201"/>
      <c r="E59" s="201"/>
      <c r="F59" s="201"/>
      <c r="G59" s="201"/>
      <c r="H59" s="201"/>
      <c r="I59" s="213" t="e">
        <f>VLOOKUP(B59,'Annotated Scenario Descriptions'!$A$2:$E$166,9,0)</f>
        <v>#N/A</v>
      </c>
      <c r="J59" s="213" t="s">
        <v>2133</v>
      </c>
      <c r="K59" s="19"/>
      <c r="N59" s="96"/>
    </row>
    <row r="60" spans="2:14" ht="58" x14ac:dyDescent="0.35">
      <c r="B60" s="94" t="s">
        <v>520</v>
      </c>
      <c r="C60" s="213" t="s">
        <v>2126</v>
      </c>
      <c r="D60" s="201"/>
      <c r="E60" s="201"/>
      <c r="F60" s="201"/>
      <c r="G60" s="201"/>
      <c r="H60" s="201"/>
      <c r="I60" s="213" t="e">
        <f>VLOOKUP(B60,'Annotated Scenario Descriptions'!$A$2:$E$166,9,0)</f>
        <v>#N/A</v>
      </c>
      <c r="J60" s="213" t="s">
        <v>2141</v>
      </c>
      <c r="K60" s="19"/>
      <c r="N60" s="96"/>
    </row>
    <row r="61" spans="2:14" ht="43.5" x14ac:dyDescent="0.35">
      <c r="B61" s="94" t="s">
        <v>527</v>
      </c>
      <c r="C61" s="213" t="s">
        <v>2144</v>
      </c>
      <c r="D61" s="201"/>
      <c r="E61" s="201"/>
      <c r="F61" s="201"/>
      <c r="G61" s="201"/>
      <c r="H61" s="201"/>
      <c r="I61" s="213" t="e">
        <f>VLOOKUP(B61,'Annotated Scenario Descriptions'!$A$2:$E$166,9,0)</f>
        <v>#N/A</v>
      </c>
      <c r="J61" s="213" t="s">
        <v>2145</v>
      </c>
      <c r="K61" s="19"/>
      <c r="N61" s="96"/>
    </row>
    <row r="62" spans="2:14" ht="43.5" x14ac:dyDescent="0.35">
      <c r="B62" s="94" t="s">
        <v>536</v>
      </c>
      <c r="C62" s="213" t="s">
        <v>2126</v>
      </c>
      <c r="D62" s="201"/>
      <c r="E62" s="201"/>
      <c r="F62" s="201"/>
      <c r="G62" s="201"/>
      <c r="H62" s="201"/>
      <c r="I62" s="213" t="e">
        <f>VLOOKUP(B62,'Annotated Scenario Descriptions'!$A$2:$E$166,9,0)</f>
        <v>#N/A</v>
      </c>
      <c r="J62" s="213" t="s">
        <v>2139</v>
      </c>
      <c r="K62" s="19"/>
      <c r="N62" s="96"/>
    </row>
    <row r="63" spans="2:14" ht="87" x14ac:dyDescent="0.35">
      <c r="B63" s="94" t="s">
        <v>540</v>
      </c>
      <c r="C63" s="213" t="s">
        <v>2126</v>
      </c>
      <c r="D63" s="201"/>
      <c r="E63" s="201"/>
      <c r="F63" s="201"/>
      <c r="G63" s="201"/>
      <c r="H63" s="201"/>
      <c r="I63" s="213" t="e">
        <f>VLOOKUP(B63,'Annotated Scenario Descriptions'!$A$2:$E$166,9,0)</f>
        <v>#N/A</v>
      </c>
      <c r="J63" s="213" t="s">
        <v>2146</v>
      </c>
      <c r="K63" s="19"/>
      <c r="N63" s="96"/>
    </row>
    <row r="64" spans="2:14" ht="29" x14ac:dyDescent="0.35">
      <c r="B64" s="94" t="s">
        <v>549</v>
      </c>
      <c r="C64" s="213" t="s">
        <v>2126</v>
      </c>
      <c r="D64" s="201"/>
      <c r="E64" s="201"/>
      <c r="F64" s="201"/>
      <c r="G64" s="201"/>
      <c r="H64" s="201"/>
      <c r="I64" s="213" t="e">
        <f>VLOOKUP(B64,'Annotated Scenario Descriptions'!$A$2:$E$166,9,0)</f>
        <v>#N/A</v>
      </c>
      <c r="J64" s="213" t="s">
        <v>2133</v>
      </c>
      <c r="K64" s="19"/>
      <c r="N64" s="96"/>
    </row>
    <row r="65" spans="2:14" ht="29" x14ac:dyDescent="0.35">
      <c r="B65" s="94" t="s">
        <v>553</v>
      </c>
      <c r="C65" s="213" t="s">
        <v>2126</v>
      </c>
      <c r="D65" s="201"/>
      <c r="E65" s="201"/>
      <c r="F65" s="201"/>
      <c r="G65" s="201"/>
      <c r="H65" s="201"/>
      <c r="I65" s="213" t="e">
        <f>VLOOKUP(B65,'Annotated Scenario Descriptions'!$A$2:$E$166,9,0)</f>
        <v>#N/A</v>
      </c>
      <c r="J65" s="213" t="s">
        <v>2133</v>
      </c>
      <c r="K65" s="19"/>
      <c r="N65" s="96"/>
    </row>
    <row r="66" spans="2:14" ht="29" x14ac:dyDescent="0.35">
      <c r="B66" s="94" t="s">
        <v>573</v>
      </c>
      <c r="C66" s="213" t="s">
        <v>2126</v>
      </c>
      <c r="D66" s="201"/>
      <c r="E66" s="201"/>
      <c r="F66" s="201"/>
      <c r="G66" s="201"/>
      <c r="H66" s="201"/>
      <c r="I66" s="213" t="e">
        <f>VLOOKUP(B66,'Annotated Scenario Descriptions'!$A$2:$E$166,9,0)</f>
        <v>#N/A</v>
      </c>
      <c r="J66" s="213" t="s">
        <v>2133</v>
      </c>
      <c r="K66" s="19"/>
      <c r="N66" s="96"/>
    </row>
    <row r="67" spans="2:14" ht="72.5" x14ac:dyDescent="0.35">
      <c r="B67" s="94" t="s">
        <v>575</v>
      </c>
      <c r="C67" s="213" t="s">
        <v>2126</v>
      </c>
      <c r="D67" s="201"/>
      <c r="E67" s="201"/>
      <c r="F67" s="201"/>
      <c r="G67" s="201"/>
      <c r="H67" s="201"/>
      <c r="I67" s="213" t="e">
        <f>VLOOKUP(B67,'Annotated Scenario Descriptions'!$A$2:$E$166,9,0)</f>
        <v>#N/A</v>
      </c>
      <c r="J67" s="213" t="s">
        <v>2147</v>
      </c>
      <c r="K67" s="19"/>
      <c r="N67" s="96"/>
    </row>
    <row r="68" spans="2:14" ht="72.5" x14ac:dyDescent="0.35">
      <c r="B68" s="94" t="s">
        <v>577</v>
      </c>
      <c r="C68" s="213" t="s">
        <v>2126</v>
      </c>
      <c r="D68" s="201"/>
      <c r="E68" s="201"/>
      <c r="F68" s="201"/>
      <c r="G68" s="201"/>
      <c r="H68" s="201"/>
      <c r="I68" s="213" t="e">
        <f>VLOOKUP(B68,'Annotated Scenario Descriptions'!$A$2:$E$166,9,0)</f>
        <v>#N/A</v>
      </c>
      <c r="J68" s="213" t="s">
        <v>2148</v>
      </c>
      <c r="K68" s="19"/>
      <c r="N68" s="96"/>
    </row>
    <row r="69" spans="2:14" ht="29" x14ac:dyDescent="0.35">
      <c r="B69" s="94" t="s">
        <v>582</v>
      </c>
      <c r="C69" s="213" t="s">
        <v>2126</v>
      </c>
      <c r="D69" s="201"/>
      <c r="E69" s="201"/>
      <c r="F69" s="201"/>
      <c r="G69" s="201"/>
      <c r="H69" s="201"/>
      <c r="I69" s="213" t="e">
        <f>VLOOKUP(B69,'Annotated Scenario Descriptions'!$A$2:$E$166,9,0)</f>
        <v>#N/A</v>
      </c>
      <c r="J69" s="213" t="s">
        <v>2133</v>
      </c>
      <c r="K69" s="19"/>
      <c r="N69" s="96"/>
    </row>
    <row r="70" spans="2:14" ht="43.5" x14ac:dyDescent="0.35">
      <c r="B70" s="94" t="s">
        <v>589</v>
      </c>
      <c r="C70" s="213" t="s">
        <v>2126</v>
      </c>
      <c r="D70" s="201"/>
      <c r="E70" s="201"/>
      <c r="F70" s="201"/>
      <c r="G70" s="201"/>
      <c r="H70" s="201"/>
      <c r="I70" s="213" t="e">
        <f>VLOOKUP(B70,'Annotated Scenario Descriptions'!$A$2:$E$166,9,0)</f>
        <v>#N/A</v>
      </c>
      <c r="J70" s="213" t="s">
        <v>2139</v>
      </c>
      <c r="K70" s="19"/>
      <c r="N70" s="96"/>
    </row>
    <row r="71" spans="2:14" ht="29" x14ac:dyDescent="0.35">
      <c r="B71" s="94" t="s">
        <v>599</v>
      </c>
      <c r="C71" s="213" t="s">
        <v>2126</v>
      </c>
      <c r="D71" s="201"/>
      <c r="E71" s="201"/>
      <c r="F71" s="201"/>
      <c r="G71" s="201"/>
      <c r="H71" s="201"/>
      <c r="I71" s="213" t="e">
        <f>VLOOKUP(B71,'Annotated Scenario Descriptions'!$A$2:$E$166,9,0)</f>
        <v>#N/A</v>
      </c>
      <c r="J71" s="213" t="s">
        <v>2133</v>
      </c>
      <c r="K71" s="19"/>
      <c r="N71" s="96"/>
    </row>
    <row r="72" spans="2:14" ht="29" x14ac:dyDescent="0.35">
      <c r="B72" s="94" t="s">
        <v>613</v>
      </c>
      <c r="C72" s="213" t="s">
        <v>2126</v>
      </c>
      <c r="D72" s="201"/>
      <c r="E72" s="201"/>
      <c r="F72" s="201"/>
      <c r="G72" s="201"/>
      <c r="H72" s="201"/>
      <c r="I72" s="213" t="e">
        <f>VLOOKUP(B72,'Annotated Scenario Descriptions'!$A$2:$E$166,9,0)</f>
        <v>#N/A</v>
      </c>
      <c r="J72" s="213" t="s">
        <v>2133</v>
      </c>
      <c r="K72" s="19"/>
      <c r="N72" s="96"/>
    </row>
    <row r="73" spans="2:14" ht="29" x14ac:dyDescent="0.35">
      <c r="B73" s="94" t="s">
        <v>618</v>
      </c>
      <c r="C73" s="213" t="s">
        <v>2126</v>
      </c>
      <c r="D73" s="201"/>
      <c r="E73" s="201"/>
      <c r="F73" s="201"/>
      <c r="G73" s="201"/>
      <c r="H73" s="201"/>
      <c r="I73" s="213" t="e">
        <f>VLOOKUP(B73,'Annotated Scenario Descriptions'!$A$2:$E$166,9,0)</f>
        <v>#N/A</v>
      </c>
      <c r="J73" s="213" t="s">
        <v>2133</v>
      </c>
      <c r="K73" s="19"/>
      <c r="N73" s="96"/>
    </row>
    <row r="74" spans="2:14" ht="58" x14ac:dyDescent="0.35">
      <c r="B74" s="94" t="s">
        <v>630</v>
      </c>
      <c r="C74" s="213" t="s">
        <v>2149</v>
      </c>
      <c r="D74" s="201"/>
      <c r="E74" s="201"/>
      <c r="F74" s="201"/>
      <c r="G74" s="201"/>
      <c r="H74" s="201"/>
      <c r="I74" s="213" t="e">
        <f>VLOOKUP(B74,'Annotated Scenario Descriptions'!$A$2:$E$166,9,0)</f>
        <v>#N/A</v>
      </c>
      <c r="J74" s="213" t="s">
        <v>2150</v>
      </c>
      <c r="K74" s="19"/>
      <c r="N74" s="96"/>
    </row>
    <row r="75" spans="2:14" ht="29" x14ac:dyDescent="0.35">
      <c r="B75" s="94" t="s">
        <v>665</v>
      </c>
      <c r="C75" s="213" t="s">
        <v>2126</v>
      </c>
      <c r="D75" s="201"/>
      <c r="E75" s="201"/>
      <c r="F75" s="201"/>
      <c r="G75" s="201"/>
      <c r="H75" s="201"/>
      <c r="I75" s="213" t="e">
        <f>VLOOKUP(B75,'Annotated Scenario Descriptions'!$A$2:$E$166,9,0)</f>
        <v>#N/A</v>
      </c>
      <c r="J75" s="213" t="s">
        <v>2133</v>
      </c>
      <c r="K75" s="19"/>
      <c r="N75" s="96"/>
    </row>
    <row r="76" spans="2:14" ht="29" x14ac:dyDescent="0.35">
      <c r="B76" s="94" t="s">
        <v>2151</v>
      </c>
      <c r="C76" s="213" t="s">
        <v>1925</v>
      </c>
      <c r="D76" s="201"/>
      <c r="E76" s="201"/>
      <c r="F76" s="201"/>
      <c r="G76" s="201"/>
      <c r="H76" s="201"/>
      <c r="I76" s="213" t="e">
        <f>VLOOKUP(B76,'Annotated Scenario Descriptions'!$A$2:$E$166,9,0)</f>
        <v>#N/A</v>
      </c>
      <c r="J76" s="213" t="s">
        <v>2152</v>
      </c>
      <c r="K76" s="19"/>
      <c r="N76" s="96"/>
    </row>
    <row r="77" spans="2:14" ht="29" x14ac:dyDescent="0.35">
      <c r="B77" s="94" t="s">
        <v>678</v>
      </c>
      <c r="C77" s="213" t="s">
        <v>1925</v>
      </c>
      <c r="D77" s="201"/>
      <c r="E77" s="201"/>
      <c r="F77" s="201"/>
      <c r="G77" s="201"/>
      <c r="H77" s="201"/>
      <c r="I77" s="213" t="e">
        <f>VLOOKUP(B77,'Annotated Scenario Descriptions'!$A$2:$E$166,9,0)</f>
        <v>#N/A</v>
      </c>
      <c r="J77" s="213" t="s">
        <v>2152</v>
      </c>
      <c r="K77" s="19"/>
      <c r="N77" s="96"/>
    </row>
    <row r="78" spans="2:14" ht="29" x14ac:dyDescent="0.35">
      <c r="B78" s="102" t="s">
        <v>685</v>
      </c>
      <c r="C78" s="213" t="s">
        <v>1925</v>
      </c>
      <c r="D78" s="201"/>
      <c r="E78" s="201"/>
      <c r="F78" s="201"/>
      <c r="G78" s="201"/>
      <c r="H78" s="201"/>
      <c r="I78" s="213" t="e">
        <f>VLOOKUP(B78,'Annotated Scenario Descriptions'!$A$2:$E$166,9,0)</f>
        <v>#N/A</v>
      </c>
      <c r="J78" s="213" t="s">
        <v>2153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1536</v>
      </c>
      <c r="B1" s="101" t="s">
        <v>2154</v>
      </c>
      <c r="C1" s="168"/>
      <c r="D1" s="95"/>
      <c r="E1" s="95"/>
      <c r="F1" s="95"/>
      <c r="G1" s="95"/>
    </row>
    <row r="2" spans="1:11" x14ac:dyDescent="0.35">
      <c r="B2" s="92" t="s">
        <v>1805</v>
      </c>
      <c r="C2" s="92" t="s">
        <v>1598</v>
      </c>
      <c r="D2" s="92" t="s">
        <v>1806</v>
      </c>
      <c r="E2" s="92" t="s">
        <v>1928</v>
      </c>
      <c r="F2" s="92" t="s">
        <v>33</v>
      </c>
      <c r="G2" s="92" t="s">
        <v>1807</v>
      </c>
      <c r="H2" s="93" t="s">
        <v>1601</v>
      </c>
      <c r="I2" s="92" t="s">
        <v>1808</v>
      </c>
      <c r="J2" s="144" t="s">
        <v>1214</v>
      </c>
      <c r="K2" s="146"/>
    </row>
    <row r="3" spans="1:11" x14ac:dyDescent="0.35">
      <c r="B3" s="214" t="s">
        <v>1610</v>
      </c>
      <c r="C3" s="248"/>
      <c r="D3" s="248"/>
      <c r="E3" s="248"/>
      <c r="F3" s="248"/>
      <c r="G3" s="248"/>
      <c r="H3" s="248"/>
      <c r="I3" s="248"/>
      <c r="J3" s="214"/>
      <c r="K3" s="146"/>
    </row>
    <row r="4" spans="1:11" ht="58" x14ac:dyDescent="0.35">
      <c r="B4" s="106" t="s">
        <v>184</v>
      </c>
      <c r="C4" s="18" t="s">
        <v>1611</v>
      </c>
      <c r="D4" s="94" t="s">
        <v>180</v>
      </c>
      <c r="E4" s="218" t="s">
        <v>2155</v>
      </c>
      <c r="F4" s="55" t="s">
        <v>2156</v>
      </c>
      <c r="G4" s="94" t="s">
        <v>181</v>
      </c>
      <c r="H4" s="55" t="s">
        <v>1282</v>
      </c>
      <c r="I4" s="94" t="s">
        <v>1283</v>
      </c>
      <c r="J4" s="94"/>
      <c r="K4" s="232"/>
    </row>
    <row r="5" spans="1:11" ht="58" x14ac:dyDescent="0.35">
      <c r="B5" s="106" t="s">
        <v>189</v>
      </c>
      <c r="C5" s="18" t="s">
        <v>1611</v>
      </c>
      <c r="D5" s="94" t="s">
        <v>187</v>
      </c>
      <c r="E5" s="233" t="s">
        <v>2155</v>
      </c>
      <c r="F5" s="55" t="s">
        <v>2156</v>
      </c>
      <c r="G5" s="94" t="s">
        <v>188</v>
      </c>
      <c r="H5" s="55" t="s">
        <v>1284</v>
      </c>
      <c r="I5" s="94" t="s">
        <v>1285</v>
      </c>
      <c r="J5" s="94"/>
      <c r="K5" s="96"/>
    </row>
    <row r="6" spans="1:11" ht="72.5" x14ac:dyDescent="0.35">
      <c r="B6" s="106" t="s">
        <v>197</v>
      </c>
      <c r="C6" s="18" t="s">
        <v>1611</v>
      </c>
      <c r="D6" s="94" t="s">
        <v>193</v>
      </c>
      <c r="E6" s="233" t="s">
        <v>2157</v>
      </c>
      <c r="F6" s="55" t="s">
        <v>194</v>
      </c>
      <c r="G6" s="94" t="s">
        <v>195</v>
      </c>
      <c r="H6" s="55" t="s">
        <v>196</v>
      </c>
      <c r="I6" s="94" t="s">
        <v>1286</v>
      </c>
      <c r="J6" s="94"/>
      <c r="K6" s="96"/>
    </row>
    <row r="7" spans="1:11" ht="101.5" x14ac:dyDescent="0.35">
      <c r="B7" s="106" t="s">
        <v>205</v>
      </c>
      <c r="C7" s="18" t="s">
        <v>1611</v>
      </c>
      <c r="D7" s="94" t="s">
        <v>201</v>
      </c>
      <c r="E7" s="233" t="s">
        <v>2158</v>
      </c>
      <c r="F7" s="55" t="s">
        <v>202</v>
      </c>
      <c r="G7" s="94" t="s">
        <v>203</v>
      </c>
      <c r="H7" s="55" t="s">
        <v>1287</v>
      </c>
      <c r="I7" s="94" t="s">
        <v>2159</v>
      </c>
      <c r="J7" s="94"/>
      <c r="K7" s="96"/>
    </row>
    <row r="8" spans="1:11" ht="72.5" x14ac:dyDescent="0.35">
      <c r="B8" s="106" t="s">
        <v>2160</v>
      </c>
      <c r="C8" s="18" t="s">
        <v>1611</v>
      </c>
      <c r="D8" s="94" t="s">
        <v>208</v>
      </c>
      <c r="E8" s="233" t="s">
        <v>2161</v>
      </c>
      <c r="F8" s="55" t="s">
        <v>209</v>
      </c>
      <c r="G8" s="94" t="s">
        <v>210</v>
      </c>
      <c r="H8" s="55" t="s">
        <v>211</v>
      </c>
      <c r="I8" s="94" t="s">
        <v>1289</v>
      </c>
      <c r="J8" s="94"/>
      <c r="K8" s="96"/>
    </row>
    <row r="9" spans="1:11" ht="116" x14ac:dyDescent="0.35">
      <c r="B9" s="106" t="s">
        <v>660</v>
      </c>
      <c r="C9" s="18" t="s">
        <v>1611</v>
      </c>
      <c r="D9" s="94" t="s">
        <v>658</v>
      </c>
      <c r="E9" s="233" t="s">
        <v>2158</v>
      </c>
      <c r="F9" s="55" t="s">
        <v>202</v>
      </c>
      <c r="G9" s="94" t="s">
        <v>659</v>
      </c>
      <c r="H9" s="55" t="s">
        <v>1527</v>
      </c>
      <c r="I9" s="94" t="s">
        <v>2162</v>
      </c>
      <c r="J9" s="94"/>
      <c r="K9" s="96"/>
    </row>
    <row r="10" spans="1:11" ht="87" x14ac:dyDescent="0.35">
      <c r="B10" s="106" t="s">
        <v>665</v>
      </c>
      <c r="C10" s="18" t="s">
        <v>1611</v>
      </c>
      <c r="D10" s="94" t="s">
        <v>662</v>
      </c>
      <c r="E10" s="233" t="s">
        <v>2163</v>
      </c>
      <c r="F10" s="243" t="s">
        <v>663</v>
      </c>
      <c r="G10" s="94" t="s">
        <v>664</v>
      </c>
      <c r="H10" s="55" t="s">
        <v>1529</v>
      </c>
      <c r="I10" s="94" t="s">
        <v>2164</v>
      </c>
      <c r="J10" s="94"/>
      <c r="K10" s="96"/>
    </row>
    <row r="11" spans="1:11" ht="87" x14ac:dyDescent="0.35">
      <c r="B11" s="106" t="s">
        <v>2151</v>
      </c>
      <c r="C11" s="18" t="s">
        <v>1611</v>
      </c>
      <c r="D11" s="94" t="s">
        <v>667</v>
      </c>
      <c r="E11" s="233" t="s">
        <v>2165</v>
      </c>
      <c r="F11" s="55" t="s">
        <v>668</v>
      </c>
      <c r="G11" s="94" t="s">
        <v>669</v>
      </c>
      <c r="H11" s="55" t="s">
        <v>670</v>
      </c>
      <c r="I11" s="94" t="s">
        <v>1532</v>
      </c>
      <c r="J11" s="94"/>
      <c r="K11" s="96"/>
    </row>
    <row r="12" spans="1:11" ht="116" x14ac:dyDescent="0.35">
      <c r="B12" s="106" t="s">
        <v>678</v>
      </c>
      <c r="C12" s="18" t="s">
        <v>1611</v>
      </c>
      <c r="D12" s="94" t="s">
        <v>676</v>
      </c>
      <c r="E12" s="233" t="s">
        <v>2165</v>
      </c>
      <c r="F12" s="55" t="s">
        <v>668</v>
      </c>
      <c r="G12" s="94" t="s">
        <v>677</v>
      </c>
      <c r="H12" s="55" t="s">
        <v>1533</v>
      </c>
      <c r="I12" s="94" t="s">
        <v>2166</v>
      </c>
      <c r="J12" s="94"/>
      <c r="K12" s="96"/>
    </row>
    <row r="13" spans="1:11" ht="116" x14ac:dyDescent="0.35">
      <c r="B13" s="106" t="s">
        <v>685</v>
      </c>
      <c r="C13" s="18" t="s">
        <v>1611</v>
      </c>
      <c r="D13" s="94" t="s">
        <v>681</v>
      </c>
      <c r="E13" s="233" t="s">
        <v>2165</v>
      </c>
      <c r="F13" s="55" t="s">
        <v>668</v>
      </c>
      <c r="G13" s="94" t="s">
        <v>682</v>
      </c>
      <c r="H13" s="55" t="s">
        <v>684</v>
      </c>
      <c r="I13" s="94" t="s">
        <v>2167</v>
      </c>
      <c r="J13" s="94"/>
      <c r="K13" s="96"/>
    </row>
    <row r="14" spans="1:11" ht="87" x14ac:dyDescent="0.35">
      <c r="B14" s="106" t="s">
        <v>691</v>
      </c>
      <c r="C14" s="18" t="s">
        <v>1611</v>
      </c>
      <c r="D14" s="94" t="s">
        <v>687</v>
      </c>
      <c r="E14" s="233" t="s">
        <v>2168</v>
      </c>
      <c r="F14" s="55" t="s">
        <v>688</v>
      </c>
      <c r="G14" s="94" t="s">
        <v>689</v>
      </c>
      <c r="H14" s="55" t="s">
        <v>2169</v>
      </c>
      <c r="I14" s="94" t="s">
        <v>690</v>
      </c>
      <c r="J14" s="94"/>
      <c r="K14" s="96"/>
    </row>
    <row r="15" spans="1:11" ht="87" x14ac:dyDescent="0.35">
      <c r="B15" s="106" t="s">
        <v>695</v>
      </c>
      <c r="C15" s="18" t="s">
        <v>1611</v>
      </c>
      <c r="D15" s="94" t="s">
        <v>693</v>
      </c>
      <c r="E15" s="233" t="s">
        <v>2168</v>
      </c>
      <c r="F15" s="55" t="s">
        <v>688</v>
      </c>
      <c r="G15" s="94" t="s">
        <v>694</v>
      </c>
      <c r="H15" s="55" t="s">
        <v>1538</v>
      </c>
      <c r="I15" s="94" t="s">
        <v>1539</v>
      </c>
      <c r="J15" s="94"/>
      <c r="K15" s="96"/>
    </row>
    <row r="16" spans="1:11" ht="72.5" x14ac:dyDescent="0.35">
      <c r="B16" s="106" t="s">
        <v>700</v>
      </c>
      <c r="C16" s="18" t="s">
        <v>1611</v>
      </c>
      <c r="D16" s="94" t="s">
        <v>697</v>
      </c>
      <c r="E16" s="233" t="s">
        <v>2161</v>
      </c>
      <c r="F16" s="55" t="s">
        <v>209</v>
      </c>
      <c r="G16" s="94" t="s">
        <v>698</v>
      </c>
      <c r="H16" s="55" t="s">
        <v>699</v>
      </c>
      <c r="I16" s="94" t="s">
        <v>1540</v>
      </c>
      <c r="J16" s="94"/>
      <c r="K16" s="96"/>
    </row>
    <row r="17" spans="2:13" ht="58" x14ac:dyDescent="0.35">
      <c r="B17" s="106" t="s">
        <v>707</v>
      </c>
      <c r="C17" s="18" t="s">
        <v>1611</v>
      </c>
      <c r="D17" s="94" t="s">
        <v>702</v>
      </c>
      <c r="E17" s="233" t="s">
        <v>2170</v>
      </c>
      <c r="F17" s="249" t="s">
        <v>703</v>
      </c>
      <c r="G17" s="94" t="s">
        <v>704</v>
      </c>
      <c r="H17" s="55" t="s">
        <v>705</v>
      </c>
      <c r="I17" s="94" t="s">
        <v>706</v>
      </c>
      <c r="J17" s="94"/>
      <c r="K17" s="96"/>
    </row>
    <row r="18" spans="2:13" ht="58" x14ac:dyDescent="0.35">
      <c r="B18" s="94" t="s">
        <v>712</v>
      </c>
      <c r="C18" s="18" t="s">
        <v>1611</v>
      </c>
      <c r="D18" s="94" t="s">
        <v>709</v>
      </c>
      <c r="E18" s="233" t="s">
        <v>64</v>
      </c>
      <c r="F18" s="249" t="s">
        <v>64</v>
      </c>
      <c r="G18" s="94" t="s">
        <v>64</v>
      </c>
      <c r="H18" s="61" t="s">
        <v>2171</v>
      </c>
      <c r="I18" s="61" t="s">
        <v>2172</v>
      </c>
      <c r="J18" s="94"/>
      <c r="K18" s="96"/>
      <c r="M18" s="96"/>
    </row>
    <row r="19" spans="2:13" ht="29" x14ac:dyDescent="0.35">
      <c r="B19" s="246" t="s">
        <v>1629</v>
      </c>
      <c r="C19" s="247"/>
      <c r="D19" s="247"/>
      <c r="E19" s="247"/>
      <c r="F19" s="247"/>
      <c r="G19" s="247"/>
      <c r="H19" s="247"/>
      <c r="I19" s="247"/>
      <c r="J19" s="247"/>
      <c r="K19" s="146"/>
    </row>
    <row r="20" spans="2:13" ht="29" x14ac:dyDescent="0.35">
      <c r="B20" s="94" t="s">
        <v>57</v>
      </c>
      <c r="C20" s="213" t="s">
        <v>2173</v>
      </c>
      <c r="D20" s="201"/>
      <c r="E20" s="201"/>
      <c r="F20" s="201"/>
      <c r="G20" s="201"/>
      <c r="H20" s="213" t="s">
        <v>1218</v>
      </c>
      <c r="I20" s="213" t="s">
        <v>2174</v>
      </c>
      <c r="J20" s="19"/>
      <c r="M20" s="96"/>
    </row>
    <row r="21" spans="2:13" ht="43.5" x14ac:dyDescent="0.35">
      <c r="B21" s="94" t="s">
        <v>95</v>
      </c>
      <c r="C21" s="213" t="s">
        <v>2175</v>
      </c>
      <c r="D21" s="201"/>
      <c r="E21" s="201"/>
      <c r="F21" s="201"/>
      <c r="G21" s="201"/>
      <c r="H21" s="213" t="s">
        <v>1231</v>
      </c>
      <c r="I21" s="213" t="s">
        <v>2176</v>
      </c>
      <c r="J21" s="19"/>
      <c r="M21" s="96"/>
    </row>
    <row r="22" spans="2:13" ht="29" x14ac:dyDescent="0.35">
      <c r="B22" s="94" t="s">
        <v>177</v>
      </c>
      <c r="C22" s="213" t="s">
        <v>2173</v>
      </c>
      <c r="D22" s="201"/>
      <c r="E22" s="201"/>
      <c r="F22" s="201"/>
      <c r="G22" s="201"/>
      <c r="H22" s="213" t="s">
        <v>176</v>
      </c>
      <c r="I22" s="213" t="s">
        <v>2174</v>
      </c>
      <c r="J22" s="19"/>
      <c r="M22" s="96"/>
    </row>
    <row r="23" spans="2:13" ht="188.5" x14ac:dyDescent="0.35">
      <c r="B23" s="94" t="s">
        <v>1092</v>
      </c>
      <c r="C23" s="213" t="s">
        <v>2175</v>
      </c>
      <c r="D23" s="201"/>
      <c r="E23" s="201"/>
      <c r="F23" s="201"/>
      <c r="G23" s="201"/>
      <c r="H23" s="213" t="s">
        <v>1333</v>
      </c>
      <c r="I23" s="213" t="s">
        <v>2177</v>
      </c>
      <c r="J23" s="19"/>
      <c r="M23" s="96"/>
    </row>
    <row r="24" spans="2:13" ht="188.5" x14ac:dyDescent="0.35">
      <c r="B24" s="94" t="s">
        <v>1022</v>
      </c>
      <c r="C24" s="213" t="s">
        <v>2175</v>
      </c>
      <c r="D24" s="201"/>
      <c r="E24" s="201"/>
      <c r="F24" s="201"/>
      <c r="G24" s="201"/>
      <c r="H24" s="213" t="s">
        <v>1337</v>
      </c>
      <c r="I24" s="213" t="s">
        <v>2177</v>
      </c>
      <c r="J24" s="19"/>
      <c r="M24" s="96"/>
    </row>
    <row r="25" spans="2:13" ht="29" x14ac:dyDescent="0.35">
      <c r="B25" s="102" t="s">
        <v>425</v>
      </c>
      <c r="C25" s="213" t="s">
        <v>2173</v>
      </c>
      <c r="D25" s="201"/>
      <c r="E25" s="201"/>
      <c r="F25" s="201"/>
      <c r="G25" s="201"/>
      <c r="H25" s="213" t="s">
        <v>1395</v>
      </c>
      <c r="I25" s="213" t="s">
        <v>2178</v>
      </c>
      <c r="J25" s="19"/>
      <c r="M25" s="96"/>
    </row>
    <row r="26" spans="2:13" ht="72.5" x14ac:dyDescent="0.35">
      <c r="B26" s="94" t="s">
        <v>427</v>
      </c>
      <c r="C26" s="213" t="s">
        <v>2175</v>
      </c>
      <c r="D26" s="201"/>
      <c r="E26" s="201"/>
      <c r="F26" s="201"/>
      <c r="G26" s="201"/>
      <c r="H26" s="213" t="s">
        <v>1398</v>
      </c>
      <c r="I26" s="213" t="s">
        <v>2179</v>
      </c>
      <c r="J26" s="19"/>
      <c r="M26" s="96"/>
    </row>
    <row r="27" spans="2:13" ht="101.5" x14ac:dyDescent="0.35">
      <c r="B27" s="94" t="s">
        <v>431</v>
      </c>
      <c r="C27" s="213" t="s">
        <v>2175</v>
      </c>
      <c r="D27" s="201"/>
      <c r="E27" s="201"/>
      <c r="F27" s="201"/>
      <c r="G27" s="201"/>
      <c r="H27" s="213" t="s">
        <v>1402</v>
      </c>
      <c r="I27" s="213" t="s">
        <v>2180</v>
      </c>
      <c r="J27" s="19"/>
      <c r="M27" s="96"/>
    </row>
    <row r="28" spans="2:13" ht="72.5" x14ac:dyDescent="0.35">
      <c r="B28" s="94" t="s">
        <v>498</v>
      </c>
      <c r="C28" s="213" t="s">
        <v>2175</v>
      </c>
      <c r="D28" s="201"/>
      <c r="E28" s="201"/>
      <c r="F28" s="201"/>
      <c r="G28" s="201"/>
      <c r="H28" s="213" t="s">
        <v>1460</v>
      </c>
      <c r="I28" s="213" t="s">
        <v>2181</v>
      </c>
      <c r="J28" s="19"/>
      <c r="M28" s="96"/>
    </row>
    <row r="29" spans="2:13" ht="43.5" x14ac:dyDescent="0.35">
      <c r="B29" s="94" t="s">
        <v>630</v>
      </c>
      <c r="C29" s="213" t="s">
        <v>2173</v>
      </c>
      <c r="D29" s="201"/>
      <c r="E29" s="201"/>
      <c r="F29" s="201"/>
      <c r="G29" s="201"/>
      <c r="H29" s="213" t="s">
        <v>1518</v>
      </c>
      <c r="I29" s="213" t="s">
        <v>2182</v>
      </c>
      <c r="J29" s="19"/>
      <c r="M29" s="96"/>
    </row>
    <row r="30" spans="2:13" ht="43.5" x14ac:dyDescent="0.35">
      <c r="B30" s="94" t="s">
        <v>641</v>
      </c>
      <c r="C30" s="213" t="s">
        <v>2175</v>
      </c>
      <c r="D30" s="201"/>
      <c r="E30" s="201"/>
      <c r="F30" s="201"/>
      <c r="G30" s="201"/>
      <c r="H30" s="213" t="s">
        <v>1982</v>
      </c>
      <c r="I30" s="213" t="s">
        <v>2183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1536</v>
      </c>
      <c r="B1" s="101" t="s">
        <v>2154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28" t="s">
        <v>1629</v>
      </c>
      <c r="C3" s="329"/>
      <c r="D3" s="329"/>
      <c r="E3" s="329"/>
      <c r="F3" s="329"/>
      <c r="G3" s="329"/>
      <c r="H3" s="329"/>
      <c r="I3" s="329"/>
      <c r="J3" s="146"/>
    </row>
    <row r="4" spans="1:12" ht="72.5" x14ac:dyDescent="0.35">
      <c r="B4" s="201" t="s">
        <v>184</v>
      </c>
      <c r="C4" s="213" t="s">
        <v>2175</v>
      </c>
      <c r="D4" s="201"/>
      <c r="E4" s="201"/>
      <c r="F4" s="201"/>
      <c r="G4" s="213" t="s">
        <v>1282</v>
      </c>
      <c r="H4" s="213" t="s">
        <v>2184</v>
      </c>
      <c r="I4" s="19"/>
      <c r="L4" s="96"/>
    </row>
    <row r="5" spans="1:12" ht="29" x14ac:dyDescent="0.35">
      <c r="B5" s="201" t="s">
        <v>189</v>
      </c>
      <c r="C5" s="213" t="s">
        <v>2173</v>
      </c>
      <c r="D5" s="201"/>
      <c r="E5" s="201"/>
      <c r="F5" s="201"/>
      <c r="G5" s="213" t="s">
        <v>1284</v>
      </c>
      <c r="H5" s="213" t="s">
        <v>2185</v>
      </c>
      <c r="I5" s="19"/>
      <c r="L5" s="96"/>
    </row>
    <row r="6" spans="1:12" ht="58" x14ac:dyDescent="0.35">
      <c r="B6" s="201" t="s">
        <v>197</v>
      </c>
      <c r="C6" s="213" t="s">
        <v>2175</v>
      </c>
      <c r="D6" s="201"/>
      <c r="E6" s="201"/>
      <c r="F6" s="201"/>
      <c r="G6" s="213" t="s">
        <v>196</v>
      </c>
      <c r="H6" s="213" t="s">
        <v>2186</v>
      </c>
      <c r="I6" s="19"/>
      <c r="L6" s="96"/>
    </row>
    <row r="7" spans="1:12" ht="29" x14ac:dyDescent="0.35">
      <c r="B7" s="201" t="s">
        <v>1722</v>
      </c>
      <c r="C7" s="213" t="s">
        <v>2173</v>
      </c>
      <c r="D7" s="201"/>
      <c r="E7" s="201"/>
      <c r="F7" s="201"/>
      <c r="G7" s="213" t="s">
        <v>1302</v>
      </c>
      <c r="H7" s="213" t="s">
        <v>2187</v>
      </c>
      <c r="I7" s="19"/>
      <c r="L7" s="96"/>
    </row>
    <row r="8" spans="1:12" ht="29" x14ac:dyDescent="0.35">
      <c r="B8" s="201" t="s">
        <v>310</v>
      </c>
      <c r="C8" s="213" t="s">
        <v>2173</v>
      </c>
      <c r="D8" s="201"/>
      <c r="E8" s="201"/>
      <c r="F8" s="201"/>
      <c r="G8" s="213" t="s">
        <v>1322</v>
      </c>
      <c r="H8" s="213" t="s">
        <v>2188</v>
      </c>
      <c r="I8" s="19"/>
      <c r="L8" s="96"/>
    </row>
    <row r="9" spans="1:12" ht="29" x14ac:dyDescent="0.35">
      <c r="B9" s="201" t="s">
        <v>1744</v>
      </c>
      <c r="C9" s="213" t="s">
        <v>2173</v>
      </c>
      <c r="D9" s="201"/>
      <c r="E9" s="201"/>
      <c r="F9" s="201"/>
      <c r="G9" s="213" t="s">
        <v>1386</v>
      </c>
      <c r="H9" s="213" t="s">
        <v>2188</v>
      </c>
      <c r="I9" s="19"/>
      <c r="L9" s="96"/>
    </row>
    <row r="10" spans="1:12" ht="43.5" x14ac:dyDescent="0.35">
      <c r="B10" s="201" t="s">
        <v>425</v>
      </c>
      <c r="C10" s="213" t="s">
        <v>2173</v>
      </c>
      <c r="D10" s="201"/>
      <c r="E10" s="201"/>
      <c r="F10" s="201"/>
      <c r="G10" s="213" t="s">
        <v>1395</v>
      </c>
      <c r="H10" s="213" t="s">
        <v>2189</v>
      </c>
      <c r="I10" s="19"/>
      <c r="L10" s="96"/>
    </row>
    <row r="11" spans="1:12" ht="58" x14ac:dyDescent="0.35">
      <c r="B11" s="201" t="s">
        <v>429</v>
      </c>
      <c r="C11" s="213" t="s">
        <v>2175</v>
      </c>
      <c r="D11" s="201"/>
      <c r="E11" s="201"/>
      <c r="F11" s="201"/>
      <c r="G11" s="213" t="s">
        <v>1400</v>
      </c>
      <c r="H11" s="213" t="s">
        <v>2190</v>
      </c>
      <c r="I11" s="19"/>
      <c r="L11" s="96"/>
    </row>
    <row r="12" spans="1:12" ht="43.5" x14ac:dyDescent="0.35">
      <c r="B12" s="201" t="s">
        <v>461</v>
      </c>
      <c r="C12" s="213" t="s">
        <v>2191</v>
      </c>
      <c r="D12" s="201"/>
      <c r="E12" s="201"/>
      <c r="F12" s="201"/>
      <c r="G12" s="213" t="s">
        <v>1649</v>
      </c>
      <c r="H12" s="213" t="s">
        <v>2192</v>
      </c>
      <c r="I12" s="19"/>
      <c r="L12" s="96"/>
    </row>
    <row r="13" spans="1:12" ht="43.5" x14ac:dyDescent="0.35">
      <c r="B13" s="201" t="s">
        <v>488</v>
      </c>
      <c r="C13" s="213" t="s">
        <v>2175</v>
      </c>
      <c r="D13" s="201"/>
      <c r="E13" s="201"/>
      <c r="F13" s="201"/>
      <c r="G13" s="213" t="s">
        <v>1452</v>
      </c>
      <c r="H13" s="213" t="s">
        <v>2193</v>
      </c>
      <c r="I13" s="19"/>
      <c r="L13" s="96"/>
    </row>
    <row r="14" spans="1:12" ht="116" x14ac:dyDescent="0.35">
      <c r="B14" s="201" t="s">
        <v>540</v>
      </c>
      <c r="C14" s="213" t="s">
        <v>2175</v>
      </c>
      <c r="D14" s="201"/>
      <c r="E14" s="201"/>
      <c r="F14" s="201"/>
      <c r="G14" s="213" t="s">
        <v>562</v>
      </c>
      <c r="H14" s="213" t="s">
        <v>2194</v>
      </c>
      <c r="I14" s="19"/>
      <c r="L14" s="96"/>
    </row>
    <row r="15" spans="1:12" ht="43.5" x14ac:dyDescent="0.35">
      <c r="B15" s="201" t="s">
        <v>2151</v>
      </c>
      <c r="C15" s="213" t="s">
        <v>2175</v>
      </c>
      <c r="D15" s="201"/>
      <c r="E15" s="201"/>
      <c r="F15" s="201"/>
      <c r="G15" s="213" t="s">
        <v>670</v>
      </c>
      <c r="H15" s="213" t="s">
        <v>2195</v>
      </c>
      <c r="I15" s="19"/>
      <c r="L15" s="96"/>
    </row>
    <row r="16" spans="1:12" ht="43.5" x14ac:dyDescent="0.35">
      <c r="B16" s="201" t="s">
        <v>678</v>
      </c>
      <c r="C16" s="213" t="s">
        <v>2191</v>
      </c>
      <c r="D16" s="201"/>
      <c r="E16" s="201"/>
      <c r="F16" s="201"/>
      <c r="G16" s="213" t="s">
        <v>1533</v>
      </c>
      <c r="H16" s="213" t="s">
        <v>2195</v>
      </c>
      <c r="I16" s="19"/>
      <c r="L16" s="96"/>
    </row>
    <row r="17" spans="2:12" ht="43.5" x14ac:dyDescent="0.35">
      <c r="B17" s="201" t="s">
        <v>685</v>
      </c>
      <c r="C17" s="213" t="s">
        <v>2175</v>
      </c>
      <c r="D17" s="201"/>
      <c r="E17" s="201"/>
      <c r="F17" s="201"/>
      <c r="G17" s="213" t="s">
        <v>684</v>
      </c>
      <c r="H17" s="213" t="s">
        <v>2195</v>
      </c>
      <c r="I17" s="19"/>
      <c r="L17" s="96"/>
    </row>
    <row r="18" spans="2:12" ht="43.5" x14ac:dyDescent="0.35">
      <c r="B18" s="201" t="s">
        <v>712</v>
      </c>
      <c r="C18" s="213" t="s">
        <v>2196</v>
      </c>
      <c r="D18" s="201"/>
      <c r="E18" s="201"/>
      <c r="F18" s="201"/>
      <c r="G18" s="213" t="s">
        <v>711</v>
      </c>
      <c r="H18" s="213" t="s">
        <v>2197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2198</v>
      </c>
      <c r="C1" s="168"/>
      <c r="D1" s="95"/>
      <c r="E1" s="95" t="s">
        <v>2199</v>
      </c>
      <c r="F1" s="95"/>
      <c r="G1" s="95" t="s">
        <v>2200</v>
      </c>
      <c r="H1" s="95" t="s">
        <v>2201</v>
      </c>
    </row>
    <row r="2" spans="2:14" x14ac:dyDescent="0.35">
      <c r="B2" s="92" t="s">
        <v>1805</v>
      </c>
      <c r="C2" s="92" t="s">
        <v>1598</v>
      </c>
      <c r="D2" s="92" t="s">
        <v>1806</v>
      </c>
      <c r="E2" s="92" t="s">
        <v>2092</v>
      </c>
      <c r="F2" s="92" t="s">
        <v>33</v>
      </c>
      <c r="G2" s="92" t="s">
        <v>1807</v>
      </c>
      <c r="H2" s="92" t="s">
        <v>2093</v>
      </c>
      <c r="I2" s="93" t="s">
        <v>1601</v>
      </c>
      <c r="J2" s="92" t="s">
        <v>1808</v>
      </c>
      <c r="K2" s="144" t="s">
        <v>1214</v>
      </c>
      <c r="L2" s="146"/>
    </row>
    <row r="3" spans="2:14" x14ac:dyDescent="0.35">
      <c r="B3" s="328" t="s">
        <v>1629</v>
      </c>
      <c r="C3" s="329"/>
      <c r="D3" s="329"/>
      <c r="E3" s="329"/>
      <c r="F3" s="329"/>
      <c r="G3" s="329"/>
      <c r="H3" s="329"/>
      <c r="I3" s="329"/>
      <c r="J3" s="329"/>
      <c r="K3" s="329"/>
      <c r="L3" s="146"/>
    </row>
    <row r="4" spans="2:14" ht="72.5" x14ac:dyDescent="0.35">
      <c r="B4" s="201" t="s">
        <v>81</v>
      </c>
      <c r="C4" s="260" t="s">
        <v>2202</v>
      </c>
      <c r="D4" s="261"/>
      <c r="E4" s="262"/>
      <c r="F4" s="263"/>
      <c r="G4" s="262"/>
      <c r="H4" s="263"/>
      <c r="I4" s="259" t="e">
        <f>VLOOKUP(B4,'Annotated Scenario Descriptions'!$A$1:$E$182,7,0)</f>
        <v>#REF!</v>
      </c>
      <c r="J4" s="259" t="s">
        <v>2203</v>
      </c>
      <c r="K4" s="263"/>
      <c r="N4" s="96"/>
    </row>
    <row r="5" spans="2:14" ht="29" x14ac:dyDescent="0.35">
      <c r="B5" s="201" t="s">
        <v>106</v>
      </c>
      <c r="C5" s="260" t="s">
        <v>2096</v>
      </c>
      <c r="D5" s="263"/>
      <c r="E5" s="262"/>
      <c r="F5" s="263"/>
      <c r="G5" s="262"/>
      <c r="H5" s="263"/>
      <c r="I5" s="259" t="e">
        <f>VLOOKUP(B5,'Annotated Scenario Descriptions'!$A$1:$E$182,7,0)</f>
        <v>#REF!</v>
      </c>
      <c r="J5" s="206" t="s">
        <v>2204</v>
      </c>
      <c r="K5" s="263"/>
      <c r="N5" s="96"/>
    </row>
    <row r="6" spans="2:14" ht="29" x14ac:dyDescent="0.35">
      <c r="B6" s="201" t="s">
        <v>108</v>
      </c>
      <c r="C6" s="260" t="s">
        <v>2096</v>
      </c>
      <c r="D6" s="263"/>
      <c r="E6" s="262"/>
      <c r="F6" s="263"/>
      <c r="G6" s="262"/>
      <c r="H6" s="263"/>
      <c r="I6" s="259" t="e">
        <f>VLOOKUP(B6,'Annotated Scenario Descriptions'!$A$1:$E$182,7,0)</f>
        <v>#REF!</v>
      </c>
      <c r="J6" s="206" t="s">
        <v>2204</v>
      </c>
      <c r="K6" s="263"/>
      <c r="N6" s="96"/>
    </row>
    <row r="7" spans="2:14" ht="29" x14ac:dyDescent="0.35">
      <c r="B7" s="201" t="s">
        <v>1255</v>
      </c>
      <c r="C7" s="260" t="s">
        <v>2096</v>
      </c>
      <c r="D7" s="263"/>
      <c r="E7" s="262"/>
      <c r="F7" s="263"/>
      <c r="G7" s="262"/>
      <c r="H7" s="263"/>
      <c r="I7" s="259" t="e">
        <f>VLOOKUP(B7,'Annotated Scenario Descriptions'!$A$1:$E$182,7,0)</f>
        <v>#REF!</v>
      </c>
      <c r="J7" s="206" t="s">
        <v>2204</v>
      </c>
      <c r="K7" s="263"/>
      <c r="N7" s="96"/>
    </row>
    <row r="8" spans="2:14" ht="43.5" x14ac:dyDescent="0.35">
      <c r="B8" s="201" t="s">
        <v>899</v>
      </c>
      <c r="C8" s="260" t="s">
        <v>2096</v>
      </c>
      <c r="D8" s="263"/>
      <c r="E8" s="262"/>
      <c r="F8" s="263"/>
      <c r="G8" s="262"/>
      <c r="H8" s="263"/>
      <c r="I8" s="259" t="e">
        <f>VLOOKUP(B8,'Annotated Scenario Descriptions'!$A$1:$E$182,7,0)</f>
        <v>#REF!</v>
      </c>
      <c r="J8" s="206" t="s">
        <v>2205</v>
      </c>
      <c r="K8" s="263"/>
      <c r="N8" s="96"/>
    </row>
    <row r="9" spans="2:14" ht="29" x14ac:dyDescent="0.35">
      <c r="B9" s="201" t="s">
        <v>299</v>
      </c>
      <c r="C9" s="260" t="s">
        <v>2096</v>
      </c>
      <c r="D9" s="263"/>
      <c r="E9" s="262"/>
      <c r="F9" s="263"/>
      <c r="G9" s="262"/>
      <c r="H9" s="263"/>
      <c r="I9" s="259" t="e">
        <f>VLOOKUP(B9,'Annotated Scenario Descriptions'!$A$1:$E$182,7,0)</f>
        <v>#REF!</v>
      </c>
      <c r="J9" s="206" t="s">
        <v>2206</v>
      </c>
      <c r="K9" s="263"/>
      <c r="N9" s="96"/>
    </row>
    <row r="10" spans="2:14" ht="29" x14ac:dyDescent="0.35">
      <c r="B10" s="201" t="s">
        <v>306</v>
      </c>
      <c r="C10" s="260" t="s">
        <v>2096</v>
      </c>
      <c r="D10" s="263"/>
      <c r="E10" s="262"/>
      <c r="F10" s="263"/>
      <c r="G10" s="262"/>
      <c r="H10" s="263"/>
      <c r="I10" s="259" t="e">
        <f>VLOOKUP(B10,'Annotated Scenario Descriptions'!$A$1:$E$182,7,0)</f>
        <v>#REF!</v>
      </c>
      <c r="J10" s="206" t="s">
        <v>2206</v>
      </c>
      <c r="K10" s="263"/>
      <c r="N10" s="96"/>
    </row>
    <row r="11" spans="2:14" ht="43.5" x14ac:dyDescent="0.35">
      <c r="B11" s="201" t="s">
        <v>339</v>
      </c>
      <c r="C11" s="260" t="s">
        <v>2202</v>
      </c>
      <c r="D11" s="263"/>
      <c r="E11" s="262"/>
      <c r="F11" s="263"/>
      <c r="G11" s="262"/>
      <c r="H11" s="263"/>
      <c r="I11" s="259" t="e">
        <f>VLOOKUP(B11,'Annotated Scenario Descriptions'!$A$1:$E$182,7,0)</f>
        <v>#REF!</v>
      </c>
      <c r="J11" s="206" t="s">
        <v>2207</v>
      </c>
      <c r="K11" s="263"/>
      <c r="N11" s="96"/>
    </row>
    <row r="12" spans="2:14" ht="43.5" x14ac:dyDescent="0.35">
      <c r="B12" s="201" t="s">
        <v>346</v>
      </c>
      <c r="C12" s="260" t="s">
        <v>2202</v>
      </c>
      <c r="D12" s="263"/>
      <c r="E12" s="262"/>
      <c r="F12" s="263"/>
      <c r="G12" s="262"/>
      <c r="H12" s="264"/>
      <c r="I12" s="259" t="e">
        <f>VLOOKUP(B12,'Annotated Scenario Descriptions'!$A$1:$E$182,7,0)</f>
        <v>#REF!</v>
      </c>
      <c r="J12" s="206" t="s">
        <v>2208</v>
      </c>
      <c r="K12" s="263"/>
      <c r="N12" s="96"/>
    </row>
    <row r="13" spans="2:14" ht="29" x14ac:dyDescent="0.35">
      <c r="B13" s="201" t="s">
        <v>350</v>
      </c>
      <c r="C13" s="260" t="s">
        <v>2096</v>
      </c>
      <c r="D13" s="263"/>
      <c r="E13" s="262"/>
      <c r="F13" s="263"/>
      <c r="G13" s="262"/>
      <c r="H13" s="263"/>
      <c r="I13" s="259" t="e">
        <f>VLOOKUP(B13,'Annotated Scenario Descriptions'!$A$1:$E$182,7,0)</f>
        <v>#REF!</v>
      </c>
      <c r="J13" s="206" t="s">
        <v>2204</v>
      </c>
      <c r="K13" s="263"/>
      <c r="N13" s="96"/>
    </row>
    <row r="14" spans="2:14" ht="29" x14ac:dyDescent="0.35">
      <c r="B14" s="201" t="s">
        <v>354</v>
      </c>
      <c r="C14" s="260" t="s">
        <v>2096</v>
      </c>
      <c r="D14" s="263"/>
      <c r="E14" s="262"/>
      <c r="F14" s="263"/>
      <c r="G14" s="262"/>
      <c r="H14" s="263"/>
      <c r="I14" s="259" t="e">
        <f>VLOOKUP(B14,'Annotated Scenario Descriptions'!$A$1:$E$182,7,0)</f>
        <v>#REF!</v>
      </c>
      <c r="J14" s="206" t="s">
        <v>2204</v>
      </c>
      <c r="K14" s="263"/>
      <c r="N14" s="96"/>
    </row>
    <row r="15" spans="2:14" ht="29" x14ac:dyDescent="0.35">
      <c r="B15" s="201" t="s">
        <v>358</v>
      </c>
      <c r="C15" s="260" t="s">
        <v>2096</v>
      </c>
      <c r="D15" s="263"/>
      <c r="E15" s="262"/>
      <c r="F15" s="263"/>
      <c r="G15" s="262"/>
      <c r="H15" s="263"/>
      <c r="I15" s="259" t="e">
        <f>VLOOKUP(B15,'Annotated Scenario Descriptions'!$A$1:$E$182,7,0)</f>
        <v>#REF!</v>
      </c>
      <c r="J15" s="206" t="s">
        <v>2204</v>
      </c>
      <c r="K15" s="263"/>
      <c r="N15" s="96"/>
    </row>
    <row r="16" spans="2:14" ht="29" x14ac:dyDescent="0.35">
      <c r="B16" s="201" t="s">
        <v>363</v>
      </c>
      <c r="C16" s="260" t="s">
        <v>2096</v>
      </c>
      <c r="D16" s="263"/>
      <c r="E16" s="262"/>
      <c r="F16" s="263"/>
      <c r="G16" s="262"/>
      <c r="H16" s="263"/>
      <c r="I16" s="259" t="e">
        <f>VLOOKUP(B16,'Annotated Scenario Descriptions'!$A$1:$E$182,7,0)</f>
        <v>#REF!</v>
      </c>
      <c r="J16" s="206" t="s">
        <v>2204</v>
      </c>
      <c r="K16" s="263"/>
      <c r="N16" s="96"/>
    </row>
    <row r="17" spans="2:14" ht="29" x14ac:dyDescent="0.35">
      <c r="B17" s="201" t="s">
        <v>371</v>
      </c>
      <c r="C17" s="260" t="s">
        <v>2096</v>
      </c>
      <c r="D17" s="263"/>
      <c r="E17" s="262"/>
      <c r="F17" s="263"/>
      <c r="G17" s="262"/>
      <c r="H17" s="263"/>
      <c r="I17" s="259" t="e">
        <f>VLOOKUP(B17,'Annotated Scenario Descriptions'!$A$1:$E$182,7,0)</f>
        <v>#REF!</v>
      </c>
      <c r="J17" s="206" t="s">
        <v>2209</v>
      </c>
      <c r="K17" s="263"/>
      <c r="N17" s="96"/>
    </row>
    <row r="18" spans="2:14" ht="58" x14ac:dyDescent="0.35">
      <c r="B18" s="201" t="s">
        <v>374</v>
      </c>
      <c r="C18" s="260" t="s">
        <v>2096</v>
      </c>
      <c r="D18" s="263"/>
      <c r="E18" s="262"/>
      <c r="F18" s="263"/>
      <c r="G18" s="262"/>
      <c r="H18" s="263"/>
      <c r="I18" s="259" t="e">
        <f>VLOOKUP(B18,'Annotated Scenario Descriptions'!$A$1:$E$182,7,0)</f>
        <v>#REF!</v>
      </c>
      <c r="J18" s="206" t="s">
        <v>2210</v>
      </c>
      <c r="K18" s="263"/>
      <c r="N18" s="96"/>
    </row>
    <row r="19" spans="2:14" ht="29" x14ac:dyDescent="0.35">
      <c r="B19" s="201" t="s">
        <v>390</v>
      </c>
      <c r="C19" s="260" t="s">
        <v>2211</v>
      </c>
      <c r="D19" s="263"/>
      <c r="E19" s="262"/>
      <c r="F19" s="263"/>
      <c r="G19" s="262"/>
      <c r="H19" s="263"/>
      <c r="I19" s="259" t="e">
        <f>VLOOKUP(B19,'Annotated Scenario Descriptions'!$A$1:$E$182,7,0)</f>
        <v>#REF!</v>
      </c>
      <c r="J19" s="206" t="s">
        <v>2212</v>
      </c>
      <c r="K19" s="263"/>
      <c r="N19" s="96"/>
    </row>
    <row r="20" spans="2:14" ht="29" x14ac:dyDescent="0.35">
      <c r="B20" s="201" t="s">
        <v>397</v>
      </c>
      <c r="C20" s="260" t="s">
        <v>2096</v>
      </c>
      <c r="D20" s="263"/>
      <c r="E20" s="262"/>
      <c r="F20" s="263"/>
      <c r="G20" s="262"/>
      <c r="H20" s="263"/>
      <c r="I20" s="259" t="e">
        <f>VLOOKUP(B20,'Annotated Scenario Descriptions'!$A$1:$E$182,7,0)</f>
        <v>#REF!</v>
      </c>
      <c r="J20" s="206" t="s">
        <v>2213</v>
      </c>
      <c r="K20" s="263"/>
      <c r="N20" s="96"/>
    </row>
    <row r="21" spans="2:14" x14ac:dyDescent="0.35">
      <c r="B21" s="201" t="s">
        <v>402</v>
      </c>
      <c r="C21" s="260" t="s">
        <v>2214</v>
      </c>
      <c r="D21" s="263"/>
      <c r="E21" s="262"/>
      <c r="F21" s="263"/>
      <c r="G21" s="262"/>
      <c r="H21" s="263"/>
      <c r="I21" s="259" t="e">
        <f>VLOOKUP(B21,'Annotated Scenario Descriptions'!$A$1:$E$182,7,0)</f>
        <v>#REF!</v>
      </c>
      <c r="J21" s="206" t="s">
        <v>2215</v>
      </c>
      <c r="K21" s="263"/>
      <c r="N21" s="96"/>
    </row>
    <row r="22" spans="2:14" ht="29" x14ac:dyDescent="0.35">
      <c r="B22" s="201" t="s">
        <v>405</v>
      </c>
      <c r="C22" s="260" t="s">
        <v>2096</v>
      </c>
      <c r="D22" s="263"/>
      <c r="E22" s="262"/>
      <c r="F22" s="263"/>
      <c r="G22" s="262"/>
      <c r="H22" s="263"/>
      <c r="I22" s="259" t="e">
        <f>VLOOKUP(B22,'Annotated Scenario Descriptions'!$A$1:$E$182,7,0)</f>
        <v>#REF!</v>
      </c>
      <c r="J22" s="206" t="s">
        <v>2204</v>
      </c>
      <c r="K22" s="263"/>
      <c r="N22" s="96"/>
    </row>
    <row r="23" spans="2:14" ht="29" x14ac:dyDescent="0.35">
      <c r="B23" s="201" t="s">
        <v>411</v>
      </c>
      <c r="C23" s="260" t="s">
        <v>2096</v>
      </c>
      <c r="D23" s="263"/>
      <c r="E23" s="262"/>
      <c r="F23" s="263"/>
      <c r="G23" s="262"/>
      <c r="H23" s="263"/>
      <c r="I23" s="259" t="e">
        <f>VLOOKUP(B23,'Annotated Scenario Descriptions'!$A$1:$E$182,7,0)</f>
        <v>#REF!</v>
      </c>
      <c r="J23" s="206" t="s">
        <v>2216</v>
      </c>
      <c r="K23" s="263"/>
      <c r="N23" s="96"/>
    </row>
    <row r="24" spans="2:14" ht="29" x14ac:dyDescent="0.35">
      <c r="B24" s="201" t="s">
        <v>414</v>
      </c>
      <c r="C24" s="260" t="s">
        <v>2096</v>
      </c>
      <c r="D24" s="263"/>
      <c r="E24" s="262"/>
      <c r="F24" s="263"/>
      <c r="G24" s="262"/>
      <c r="H24" s="263"/>
      <c r="I24" s="259" t="e">
        <f>VLOOKUP(B24,'Annotated Scenario Descriptions'!$A$1:$E$182,7,0)</f>
        <v>#REF!</v>
      </c>
      <c r="J24" s="206" t="s">
        <v>2216</v>
      </c>
      <c r="K24" s="263"/>
      <c r="N24" s="96"/>
    </row>
    <row r="25" spans="2:14" ht="58" x14ac:dyDescent="0.35">
      <c r="B25" s="201" t="s">
        <v>417</v>
      </c>
      <c r="C25" s="260" t="s">
        <v>2096</v>
      </c>
      <c r="D25" s="263"/>
      <c r="E25" s="262"/>
      <c r="F25" s="263"/>
      <c r="G25" s="262"/>
      <c r="H25" s="263"/>
      <c r="I25" s="259" t="e">
        <f>VLOOKUP(B25,'Annotated Scenario Descriptions'!$A$1:$E$182,7,0)</f>
        <v>#REF!</v>
      </c>
      <c r="J25" s="206" t="s">
        <v>2217</v>
      </c>
      <c r="K25" s="263"/>
      <c r="N25" s="96"/>
    </row>
    <row r="26" spans="2:14" ht="58" x14ac:dyDescent="0.35">
      <c r="B26" s="201" t="s">
        <v>424</v>
      </c>
      <c r="C26" s="260" t="s">
        <v>2096</v>
      </c>
      <c r="D26" s="263"/>
      <c r="E26" s="262"/>
      <c r="F26" s="263"/>
      <c r="G26" s="262"/>
      <c r="H26" s="263"/>
      <c r="I26" s="259" t="e">
        <f>VLOOKUP(B26,'Annotated Scenario Descriptions'!$A$1:$E$182,7,0)</f>
        <v>#REF!</v>
      </c>
      <c r="J26" s="206" t="s">
        <v>2218</v>
      </c>
      <c r="K26" s="263"/>
      <c r="N26" s="96"/>
    </row>
    <row r="27" spans="2:14" ht="29" x14ac:dyDescent="0.35">
      <c r="B27" s="201" t="s">
        <v>434</v>
      </c>
      <c r="C27" s="260" t="s">
        <v>2211</v>
      </c>
      <c r="D27" s="263"/>
      <c r="E27" s="262"/>
      <c r="F27" s="263"/>
      <c r="G27" s="262"/>
      <c r="H27" s="263"/>
      <c r="I27" s="259" t="e">
        <f>VLOOKUP(B27,'Annotated Scenario Descriptions'!$A$1:$E$182,7,0)</f>
        <v>#REF!</v>
      </c>
      <c r="J27" s="206" t="s">
        <v>2212</v>
      </c>
      <c r="K27" s="263"/>
      <c r="N27" s="96"/>
    </row>
    <row r="28" spans="2:14" ht="29" x14ac:dyDescent="0.35">
      <c r="B28" s="201" t="s">
        <v>440</v>
      </c>
      <c r="C28" s="260" t="s">
        <v>2096</v>
      </c>
      <c r="D28" s="263"/>
      <c r="E28" s="262"/>
      <c r="F28" s="263"/>
      <c r="G28" s="262"/>
      <c r="H28" s="263"/>
      <c r="I28" s="259" t="e">
        <f>VLOOKUP(B28,'Annotated Scenario Descriptions'!$A$1:$E$182,7,0)</f>
        <v>#REF!</v>
      </c>
      <c r="J28" s="206" t="s">
        <v>2206</v>
      </c>
      <c r="K28" s="263"/>
      <c r="N28" s="96"/>
    </row>
    <row r="29" spans="2:14" ht="29" x14ac:dyDescent="0.35">
      <c r="B29" s="201" t="s">
        <v>444</v>
      </c>
      <c r="C29" s="260" t="s">
        <v>2096</v>
      </c>
      <c r="D29" s="263"/>
      <c r="E29" s="262"/>
      <c r="F29" s="263"/>
      <c r="G29" s="262"/>
      <c r="H29" s="263"/>
      <c r="I29" s="259" t="e">
        <f>VLOOKUP(B29,'Annotated Scenario Descriptions'!$A$1:$E$182,7,0)</f>
        <v>#REF!</v>
      </c>
      <c r="J29" s="206" t="s">
        <v>2206</v>
      </c>
      <c r="K29" s="263"/>
      <c r="N29" s="96"/>
    </row>
    <row r="30" spans="2:14" ht="29" x14ac:dyDescent="0.35">
      <c r="B30" s="201" t="s">
        <v>446</v>
      </c>
      <c r="C30" s="260" t="s">
        <v>2211</v>
      </c>
      <c r="D30" s="263"/>
      <c r="E30" s="262"/>
      <c r="F30" s="263"/>
      <c r="G30" s="262"/>
      <c r="H30" s="263"/>
      <c r="I30" s="259" t="e">
        <f>VLOOKUP(B30,'Annotated Scenario Descriptions'!$A$1:$E$182,7,0)</f>
        <v>#REF!</v>
      </c>
      <c r="J30" s="206" t="s">
        <v>2212</v>
      </c>
      <c r="K30" s="263"/>
      <c r="N30" s="96"/>
    </row>
    <row r="31" spans="2:14" ht="29" x14ac:dyDescent="0.35">
      <c r="B31" s="201" t="s">
        <v>455</v>
      </c>
      <c r="C31" s="260" t="s">
        <v>2096</v>
      </c>
      <c r="D31" s="263"/>
      <c r="E31" s="262"/>
      <c r="F31" s="263"/>
      <c r="G31" s="262"/>
      <c r="H31" s="263"/>
      <c r="I31" s="259" t="e">
        <f>VLOOKUP(B31,'Annotated Scenario Descriptions'!$A$1:$E$182,7,0)</f>
        <v>#REF!</v>
      </c>
      <c r="J31" s="206" t="s">
        <v>2213</v>
      </c>
      <c r="K31" s="263"/>
      <c r="N31" s="96"/>
    </row>
    <row r="32" spans="2:14" ht="29" x14ac:dyDescent="0.35">
      <c r="B32" s="201" t="s">
        <v>462</v>
      </c>
      <c r="C32" s="260" t="s">
        <v>2096</v>
      </c>
      <c r="D32" s="263"/>
      <c r="E32" s="262"/>
      <c r="F32" s="263"/>
      <c r="G32" s="262"/>
      <c r="H32" s="263"/>
      <c r="I32" s="259" t="e">
        <f>VLOOKUP(B32,'Annotated Scenario Descriptions'!$A$1:$E$182,7,0)</f>
        <v>#REF!</v>
      </c>
      <c r="J32" s="206" t="s">
        <v>2219</v>
      </c>
      <c r="K32" s="263"/>
      <c r="N32" s="96"/>
    </row>
    <row r="33" spans="2:14" ht="87" x14ac:dyDescent="0.35">
      <c r="B33" s="201" t="s">
        <v>475</v>
      </c>
      <c r="C33" s="260" t="s">
        <v>2202</v>
      </c>
      <c r="D33" s="263"/>
      <c r="E33" s="262"/>
      <c r="F33" s="263"/>
      <c r="G33" s="262"/>
      <c r="H33" s="263"/>
      <c r="I33" s="259" t="e">
        <f>VLOOKUP(B33,'Annotated Scenario Descriptions'!$A$1:$E$182,7,0)</f>
        <v>#REF!</v>
      </c>
      <c r="J33" s="206" t="s">
        <v>2220</v>
      </c>
      <c r="K33" s="263"/>
      <c r="N33" s="96"/>
    </row>
    <row r="34" spans="2:14" ht="43.5" x14ac:dyDescent="0.35">
      <c r="B34" s="201" t="s">
        <v>493</v>
      </c>
      <c r="C34" s="260" t="s">
        <v>2202</v>
      </c>
      <c r="D34" s="263"/>
      <c r="E34" s="262"/>
      <c r="F34" s="263"/>
      <c r="G34" s="262"/>
      <c r="H34" s="263"/>
      <c r="I34" s="259" t="e">
        <f>VLOOKUP(B34,'Annotated Scenario Descriptions'!$A$1:$E$182,7,0)</f>
        <v>#REF!</v>
      </c>
      <c r="J34" s="206" t="s">
        <v>2221</v>
      </c>
      <c r="K34" s="263"/>
      <c r="N34" s="96"/>
    </row>
    <row r="35" spans="2:14" ht="43.5" x14ac:dyDescent="0.35">
      <c r="B35" s="201" t="s">
        <v>499</v>
      </c>
      <c r="C35" s="260" t="s">
        <v>2202</v>
      </c>
      <c r="D35" s="263"/>
      <c r="E35" s="262"/>
      <c r="F35" s="263"/>
      <c r="G35" s="262"/>
      <c r="H35" s="263"/>
      <c r="I35" s="259" t="e">
        <f>VLOOKUP(B35,'Annotated Scenario Descriptions'!$A$1:$E$182,7,0)</f>
        <v>#REF!</v>
      </c>
      <c r="J35" s="206" t="s">
        <v>2221</v>
      </c>
      <c r="K35" s="263"/>
      <c r="N35" s="96"/>
    </row>
    <row r="36" spans="2:14" ht="29" x14ac:dyDescent="0.35">
      <c r="B36" s="201" t="s">
        <v>507</v>
      </c>
      <c r="C36" s="260" t="s">
        <v>2096</v>
      </c>
      <c r="D36" s="263"/>
      <c r="E36" s="262"/>
      <c r="F36" s="263"/>
      <c r="G36" s="262"/>
      <c r="H36" s="263"/>
      <c r="I36" s="259" t="e">
        <f>VLOOKUP(B36,'Annotated Scenario Descriptions'!$A$1:$E$182,7,0)</f>
        <v>#REF!</v>
      </c>
      <c r="J36" s="206" t="s">
        <v>2209</v>
      </c>
      <c r="K36" s="263"/>
      <c r="N36" s="96"/>
    </row>
    <row r="37" spans="2:14" ht="29" x14ac:dyDescent="0.35">
      <c r="B37" s="201" t="s">
        <v>524</v>
      </c>
      <c r="C37" s="260" t="s">
        <v>2096</v>
      </c>
      <c r="D37" s="263"/>
      <c r="E37" s="262"/>
      <c r="F37" s="263"/>
      <c r="G37" s="262"/>
      <c r="H37" s="263"/>
      <c r="I37" s="259" t="e">
        <f>VLOOKUP(B37,'Annotated Scenario Descriptions'!$A$1:$E$182,7,0)</f>
        <v>#REF!</v>
      </c>
      <c r="J37" s="206" t="s">
        <v>2204</v>
      </c>
      <c r="K37" s="263"/>
      <c r="N37" s="96"/>
    </row>
    <row r="38" spans="2:14" x14ac:dyDescent="0.35">
      <c r="B38" s="201" t="s">
        <v>529</v>
      </c>
      <c r="C38" s="260" t="s">
        <v>2222</v>
      </c>
      <c r="D38" s="263"/>
      <c r="E38" s="262"/>
      <c r="F38" s="263"/>
      <c r="G38" s="262"/>
      <c r="H38" s="263"/>
      <c r="I38" s="259" t="e">
        <f>VLOOKUP(B38,'Annotated Scenario Descriptions'!$A$1:$E$182,7,0)</f>
        <v>#REF!</v>
      </c>
      <c r="J38" s="206" t="s">
        <v>2223</v>
      </c>
      <c r="K38" s="263"/>
      <c r="N38" s="96"/>
    </row>
    <row r="39" spans="2:14" ht="29" x14ac:dyDescent="0.35">
      <c r="B39" s="201" t="s">
        <v>533</v>
      </c>
      <c r="C39" s="260" t="s">
        <v>2096</v>
      </c>
      <c r="D39" s="263"/>
      <c r="E39" s="262"/>
      <c r="F39" s="263"/>
      <c r="G39" s="262"/>
      <c r="H39" s="263"/>
      <c r="I39" s="259" t="e">
        <f>VLOOKUP(B39,'Annotated Scenario Descriptions'!$A$1:$E$182,7,0)</f>
        <v>#REF!</v>
      </c>
      <c r="J39" s="206" t="s">
        <v>2204</v>
      </c>
      <c r="K39" s="263"/>
      <c r="N39" s="96"/>
    </row>
    <row r="40" spans="2:14" ht="29" x14ac:dyDescent="0.35">
      <c r="B40" s="201" t="s">
        <v>537</v>
      </c>
      <c r="C40" s="260" t="s">
        <v>2211</v>
      </c>
      <c r="D40" s="263"/>
      <c r="E40" s="262"/>
      <c r="F40" s="263"/>
      <c r="G40" s="262"/>
      <c r="H40" s="263"/>
      <c r="I40" s="259" t="e">
        <f>VLOOKUP(B40,'Annotated Scenario Descriptions'!$A$1:$E$182,7,0)</f>
        <v>#REF!</v>
      </c>
      <c r="J40" s="206" t="s">
        <v>2212</v>
      </c>
      <c r="K40" s="263"/>
      <c r="N40" s="96"/>
    </row>
    <row r="41" spans="2:14" ht="29" x14ac:dyDescent="0.35">
      <c r="B41" s="201" t="s">
        <v>546</v>
      </c>
      <c r="C41" s="260" t="s">
        <v>2202</v>
      </c>
      <c r="D41" s="263"/>
      <c r="E41" s="262"/>
      <c r="F41" s="263"/>
      <c r="G41" s="262"/>
      <c r="H41" s="263"/>
      <c r="I41" s="259" t="e">
        <f>VLOOKUP(B41,'Annotated Scenario Descriptions'!$A$1:$E$182,7,0)</f>
        <v>#REF!</v>
      </c>
      <c r="J41" s="206" t="s">
        <v>2224</v>
      </c>
      <c r="K41" s="263"/>
      <c r="N41" s="96"/>
    </row>
    <row r="42" spans="2:14" ht="29" x14ac:dyDescent="0.35">
      <c r="B42" s="201" t="s">
        <v>550</v>
      </c>
      <c r="C42" s="260" t="s">
        <v>2211</v>
      </c>
      <c r="D42" s="263"/>
      <c r="E42" s="262"/>
      <c r="F42" s="263"/>
      <c r="G42" s="262"/>
      <c r="H42" s="263"/>
      <c r="I42" s="259" t="e">
        <f>VLOOKUP(B42,'Annotated Scenario Descriptions'!$A$1:$E$182,7,0)</f>
        <v>#REF!</v>
      </c>
      <c r="J42" s="206" t="s">
        <v>2212</v>
      </c>
      <c r="K42" s="263"/>
      <c r="N42" s="96"/>
    </row>
    <row r="43" spans="2:14" ht="29" x14ac:dyDescent="0.35">
      <c r="B43" s="201" t="s">
        <v>576</v>
      </c>
      <c r="C43" s="260" t="s">
        <v>2096</v>
      </c>
      <c r="D43" s="263"/>
      <c r="E43" s="262"/>
      <c r="F43" s="263"/>
      <c r="G43" s="262"/>
      <c r="H43" s="263"/>
      <c r="I43" s="259" t="e">
        <f>VLOOKUP(B43,'Annotated Scenario Descriptions'!$A$1:$E$182,7,0)</f>
        <v>#REF!</v>
      </c>
      <c r="J43" s="206" t="s">
        <v>2225</v>
      </c>
      <c r="K43" s="206" t="s">
        <v>2226</v>
      </c>
      <c r="N43" s="96"/>
    </row>
    <row r="44" spans="2:14" ht="159.5" x14ac:dyDescent="0.35">
      <c r="B44" s="201" t="s">
        <v>580</v>
      </c>
      <c r="C44" s="260" t="s">
        <v>2202</v>
      </c>
      <c r="D44" s="263"/>
      <c r="E44" s="262"/>
      <c r="F44" s="263"/>
      <c r="G44" s="262"/>
      <c r="H44" s="263"/>
      <c r="I44" s="259" t="e">
        <f>VLOOKUP(B44,'Annotated Scenario Descriptions'!$A$1:$E$182,7,0)</f>
        <v>#REF!</v>
      </c>
      <c r="J44" s="206" t="s">
        <v>2227</v>
      </c>
      <c r="K44" s="263"/>
      <c r="N44" s="96"/>
    </row>
    <row r="45" spans="2:14" ht="29" x14ac:dyDescent="0.35">
      <c r="B45" s="201" t="s">
        <v>597</v>
      </c>
      <c r="C45" s="260" t="s">
        <v>2096</v>
      </c>
      <c r="D45" s="263"/>
      <c r="E45" s="262"/>
      <c r="F45" s="263"/>
      <c r="G45" s="262"/>
      <c r="H45" s="263"/>
      <c r="I45" s="259" t="e">
        <f>VLOOKUP(B45,'Annotated Scenario Descriptions'!$A$1:$E$182,7,0)</f>
        <v>#REF!</v>
      </c>
      <c r="J45" s="206" t="s">
        <v>2206</v>
      </c>
      <c r="K45" s="263"/>
      <c r="N45" s="96"/>
    </row>
    <row r="46" spans="2:14" ht="58" x14ac:dyDescent="0.35">
      <c r="B46" s="201" t="s">
        <v>606</v>
      </c>
      <c r="C46" s="260" t="s">
        <v>2202</v>
      </c>
      <c r="D46" s="263"/>
      <c r="E46" s="262"/>
      <c r="F46" s="263"/>
      <c r="G46" s="262"/>
      <c r="H46" s="263"/>
      <c r="I46" s="259" t="e">
        <f>VLOOKUP(B46,'Annotated Scenario Descriptions'!$A$1:$E$182,7,0)</f>
        <v>#REF!</v>
      </c>
      <c r="J46" s="206" t="s">
        <v>2228</v>
      </c>
      <c r="K46" s="206"/>
      <c r="N46" s="96"/>
    </row>
    <row r="47" spans="2:14" ht="29" x14ac:dyDescent="0.35">
      <c r="B47" s="201" t="s">
        <v>627</v>
      </c>
      <c r="C47" s="260" t="s">
        <v>2211</v>
      </c>
      <c r="D47" s="263"/>
      <c r="E47" s="262"/>
      <c r="F47" s="263"/>
      <c r="G47" s="262"/>
      <c r="H47" s="263"/>
      <c r="I47" s="259" t="e">
        <f>VLOOKUP(B47,'Annotated Scenario Descriptions'!$A$1:$E$182,7,0)</f>
        <v>#REF!</v>
      </c>
      <c r="J47" s="206" t="s">
        <v>2212</v>
      </c>
      <c r="K47" s="263"/>
      <c r="N47" s="96"/>
    </row>
    <row r="48" spans="2:14" ht="29" x14ac:dyDescent="0.35">
      <c r="B48" s="201" t="s">
        <v>645</v>
      </c>
      <c r="C48" s="260" t="s">
        <v>2096</v>
      </c>
      <c r="D48" s="263"/>
      <c r="E48" s="262"/>
      <c r="F48" s="263"/>
      <c r="G48" s="262"/>
      <c r="H48" s="263"/>
      <c r="I48" s="259" t="e">
        <f>VLOOKUP(B48,'Annotated Scenario Descriptions'!$A$1:$E$182,7,0)</f>
        <v>#REF!</v>
      </c>
      <c r="J48" s="206" t="s">
        <v>2229</v>
      </c>
      <c r="K48" s="263"/>
      <c r="N48" s="96"/>
    </row>
    <row r="49" spans="2:14" ht="29" x14ac:dyDescent="0.35">
      <c r="B49" s="201" t="s">
        <v>675</v>
      </c>
      <c r="C49" s="260" t="s">
        <v>2211</v>
      </c>
      <c r="D49" s="263"/>
      <c r="E49" s="262"/>
      <c r="F49" s="263"/>
      <c r="G49" s="262"/>
      <c r="H49" s="263"/>
      <c r="I49" s="259" t="e">
        <f>VLOOKUP(B49,'Annotated Scenario Descriptions'!$A$1:$E$182,7,0)</f>
        <v>#REF!</v>
      </c>
      <c r="J49" s="206" t="s">
        <v>2212</v>
      </c>
      <c r="K49" s="263"/>
      <c r="N49" s="96"/>
    </row>
    <row r="50" spans="2:14" ht="29" x14ac:dyDescent="0.35">
      <c r="B50" s="201" t="s">
        <v>692</v>
      </c>
      <c r="C50" s="260" t="s">
        <v>2096</v>
      </c>
      <c r="D50" s="263"/>
      <c r="E50" s="262"/>
      <c r="F50" s="263"/>
      <c r="G50" s="262"/>
      <c r="H50" s="263"/>
      <c r="I50" s="259" t="e">
        <f>VLOOKUP(B50,'Annotated Scenario Descriptions'!$A$1:$E$182,7,0)</f>
        <v>#REF!</v>
      </c>
      <c r="J50" s="206" t="s">
        <v>2206</v>
      </c>
      <c r="K50" s="263"/>
      <c r="N50" s="96"/>
    </row>
    <row r="51" spans="2:14" ht="29" x14ac:dyDescent="0.35">
      <c r="B51" s="201" t="s">
        <v>708</v>
      </c>
      <c r="C51" s="260" t="s">
        <v>2096</v>
      </c>
      <c r="D51" s="263"/>
      <c r="E51" s="262"/>
      <c r="F51" s="263"/>
      <c r="G51" s="262"/>
      <c r="H51" s="263"/>
      <c r="I51" s="259" t="e">
        <f>VLOOKUP(B51,'Annotated Scenario Descriptions'!$A$1:$E$182,7,0)</f>
        <v>#REF!</v>
      </c>
      <c r="J51" s="206" t="s">
        <v>2230</v>
      </c>
      <c r="K51" s="263"/>
      <c r="N51" s="96"/>
    </row>
    <row r="52" spans="2:14" ht="29" x14ac:dyDescent="0.35">
      <c r="B52" s="201" t="s">
        <v>715</v>
      </c>
      <c r="C52" s="260" t="s">
        <v>2096</v>
      </c>
      <c r="D52" s="263"/>
      <c r="E52" s="262"/>
      <c r="F52" s="263"/>
      <c r="G52" s="262"/>
      <c r="H52" s="263"/>
      <c r="I52" s="259" t="e">
        <f>VLOOKUP(B52,'Annotated Scenario Descriptions'!$A$1:$E$182,7,0)</f>
        <v>#REF!</v>
      </c>
      <c r="J52" s="206" t="s">
        <v>2230</v>
      </c>
      <c r="K52" s="263"/>
      <c r="N52" s="96"/>
    </row>
    <row r="53" spans="2:14" ht="29" x14ac:dyDescent="0.35">
      <c r="B53" s="201" t="s">
        <v>718</v>
      </c>
      <c r="C53" s="260" t="s">
        <v>2211</v>
      </c>
      <c r="D53" s="263"/>
      <c r="E53" s="262"/>
      <c r="F53" s="263"/>
      <c r="G53" s="262"/>
      <c r="H53" s="263"/>
      <c r="I53" s="259" t="e">
        <f>VLOOKUP(B53,'Annotated Scenario Descriptions'!$A$1:$E$182,7,0)</f>
        <v>#REF!</v>
      </c>
      <c r="J53" s="206" t="s">
        <v>2212</v>
      </c>
      <c r="K53" s="263"/>
      <c r="N53" s="96"/>
    </row>
    <row r="54" spans="2:14" ht="29" x14ac:dyDescent="0.35">
      <c r="B54" s="201" t="s">
        <v>737</v>
      </c>
      <c r="C54" s="260" t="s">
        <v>2096</v>
      </c>
      <c r="D54" s="263"/>
      <c r="E54" s="262"/>
      <c r="F54" s="263"/>
      <c r="G54" s="262"/>
      <c r="H54" s="263"/>
      <c r="I54" s="259" t="e">
        <f>VLOOKUP(B54,'Annotated Scenario Descriptions'!$A$1:$E$182,7,0)</f>
        <v>#REF!</v>
      </c>
      <c r="J54" s="206" t="s">
        <v>2206</v>
      </c>
      <c r="K54" s="263"/>
      <c r="N54" s="96"/>
    </row>
    <row r="55" spans="2:14" ht="101.5" x14ac:dyDescent="0.35">
      <c r="B55" s="201" t="s">
        <v>742</v>
      </c>
      <c r="C55" s="260" t="s">
        <v>2202</v>
      </c>
      <c r="D55" s="263"/>
      <c r="E55" s="262"/>
      <c r="F55" s="263"/>
      <c r="G55" s="262"/>
      <c r="H55" s="263"/>
      <c r="I55" s="259" t="e">
        <f>VLOOKUP(B55,'Annotated Scenario Descriptions'!$A$1:$E$182,7,0)</f>
        <v>#REF!</v>
      </c>
      <c r="J55" s="206" t="s">
        <v>2231</v>
      </c>
      <c r="K55" s="263"/>
      <c r="N55" s="96"/>
    </row>
    <row r="56" spans="2:14" ht="29" x14ac:dyDescent="0.35">
      <c r="B56" s="201" t="s">
        <v>746</v>
      </c>
      <c r="C56" s="260" t="s">
        <v>2096</v>
      </c>
      <c r="D56" s="263"/>
      <c r="E56" s="262"/>
      <c r="F56" s="263"/>
      <c r="G56" s="262"/>
      <c r="H56" s="263"/>
      <c r="I56" s="259" t="e">
        <f>VLOOKUP(B56,'Annotated Scenario Descriptions'!$A$1:$E$182,7,0)</f>
        <v>#REF!</v>
      </c>
      <c r="J56" s="206" t="s">
        <v>2206</v>
      </c>
      <c r="K56" s="263"/>
      <c r="N56" s="96"/>
    </row>
    <row r="57" spans="2:14" ht="29" x14ac:dyDescent="0.35">
      <c r="B57" s="201" t="s">
        <v>750</v>
      </c>
      <c r="C57" s="260" t="s">
        <v>2096</v>
      </c>
      <c r="D57" s="263"/>
      <c r="E57" s="262"/>
      <c r="F57" s="263"/>
      <c r="G57" s="262"/>
      <c r="H57" s="263"/>
      <c r="I57" s="259" t="e">
        <f>VLOOKUP(B57,'Annotated Scenario Descriptions'!$A$1:$E$182,7,0)</f>
        <v>#REF!</v>
      </c>
      <c r="J57" s="206" t="s">
        <v>2206</v>
      </c>
      <c r="K57" s="263"/>
      <c r="N57" s="96"/>
    </row>
    <row r="58" spans="2:14" ht="58" x14ac:dyDescent="0.35">
      <c r="B58" s="201" t="s">
        <v>755</v>
      </c>
      <c r="C58" s="260" t="s">
        <v>2202</v>
      </c>
      <c r="D58" s="263"/>
      <c r="E58" s="262"/>
      <c r="F58" s="263"/>
      <c r="G58" s="262"/>
      <c r="H58" s="263"/>
      <c r="I58" s="259" t="e">
        <f>VLOOKUP(B58,'Annotated Scenario Descriptions'!$A$1:$E$182,7,0)</f>
        <v>#REF!</v>
      </c>
      <c r="J58" s="259" t="s">
        <v>2232</v>
      </c>
      <c r="K58" s="263"/>
      <c r="N58" s="96"/>
    </row>
    <row r="59" spans="2:14" ht="29" x14ac:dyDescent="0.35">
      <c r="B59" s="201" t="s">
        <v>759</v>
      </c>
      <c r="C59" s="260" t="s">
        <v>2211</v>
      </c>
      <c r="D59" s="263"/>
      <c r="E59" s="262"/>
      <c r="F59" s="263"/>
      <c r="G59" s="262"/>
      <c r="H59" s="263"/>
      <c r="I59" s="259" t="e">
        <f>VLOOKUP(B59,'Annotated Scenario Descriptions'!$A$1:$E$182,7,0)</f>
        <v>#REF!</v>
      </c>
      <c r="J59" s="259" t="s">
        <v>2212</v>
      </c>
      <c r="K59" s="263"/>
      <c r="N59" s="96"/>
    </row>
    <row r="60" spans="2:14" ht="29" x14ac:dyDescent="0.35">
      <c r="B60" s="201" t="s">
        <v>760</v>
      </c>
      <c r="C60" s="260" t="s">
        <v>2096</v>
      </c>
      <c r="D60" s="263"/>
      <c r="E60" s="262"/>
      <c r="F60" s="263"/>
      <c r="G60" s="262"/>
      <c r="H60" s="263"/>
      <c r="I60" s="259" t="e">
        <f>VLOOKUP(B60,'Annotated Scenario Descriptions'!$A$1:$E$182,7,0)</f>
        <v>#REF!</v>
      </c>
      <c r="J60" s="259" t="s">
        <v>2206</v>
      </c>
      <c r="K60" s="263"/>
      <c r="N60" s="96"/>
    </row>
    <row r="61" spans="2:14" ht="29" x14ac:dyDescent="0.35">
      <c r="B61" s="201" t="s">
        <v>762</v>
      </c>
      <c r="C61" s="260" t="s">
        <v>2096</v>
      </c>
      <c r="D61" s="263"/>
      <c r="E61" s="262"/>
      <c r="F61" s="263"/>
      <c r="G61" s="262"/>
      <c r="H61" s="263"/>
      <c r="I61" s="259" t="e">
        <f>VLOOKUP(B61,'Annotated Scenario Descriptions'!$A$1:$E$182,7,0)</f>
        <v>#REF!</v>
      </c>
      <c r="J61" s="259" t="s">
        <v>2206</v>
      </c>
      <c r="K61" s="263"/>
      <c r="N61" s="96"/>
    </row>
    <row r="62" spans="2:14" ht="29" x14ac:dyDescent="0.35">
      <c r="B62" s="201" t="s">
        <v>767</v>
      </c>
      <c r="C62" s="260" t="s">
        <v>2096</v>
      </c>
      <c r="D62" s="263"/>
      <c r="E62" s="262"/>
      <c r="F62" s="263"/>
      <c r="G62" s="262"/>
      <c r="H62" s="263"/>
      <c r="I62" s="259" t="e">
        <f>VLOOKUP(B62,'Annotated Scenario Descriptions'!$A$1:$E$182,7,0)</f>
        <v>#REF!</v>
      </c>
      <c r="J62" s="259" t="s">
        <v>2206</v>
      </c>
      <c r="K62" s="263"/>
      <c r="N62" s="96"/>
    </row>
    <row r="63" spans="2:14" ht="29" x14ac:dyDescent="0.35">
      <c r="B63" s="201" t="s">
        <v>768</v>
      </c>
      <c r="C63" s="260" t="s">
        <v>2096</v>
      </c>
      <c r="D63" s="263"/>
      <c r="E63" s="262"/>
      <c r="F63" s="263"/>
      <c r="G63" s="262"/>
      <c r="H63" s="263"/>
      <c r="I63" s="259" t="e">
        <f>VLOOKUP(B63,'Annotated Scenario Descriptions'!$A$1:$E$182,7,0)</f>
        <v>#REF!</v>
      </c>
      <c r="J63" s="259" t="s">
        <v>2206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2233</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8" t="s">
        <v>1629</v>
      </c>
      <c r="C3" s="329"/>
      <c r="D3" s="329"/>
      <c r="E3" s="329"/>
      <c r="F3" s="329"/>
      <c r="G3" s="329"/>
      <c r="H3" s="329"/>
      <c r="I3" s="329"/>
      <c r="J3" s="329"/>
      <c r="K3" s="329"/>
      <c r="L3" s="146"/>
    </row>
    <row r="4" spans="1:14" ht="29" x14ac:dyDescent="0.35">
      <c r="B4" s="201" t="s">
        <v>51</v>
      </c>
      <c r="C4" s="255" t="s">
        <v>2173</v>
      </c>
      <c r="D4" s="1"/>
      <c r="E4" s="201"/>
      <c r="F4" s="19"/>
      <c r="G4" s="201"/>
      <c r="H4" s="19"/>
      <c r="I4" s="213" t="e">
        <f>VLOOKUP(B4,'Annotated Scenario Descriptions'!$A$2:$E$176,7,0)</f>
        <v>#REF!</v>
      </c>
      <c r="J4" s="151" t="s">
        <v>2234</v>
      </c>
      <c r="K4" s="19"/>
      <c r="N4" s="96"/>
    </row>
    <row r="5" spans="1:14" ht="43.5" x14ac:dyDescent="0.35">
      <c r="B5" s="201" t="s">
        <v>60</v>
      </c>
      <c r="C5" s="255" t="s">
        <v>2173</v>
      </c>
      <c r="D5" s="1"/>
      <c r="E5" s="201"/>
      <c r="F5" s="19"/>
      <c r="G5" s="201"/>
      <c r="H5" s="19"/>
      <c r="I5" s="213" t="e">
        <f>VLOOKUP(B5,'Annotated Scenario Descriptions'!$A$2:$E$176,7,0)</f>
        <v>#REF!</v>
      </c>
      <c r="J5" s="151" t="s">
        <v>2234</v>
      </c>
      <c r="K5" s="19"/>
      <c r="N5" s="96"/>
    </row>
    <row r="6" spans="1:14" ht="29" x14ac:dyDescent="0.35">
      <c r="B6" s="19" t="s">
        <v>169</v>
      </c>
      <c r="C6" s="72" t="s">
        <v>2173</v>
      </c>
      <c r="D6" s="3"/>
      <c r="E6" s="19"/>
      <c r="F6" s="19"/>
      <c r="G6" s="19"/>
      <c r="H6" s="19"/>
      <c r="I6" s="213" t="e">
        <f>VLOOKUP(B6,'Annotated Scenario Descriptions'!$A$2:$E$176,7,0)</f>
        <v>#REF!</v>
      </c>
      <c r="J6" s="87" t="s">
        <v>2234</v>
      </c>
      <c r="K6" s="19"/>
      <c r="N6" s="96"/>
    </row>
    <row r="7" spans="1:14" ht="29" x14ac:dyDescent="0.35">
      <c r="B7" s="19" t="s">
        <v>896</v>
      </c>
      <c r="C7" s="72" t="s">
        <v>2173</v>
      </c>
      <c r="D7" s="3"/>
      <c r="E7" s="19"/>
      <c r="F7" s="19"/>
      <c r="G7" s="19"/>
      <c r="H7" s="19"/>
      <c r="I7" s="213" t="e">
        <f>VLOOKUP(B7,'Annotated Scenario Descriptions'!$A$2:$E$176,7,0)</f>
        <v>#REF!</v>
      </c>
      <c r="J7" s="87" t="s">
        <v>2235</v>
      </c>
      <c r="K7" s="19"/>
      <c r="N7" s="96"/>
    </row>
    <row r="8" spans="1:14" ht="29" x14ac:dyDescent="0.35">
      <c r="B8" s="19" t="s">
        <v>898</v>
      </c>
      <c r="C8" s="72" t="s">
        <v>2173</v>
      </c>
      <c r="D8" s="3"/>
      <c r="E8" s="19"/>
      <c r="F8" s="19"/>
      <c r="G8" s="19"/>
      <c r="H8" s="19"/>
      <c r="I8" s="213" t="e">
        <f>VLOOKUP(B8,'Annotated Scenario Descriptions'!$A$2:$E$176,7,0)</f>
        <v>#REF!</v>
      </c>
      <c r="J8" s="87" t="s">
        <v>2236</v>
      </c>
      <c r="K8" s="19"/>
      <c r="N8" s="96"/>
    </row>
    <row r="9" spans="1:14" ht="29" x14ac:dyDescent="0.35">
      <c r="B9" s="19" t="s">
        <v>899</v>
      </c>
      <c r="C9" s="72" t="s">
        <v>2173</v>
      </c>
      <c r="D9" s="3"/>
      <c r="E9" s="19"/>
      <c r="F9" s="19"/>
      <c r="G9" s="19"/>
      <c r="H9" s="19"/>
      <c r="I9" s="213" t="e">
        <f>VLOOKUP(B9,'Annotated Scenario Descriptions'!$A$2:$E$176,7,0)</f>
        <v>#REF!</v>
      </c>
      <c r="J9" s="87" t="s">
        <v>2237</v>
      </c>
      <c r="K9" s="19"/>
      <c r="N9" s="96"/>
    </row>
    <row r="10" spans="1:14" ht="29" x14ac:dyDescent="0.35">
      <c r="B10" s="19" t="s">
        <v>902</v>
      </c>
      <c r="C10" s="72" t="s">
        <v>2173</v>
      </c>
      <c r="D10" s="3"/>
      <c r="E10" s="19"/>
      <c r="F10" s="19"/>
      <c r="G10" s="19"/>
      <c r="H10" s="19"/>
      <c r="I10" s="213" t="e">
        <f>VLOOKUP(B10,'Annotated Scenario Descriptions'!$A$2:$E$176,7,0)</f>
        <v>#REF!</v>
      </c>
      <c r="J10" s="87" t="s">
        <v>2237</v>
      </c>
      <c r="K10" s="19"/>
      <c r="N10" s="96"/>
    </row>
    <row r="11" spans="1:14" ht="29" x14ac:dyDescent="0.35">
      <c r="B11" s="19" t="s">
        <v>905</v>
      </c>
      <c r="C11" s="72" t="s">
        <v>2173</v>
      </c>
      <c r="D11" s="3"/>
      <c r="E11" s="19"/>
      <c r="F11" s="19"/>
      <c r="G11" s="19"/>
      <c r="H11" s="19"/>
      <c r="I11" s="213" t="e">
        <f>VLOOKUP(B11,'Annotated Scenario Descriptions'!$A$2:$E$176,7,0)</f>
        <v>#REF!</v>
      </c>
      <c r="J11" s="87" t="s">
        <v>2238</v>
      </c>
      <c r="K11" s="19"/>
      <c r="N11" s="96"/>
    </row>
    <row r="12" spans="1:14" ht="29" x14ac:dyDescent="0.35">
      <c r="B12" s="19" t="s">
        <v>367</v>
      </c>
      <c r="C12" s="72" t="s">
        <v>2173</v>
      </c>
      <c r="D12" s="3"/>
      <c r="E12" s="19"/>
      <c r="F12" s="19"/>
      <c r="G12" s="19"/>
      <c r="H12" s="19"/>
      <c r="I12" s="213" t="e">
        <f>VLOOKUP(B12,'Annotated Scenario Descriptions'!$A$2:$E$176,7,0)</f>
        <v>#REF!</v>
      </c>
      <c r="J12" s="87" t="s">
        <v>2234</v>
      </c>
      <c r="K12" s="19"/>
      <c r="N12" s="96"/>
    </row>
    <row r="13" spans="1:14" ht="29" x14ac:dyDescent="0.35">
      <c r="B13" s="19" t="s">
        <v>371</v>
      </c>
      <c r="C13" s="72" t="s">
        <v>2173</v>
      </c>
      <c r="D13" s="3"/>
      <c r="E13" s="19"/>
      <c r="F13" s="19"/>
      <c r="G13" s="19"/>
      <c r="H13" s="19"/>
      <c r="I13" s="213" t="e">
        <f>VLOOKUP(B13,'Annotated Scenario Descriptions'!$A$2:$E$176,7,0)</f>
        <v>#REF!</v>
      </c>
      <c r="J13" s="87" t="s">
        <v>2239</v>
      </c>
      <c r="K13" s="19"/>
      <c r="N13" s="96"/>
    </row>
    <row r="14" spans="1:14" ht="29" x14ac:dyDescent="0.35">
      <c r="B14" s="19" t="s">
        <v>434</v>
      </c>
      <c r="C14" s="72" t="s">
        <v>2173</v>
      </c>
      <c r="D14" s="19"/>
      <c r="E14" s="19"/>
      <c r="F14" s="19"/>
      <c r="G14" s="19"/>
      <c r="H14" s="19"/>
      <c r="I14" s="213" t="e">
        <f>VLOOKUP(B14,'Annotated Scenario Descriptions'!$A$2:$E$176,7,0)</f>
        <v>#REF!</v>
      </c>
      <c r="J14" s="87" t="s">
        <v>2240</v>
      </c>
      <c r="K14" s="19"/>
      <c r="N14" s="96"/>
    </row>
    <row r="15" spans="1:14" ht="29" x14ac:dyDescent="0.35">
      <c r="B15" s="19" t="s">
        <v>440</v>
      </c>
      <c r="C15" s="72" t="s">
        <v>2173</v>
      </c>
      <c r="D15" s="3"/>
      <c r="E15" s="19"/>
      <c r="F15" s="19"/>
      <c r="G15" s="19"/>
      <c r="H15" s="19"/>
      <c r="I15" s="213" t="e">
        <f>VLOOKUP(B15,'Annotated Scenario Descriptions'!$A$2:$E$176,7,0)</f>
        <v>#REF!</v>
      </c>
      <c r="J15" s="87" t="s">
        <v>2234</v>
      </c>
      <c r="K15" s="19"/>
      <c r="N15" s="96"/>
    </row>
    <row r="16" spans="1:14" ht="72.5" x14ac:dyDescent="0.35">
      <c r="B16" s="19" t="s">
        <v>450</v>
      </c>
      <c r="C16" s="72" t="s">
        <v>2175</v>
      </c>
      <c r="D16" s="3"/>
      <c r="E16" s="19"/>
      <c r="F16" s="19"/>
      <c r="G16" s="19"/>
      <c r="H16" s="19"/>
      <c r="I16" s="213" t="e">
        <f>VLOOKUP(B16,'Annotated Scenario Descriptions'!$A$2:$E$176,7,0)</f>
        <v>#REF!</v>
      </c>
      <c r="J16" s="87" t="s">
        <v>2241</v>
      </c>
      <c r="K16" s="19"/>
      <c r="N16" s="96"/>
    </row>
    <row r="17" spans="2:14" ht="29" x14ac:dyDescent="0.35">
      <c r="B17" s="19" t="s">
        <v>475</v>
      </c>
      <c r="C17" s="72" t="s">
        <v>2173</v>
      </c>
      <c r="D17" s="19"/>
      <c r="E17" s="19"/>
      <c r="F17" s="19"/>
      <c r="G17" s="19"/>
      <c r="H17" s="19"/>
      <c r="I17" s="213" t="e">
        <f>VLOOKUP(B17,'Annotated Scenario Descriptions'!$A$2:$E$176,7,0)</f>
        <v>#REF!</v>
      </c>
      <c r="J17" s="87" t="s">
        <v>2242</v>
      </c>
      <c r="K17" s="19"/>
      <c r="N17" s="96"/>
    </row>
    <row r="18" spans="2:14" ht="29" x14ac:dyDescent="0.35">
      <c r="B18" s="19" t="s">
        <v>489</v>
      </c>
      <c r="C18" s="72" t="s">
        <v>2173</v>
      </c>
      <c r="D18" s="3"/>
      <c r="E18" s="19"/>
      <c r="F18" s="19"/>
      <c r="G18" s="19"/>
      <c r="H18" s="19"/>
      <c r="I18" s="213" t="e">
        <f>VLOOKUP(B18,'Annotated Scenario Descriptions'!$A$2:$E$176,7,0)</f>
        <v>#REF!</v>
      </c>
      <c r="J18" s="87" t="s">
        <v>2234</v>
      </c>
      <c r="K18" s="19"/>
      <c r="N18" s="96"/>
    </row>
    <row r="19" spans="2:14" ht="29" x14ac:dyDescent="0.35">
      <c r="B19" s="19" t="s">
        <v>507</v>
      </c>
      <c r="C19" s="72" t="s">
        <v>2173</v>
      </c>
      <c r="D19" s="3"/>
      <c r="E19" s="19"/>
      <c r="F19" s="19"/>
      <c r="G19" s="19"/>
      <c r="H19" s="19"/>
      <c r="I19" s="213" t="e">
        <f>VLOOKUP(B19,'Annotated Scenario Descriptions'!$A$2:$E$176,7,0)</f>
        <v>#REF!</v>
      </c>
      <c r="J19" s="87" t="s">
        <v>2234</v>
      </c>
      <c r="K19" s="19"/>
      <c r="N19" s="96"/>
    </row>
    <row r="20" spans="2:14" ht="29" x14ac:dyDescent="0.35">
      <c r="B20" s="19" t="s">
        <v>521</v>
      </c>
      <c r="C20" s="72" t="s">
        <v>2173</v>
      </c>
      <c r="D20" s="3"/>
      <c r="E20" s="19"/>
      <c r="F20" s="19"/>
      <c r="G20" s="19"/>
      <c r="H20" s="19"/>
      <c r="I20" s="213" t="e">
        <f>VLOOKUP(B20,'Annotated Scenario Descriptions'!$A$2:$E$176,7,0)</f>
        <v>#REF!</v>
      </c>
      <c r="J20" s="87" t="s">
        <v>2243</v>
      </c>
      <c r="K20" s="19"/>
      <c r="N20" s="96"/>
    </row>
    <row r="21" spans="2:14" ht="29" x14ac:dyDescent="0.35">
      <c r="B21" s="19" t="s">
        <v>580</v>
      </c>
      <c r="C21" s="72" t="s">
        <v>2173</v>
      </c>
      <c r="D21" s="19"/>
      <c r="E21" s="19"/>
      <c r="F21" s="19"/>
      <c r="G21" s="19"/>
      <c r="H21" s="19"/>
      <c r="I21" s="213" t="e">
        <f>VLOOKUP(B21,'Annotated Scenario Descriptions'!$A$2:$E$176,7,0)</f>
        <v>#REF!</v>
      </c>
      <c r="J21" s="87" t="s">
        <v>2244</v>
      </c>
      <c r="K21" s="19"/>
      <c r="N21" s="96"/>
    </row>
    <row r="22" spans="2:14" ht="43.5" x14ac:dyDescent="0.35">
      <c r="B22" s="19" t="s">
        <v>594</v>
      </c>
      <c r="C22" s="72" t="s">
        <v>2245</v>
      </c>
      <c r="D22" s="19"/>
      <c r="E22" s="19"/>
      <c r="F22" s="19"/>
      <c r="G22" s="19"/>
      <c r="H22" s="19"/>
      <c r="I22" s="213" t="e">
        <f>VLOOKUP(B22,'Annotated Scenario Descriptions'!$A$2:$E$176,7,0)</f>
        <v>#REF!</v>
      </c>
      <c r="J22" s="87" t="s">
        <v>2246</v>
      </c>
      <c r="K22" s="19"/>
      <c r="N22" s="96"/>
    </row>
    <row r="23" spans="2:14" ht="29" x14ac:dyDescent="0.35">
      <c r="B23" s="19" t="s">
        <v>606</v>
      </c>
      <c r="C23" s="72" t="s">
        <v>2173</v>
      </c>
      <c r="D23" s="19"/>
      <c r="E23" s="19"/>
      <c r="F23" s="19"/>
      <c r="G23" s="19"/>
      <c r="H23" s="19"/>
      <c r="I23" s="213" t="e">
        <f>VLOOKUP(B23,'Annotated Scenario Descriptions'!$A$2:$E$176,7,0)</f>
        <v>#REF!</v>
      </c>
      <c r="J23" s="87" t="s">
        <v>2247</v>
      </c>
      <c r="K23" s="19"/>
      <c r="N23" s="96"/>
    </row>
    <row r="24" spans="2:14" ht="29" x14ac:dyDescent="0.35">
      <c r="B24" s="201" t="s">
        <v>633</v>
      </c>
      <c r="C24" s="255" t="s">
        <v>2173</v>
      </c>
      <c r="D24" s="3"/>
      <c r="E24" s="201"/>
      <c r="F24" s="19"/>
      <c r="G24" s="201"/>
      <c r="H24" s="19"/>
      <c r="I24" s="213" t="e">
        <f>VLOOKUP(B24,'Annotated Scenario Descriptions'!$A$2:$E$176,7,0)</f>
        <v>#REF!</v>
      </c>
      <c r="J24" s="151" t="s">
        <v>2248</v>
      </c>
      <c r="K24" s="19"/>
      <c r="N24" s="96"/>
    </row>
    <row r="25" spans="2:14" ht="29" x14ac:dyDescent="0.35">
      <c r="B25" s="201" t="s">
        <v>633</v>
      </c>
      <c r="C25" s="255" t="s">
        <v>2173</v>
      </c>
      <c r="D25" s="3"/>
      <c r="E25" s="201"/>
      <c r="F25" s="19"/>
      <c r="G25" s="201"/>
      <c r="H25" s="19"/>
      <c r="I25" s="213" t="e">
        <f>VLOOKUP(B25,'Annotated Scenario Descriptions'!$A$2:$E$176,7,0)</f>
        <v>#REF!</v>
      </c>
      <c r="J25" s="151" t="s">
        <v>2234</v>
      </c>
      <c r="K25" s="55"/>
      <c r="N25" s="96"/>
    </row>
    <row r="26" spans="2:14" ht="29" x14ac:dyDescent="0.35">
      <c r="B26" s="201" t="s">
        <v>645</v>
      </c>
      <c r="C26" s="72" t="s">
        <v>2173</v>
      </c>
      <c r="D26" s="3"/>
      <c r="E26" s="201"/>
      <c r="F26" s="19"/>
      <c r="G26" s="201"/>
      <c r="H26" s="19"/>
      <c r="I26" s="213" t="e">
        <f>VLOOKUP(B26,'Annotated Scenario Descriptions'!$A$2:$E$176,7,0)</f>
        <v>#REF!</v>
      </c>
      <c r="J26" s="151" t="s">
        <v>2249</v>
      </c>
      <c r="K26" s="19"/>
      <c r="N26" s="96"/>
    </row>
    <row r="27" spans="2:14" ht="29" x14ac:dyDescent="0.35">
      <c r="B27" s="201" t="s">
        <v>651</v>
      </c>
      <c r="C27" s="255" t="s">
        <v>2173</v>
      </c>
      <c r="D27" s="3"/>
      <c r="E27" s="201"/>
      <c r="F27" s="19"/>
      <c r="G27" s="201"/>
      <c r="H27" s="19"/>
      <c r="I27" s="213" t="e">
        <f>VLOOKUP(B27,'Annotated Scenario Descriptions'!$A$2:$E$176,7,0)</f>
        <v>#REF!</v>
      </c>
      <c r="J27" s="151" t="s">
        <v>2249</v>
      </c>
      <c r="K27" s="19"/>
      <c r="N27" s="96"/>
    </row>
    <row r="28" spans="2:14" ht="29" x14ac:dyDescent="0.35">
      <c r="B28" s="201" t="s">
        <v>1549</v>
      </c>
      <c r="C28" s="255" t="s">
        <v>2173</v>
      </c>
      <c r="D28" s="3"/>
      <c r="E28" s="201"/>
      <c r="F28" s="19"/>
      <c r="G28" s="201"/>
      <c r="H28" s="19"/>
      <c r="I28" s="213" t="e">
        <f>VLOOKUP(B28,'Annotated Scenario Descriptions'!$A$2:$E$176,7,0)</f>
        <v>#REF!</v>
      </c>
      <c r="J28" s="151" t="s">
        <v>2234</v>
      </c>
      <c r="K28" s="19"/>
      <c r="N28" s="96"/>
    </row>
    <row r="29" spans="2:14" ht="29" x14ac:dyDescent="0.35">
      <c r="B29" s="201" t="s">
        <v>767</v>
      </c>
      <c r="C29" s="255" t="s">
        <v>2173</v>
      </c>
      <c r="D29" s="3"/>
      <c r="E29" s="201"/>
      <c r="F29" s="19"/>
      <c r="G29" s="201"/>
      <c r="H29" s="19"/>
      <c r="I29" s="213" t="e">
        <f>VLOOKUP(B29,'Annotated Scenario Descriptions'!$A$2:$E$176,7,0)</f>
        <v>#REF!</v>
      </c>
      <c r="J29" s="151" t="s">
        <v>2250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1536</v>
      </c>
      <c r="B1" s="101" t="s">
        <v>2233</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x14ac:dyDescent="0.35">
      <c r="B3" s="327" t="s">
        <v>1610</v>
      </c>
      <c r="C3" s="334"/>
      <c r="D3" s="334"/>
      <c r="E3" s="334"/>
      <c r="F3" s="334"/>
      <c r="G3" s="334"/>
      <c r="H3" s="334"/>
      <c r="I3" s="334"/>
      <c r="J3" s="334"/>
      <c r="K3" s="214"/>
      <c r="L3" s="146"/>
    </row>
    <row r="4" spans="1:12" ht="72.5" x14ac:dyDescent="0.35">
      <c r="B4" s="18" t="s">
        <v>213</v>
      </c>
      <c r="C4" s="63" t="s">
        <v>1611</v>
      </c>
      <c r="D4" s="94" t="s">
        <v>2251</v>
      </c>
      <c r="E4" s="218" t="s">
        <v>2252</v>
      </c>
      <c r="F4" s="55" t="s">
        <v>2253</v>
      </c>
      <c r="G4" s="94" t="s">
        <v>2254</v>
      </c>
      <c r="H4" s="253" t="s">
        <v>2255</v>
      </c>
      <c r="I4" s="61" t="s">
        <v>2256</v>
      </c>
      <c r="J4" s="61" t="s">
        <v>2257</v>
      </c>
      <c r="K4" s="94"/>
      <c r="L4" s="232"/>
    </row>
    <row r="5" spans="1:12" ht="58" x14ac:dyDescent="0.35">
      <c r="B5" s="18" t="s">
        <v>214</v>
      </c>
      <c r="C5" s="63" t="s">
        <v>1611</v>
      </c>
      <c r="D5" s="94" t="s">
        <v>2258</v>
      </c>
      <c r="E5" s="218" t="s">
        <v>2252</v>
      </c>
      <c r="F5" s="55" t="s">
        <v>733</v>
      </c>
      <c r="G5" s="94" t="s">
        <v>2259</v>
      </c>
      <c r="H5" s="218" t="s">
        <v>2260</v>
      </c>
      <c r="I5" s="61" t="s">
        <v>2261</v>
      </c>
      <c r="J5" s="61" t="s">
        <v>1295</v>
      </c>
      <c r="K5" s="94"/>
      <c r="L5" s="96"/>
    </row>
    <row r="6" spans="1:12" ht="58" x14ac:dyDescent="0.35">
      <c r="B6" s="18" t="s">
        <v>759</v>
      </c>
      <c r="C6" s="63" t="s">
        <v>1611</v>
      </c>
      <c r="D6" s="94" t="s">
        <v>2262</v>
      </c>
      <c r="E6" s="218" t="s">
        <v>2252</v>
      </c>
      <c r="F6" s="55" t="s">
        <v>2263</v>
      </c>
      <c r="G6" s="94" t="s">
        <v>2264</v>
      </c>
      <c r="H6" s="218" t="s">
        <v>2265</v>
      </c>
      <c r="I6" s="61" t="s">
        <v>2266</v>
      </c>
      <c r="J6" s="61" t="s">
        <v>1561</v>
      </c>
      <c r="K6" s="94"/>
      <c r="L6" s="96"/>
    </row>
    <row r="7" spans="1:12" ht="58" x14ac:dyDescent="0.35">
      <c r="B7" s="18" t="s">
        <v>760</v>
      </c>
      <c r="C7" s="63" t="s">
        <v>1611</v>
      </c>
      <c r="D7" s="94" t="s">
        <v>2267</v>
      </c>
      <c r="E7" s="218" t="s">
        <v>2252</v>
      </c>
      <c r="F7" s="55" t="s">
        <v>733</v>
      </c>
      <c r="G7" s="94" t="s">
        <v>2268</v>
      </c>
      <c r="H7" s="218" t="s">
        <v>2269</v>
      </c>
      <c r="I7" s="61" t="s">
        <v>2270</v>
      </c>
      <c r="J7" s="61" t="s">
        <v>2271</v>
      </c>
      <c r="K7" s="94"/>
      <c r="L7" s="96"/>
    </row>
    <row r="8" spans="1:12" ht="58" x14ac:dyDescent="0.35">
      <c r="B8" s="18" t="s">
        <v>761</v>
      </c>
      <c r="C8" s="63" t="s">
        <v>1611</v>
      </c>
      <c r="D8" s="94" t="s">
        <v>2272</v>
      </c>
      <c r="E8" s="218" t="s">
        <v>2252</v>
      </c>
      <c r="F8" s="55" t="s">
        <v>733</v>
      </c>
      <c r="G8" s="94" t="s">
        <v>2273</v>
      </c>
      <c r="H8" s="218" t="s">
        <v>2260</v>
      </c>
      <c r="I8" s="61" t="s">
        <v>2274</v>
      </c>
      <c r="J8" s="61" t="s">
        <v>2275</v>
      </c>
      <c r="K8" s="94"/>
      <c r="L8" s="96"/>
    </row>
    <row r="9" spans="1:12" ht="72.5" x14ac:dyDescent="0.35">
      <c r="B9" s="18" t="s">
        <v>762</v>
      </c>
      <c r="C9" s="63" t="s">
        <v>1611</v>
      </c>
      <c r="D9" s="94" t="s">
        <v>2276</v>
      </c>
      <c r="E9" s="218" t="s">
        <v>2277</v>
      </c>
      <c r="F9" s="55" t="s">
        <v>2278</v>
      </c>
      <c r="G9" s="94" t="s">
        <v>2279</v>
      </c>
      <c r="H9" s="218" t="s">
        <v>2280</v>
      </c>
      <c r="I9" s="61" t="s">
        <v>2281</v>
      </c>
      <c r="J9" s="61" t="s">
        <v>1568</v>
      </c>
      <c r="K9" s="94"/>
      <c r="L9" s="96"/>
    </row>
    <row r="10" spans="1:12" ht="87" x14ac:dyDescent="0.35">
      <c r="B10" s="18" t="s">
        <v>763</v>
      </c>
      <c r="C10" s="63" t="s">
        <v>1611</v>
      </c>
      <c r="D10" s="94" t="s">
        <v>2282</v>
      </c>
      <c r="E10" s="218" t="s">
        <v>2277</v>
      </c>
      <c r="F10" s="55" t="s">
        <v>2278</v>
      </c>
      <c r="G10" s="94" t="s">
        <v>2283</v>
      </c>
      <c r="H10" s="218" t="s">
        <v>2280</v>
      </c>
      <c r="I10" s="61" t="s">
        <v>2284</v>
      </c>
      <c r="J10" s="61" t="s">
        <v>2285</v>
      </c>
      <c r="K10" s="94"/>
      <c r="L10" s="96"/>
    </row>
    <row r="11" spans="1:12" ht="87" x14ac:dyDescent="0.35">
      <c r="B11" s="18" t="s">
        <v>764</v>
      </c>
      <c r="C11" s="63" t="s">
        <v>1611</v>
      </c>
      <c r="D11" s="94" t="s">
        <v>2286</v>
      </c>
      <c r="E11" s="218" t="s">
        <v>2277</v>
      </c>
      <c r="F11" s="55" t="s">
        <v>2278</v>
      </c>
      <c r="G11" s="94" t="s">
        <v>2287</v>
      </c>
      <c r="H11" s="218" t="s">
        <v>2288</v>
      </c>
      <c r="I11" s="61" t="s">
        <v>2289</v>
      </c>
      <c r="J11" s="61" t="s">
        <v>1573</v>
      </c>
      <c r="K11" s="94"/>
      <c r="L11" s="96"/>
    </row>
    <row r="12" spans="1:12" ht="87" x14ac:dyDescent="0.35">
      <c r="B12" s="18" t="s">
        <v>765</v>
      </c>
      <c r="C12" s="63" t="s">
        <v>1611</v>
      </c>
      <c r="D12" s="94" t="s">
        <v>2290</v>
      </c>
      <c r="E12" s="218" t="s">
        <v>2277</v>
      </c>
      <c r="F12" s="55" t="s">
        <v>2278</v>
      </c>
      <c r="G12" s="94" t="s">
        <v>2291</v>
      </c>
      <c r="H12" s="218" t="s">
        <v>2288</v>
      </c>
      <c r="I12" s="61" t="s">
        <v>2292</v>
      </c>
      <c r="J12" s="61" t="s">
        <v>1574</v>
      </c>
      <c r="K12" s="94"/>
      <c r="L12" s="96"/>
    </row>
    <row r="13" spans="1:12" ht="58" x14ac:dyDescent="0.35">
      <c r="B13" s="18" t="s">
        <v>767</v>
      </c>
      <c r="C13" s="63" t="s">
        <v>1611</v>
      </c>
      <c r="D13" s="94" t="s">
        <v>2293</v>
      </c>
      <c r="E13" s="252" t="s">
        <v>2294</v>
      </c>
      <c r="F13" s="55" t="s">
        <v>2295</v>
      </c>
      <c r="G13" s="94" t="s">
        <v>2296</v>
      </c>
      <c r="H13" s="218" t="s">
        <v>2297</v>
      </c>
      <c r="I13" s="61" t="s">
        <v>2298</v>
      </c>
      <c r="J13" s="61" t="s">
        <v>1576</v>
      </c>
      <c r="K13" s="94"/>
      <c r="L13" s="96"/>
    </row>
    <row r="14" spans="1:12" ht="116" x14ac:dyDescent="0.35">
      <c r="B14" s="18" t="s">
        <v>768</v>
      </c>
      <c r="C14" s="63" t="s">
        <v>1611</v>
      </c>
      <c r="D14" s="94" t="s">
        <v>2299</v>
      </c>
      <c r="E14" s="218" t="s">
        <v>2277</v>
      </c>
      <c r="F14" s="55" t="s">
        <v>2295</v>
      </c>
      <c r="G14" s="94" t="s">
        <v>2300</v>
      </c>
      <c r="H14" s="218" t="s">
        <v>2297</v>
      </c>
      <c r="I14" s="61" t="s">
        <v>2301</v>
      </c>
      <c r="J14" s="61" t="s">
        <v>2302</v>
      </c>
      <c r="K14" s="94"/>
      <c r="L14" s="96"/>
    </row>
    <row r="15" spans="1:12" ht="58" x14ac:dyDescent="0.35">
      <c r="B15" s="18" t="s">
        <v>769</v>
      </c>
      <c r="C15" s="63" t="s">
        <v>1611</v>
      </c>
      <c r="D15" s="94" t="s">
        <v>2303</v>
      </c>
      <c r="E15" s="252" t="s">
        <v>2294</v>
      </c>
      <c r="F15" s="55" t="s">
        <v>2295</v>
      </c>
      <c r="G15" s="94" t="s">
        <v>2304</v>
      </c>
      <c r="H15" s="218" t="s">
        <v>2305</v>
      </c>
      <c r="I15" s="61" t="s">
        <v>2306</v>
      </c>
      <c r="J15" s="61" t="s">
        <v>1580</v>
      </c>
      <c r="K15" s="55" t="s">
        <v>1581</v>
      </c>
      <c r="L15" s="96"/>
    </row>
    <row r="16" spans="1:12" x14ac:dyDescent="0.35">
      <c r="B16" s="328" t="s">
        <v>1629</v>
      </c>
      <c r="C16" s="329"/>
      <c r="D16" s="329"/>
      <c r="E16" s="329"/>
      <c r="F16" s="329"/>
      <c r="G16" s="329"/>
      <c r="H16" s="329"/>
      <c r="I16" s="329"/>
      <c r="J16" s="329"/>
      <c r="K16" s="329"/>
      <c r="L16" s="146"/>
    </row>
    <row r="17" spans="2:14" ht="29" x14ac:dyDescent="0.35">
      <c r="B17" s="201" t="s">
        <v>2307</v>
      </c>
      <c r="C17" s="213" t="s">
        <v>2308</v>
      </c>
      <c r="D17" s="201"/>
      <c r="E17" s="19"/>
      <c r="F17" s="201"/>
      <c r="G17" s="19"/>
      <c r="H17" s="201"/>
      <c r="I17" s="213" t="s">
        <v>64</v>
      </c>
      <c r="J17" s="151" t="s">
        <v>2309</v>
      </c>
      <c r="K17" s="19"/>
      <c r="N17" s="96"/>
    </row>
    <row r="18" spans="2:14" ht="29" x14ac:dyDescent="0.35">
      <c r="B18" s="201" t="s">
        <v>901</v>
      </c>
      <c r="C18" s="213" t="s">
        <v>2173</v>
      </c>
      <c r="D18" s="201"/>
      <c r="E18" s="19"/>
      <c r="F18" s="201"/>
      <c r="G18" s="19"/>
      <c r="H18" s="201"/>
      <c r="I18" s="213" t="s">
        <v>1309</v>
      </c>
      <c r="J18" s="151" t="s">
        <v>2310</v>
      </c>
      <c r="K18" s="19"/>
      <c r="N18" s="96"/>
    </row>
    <row r="19" spans="2:14" ht="29" x14ac:dyDescent="0.35">
      <c r="B19" s="201" t="s">
        <v>306</v>
      </c>
      <c r="C19" s="213" t="s">
        <v>2311</v>
      </c>
      <c r="D19" s="201"/>
      <c r="E19" s="19"/>
      <c r="F19" s="201"/>
      <c r="G19" s="19"/>
      <c r="H19" s="201"/>
      <c r="I19" s="213" t="s">
        <v>1320</v>
      </c>
      <c r="J19" s="151" t="s">
        <v>2312</v>
      </c>
      <c r="K19" s="19"/>
      <c r="N19" s="96"/>
    </row>
    <row r="20" spans="2:14" ht="29" x14ac:dyDescent="0.35">
      <c r="B20" s="201" t="s">
        <v>397</v>
      </c>
      <c r="C20" s="213" t="s">
        <v>2175</v>
      </c>
      <c r="D20" s="201"/>
      <c r="E20" s="19"/>
      <c r="F20" s="201"/>
      <c r="G20" s="19"/>
      <c r="H20" s="201"/>
      <c r="I20" s="213" t="s">
        <v>1370</v>
      </c>
      <c r="J20" s="151" t="s">
        <v>2313</v>
      </c>
      <c r="K20" s="19"/>
      <c r="N20" s="96"/>
    </row>
    <row r="21" spans="2:14" ht="43.5" x14ac:dyDescent="0.35">
      <c r="B21" s="201" t="s">
        <v>418</v>
      </c>
      <c r="C21" s="213" t="s">
        <v>2314</v>
      </c>
      <c r="D21" s="201"/>
      <c r="E21" s="19"/>
      <c r="F21" s="201"/>
      <c r="G21" s="19"/>
      <c r="H21" s="201"/>
      <c r="I21" s="213" t="s">
        <v>1389</v>
      </c>
      <c r="J21" s="151" t="s">
        <v>2315</v>
      </c>
      <c r="K21" s="19"/>
      <c r="N21" s="96"/>
    </row>
    <row r="22" spans="2:14" ht="43.5" x14ac:dyDescent="0.35">
      <c r="B22" s="201" t="s">
        <v>478</v>
      </c>
      <c r="C22" s="213" t="s">
        <v>2314</v>
      </c>
      <c r="D22" s="201"/>
      <c r="E22" s="19"/>
      <c r="F22" s="201"/>
      <c r="G22" s="19"/>
      <c r="H22" s="201"/>
      <c r="I22" s="213" t="s">
        <v>1448</v>
      </c>
      <c r="J22" s="151" t="s">
        <v>2315</v>
      </c>
      <c r="K22" s="19"/>
      <c r="N22" s="96"/>
    </row>
    <row r="23" spans="2:14" ht="43.5" x14ac:dyDescent="0.35">
      <c r="B23" s="201" t="s">
        <v>493</v>
      </c>
      <c r="C23" s="213" t="s">
        <v>2173</v>
      </c>
      <c r="D23" s="201"/>
      <c r="E23" s="19"/>
      <c r="F23" s="201"/>
      <c r="G23" s="19"/>
      <c r="H23" s="201"/>
      <c r="I23" s="213" t="s">
        <v>1456</v>
      </c>
      <c r="J23" s="151" t="s">
        <v>2316</v>
      </c>
      <c r="K23" s="19"/>
      <c r="N23" s="96"/>
    </row>
    <row r="24" spans="2:14" ht="29" x14ac:dyDescent="0.35">
      <c r="B24" s="201" t="s">
        <v>521</v>
      </c>
      <c r="C24" s="213" t="s">
        <v>2173</v>
      </c>
      <c r="D24" s="201"/>
      <c r="E24" s="19"/>
      <c r="F24" s="201"/>
      <c r="G24" s="19"/>
      <c r="H24" s="201"/>
      <c r="I24" s="213" t="s">
        <v>1464</v>
      </c>
      <c r="J24" s="151" t="s">
        <v>2317</v>
      </c>
      <c r="K24" s="19"/>
      <c r="N24" s="96"/>
    </row>
    <row r="25" spans="2:14" ht="58" x14ac:dyDescent="0.35">
      <c r="B25" s="201" t="s">
        <v>542</v>
      </c>
      <c r="C25" s="213" t="s">
        <v>2175</v>
      </c>
      <c r="D25" s="201"/>
      <c r="E25" s="19"/>
      <c r="F25" s="201"/>
      <c r="G25" s="19"/>
      <c r="H25" s="201"/>
      <c r="I25" s="213" t="s">
        <v>1474</v>
      </c>
      <c r="J25" s="151" t="s">
        <v>2318</v>
      </c>
      <c r="K25" s="19"/>
      <c r="N25" s="96"/>
    </row>
    <row r="26" spans="2:14" ht="58" x14ac:dyDescent="0.35">
      <c r="B26" s="201" t="s">
        <v>546</v>
      </c>
      <c r="C26" s="213" t="s">
        <v>2175</v>
      </c>
      <c r="D26" s="201"/>
      <c r="E26" s="19"/>
      <c r="F26" s="201"/>
      <c r="G26" s="19"/>
      <c r="H26" s="201"/>
      <c r="I26" s="213" t="s">
        <v>1708</v>
      </c>
      <c r="J26" s="151" t="s">
        <v>2318</v>
      </c>
      <c r="K26" s="19"/>
      <c r="N26" s="96"/>
    </row>
    <row r="27" spans="2:14" ht="58" x14ac:dyDescent="0.35">
      <c r="B27" s="201" t="s">
        <v>576</v>
      </c>
      <c r="C27" s="213" t="s">
        <v>2175</v>
      </c>
      <c r="D27" s="201"/>
      <c r="E27" s="19"/>
      <c r="F27" s="201"/>
      <c r="G27" s="19"/>
      <c r="H27" s="201"/>
      <c r="I27" s="213" t="s">
        <v>1493</v>
      </c>
      <c r="J27" s="151" t="s">
        <v>2319</v>
      </c>
      <c r="K27" s="19"/>
      <c r="N27" s="96"/>
    </row>
    <row r="28" spans="2:14" ht="58" x14ac:dyDescent="0.35">
      <c r="B28" s="201" t="s">
        <v>594</v>
      </c>
      <c r="C28" s="213" t="s">
        <v>2173</v>
      </c>
      <c r="D28" s="201"/>
      <c r="E28" s="19"/>
      <c r="F28" s="201"/>
      <c r="G28" s="19"/>
      <c r="H28" s="201"/>
      <c r="I28" s="213" t="s">
        <v>1508</v>
      </c>
      <c r="J28" s="151" t="s">
        <v>2320</v>
      </c>
      <c r="K28" s="19"/>
      <c r="N28" s="96"/>
    </row>
    <row r="29" spans="2:14" ht="145" x14ac:dyDescent="0.35">
      <c r="B29" s="201" t="s">
        <v>633</v>
      </c>
      <c r="C29" s="213" t="s">
        <v>2096</v>
      </c>
      <c r="D29" s="201"/>
      <c r="E29" s="19"/>
      <c r="F29" s="201"/>
      <c r="G29" s="19"/>
      <c r="H29" s="201"/>
      <c r="I29" s="213" t="s">
        <v>636</v>
      </c>
      <c r="J29" s="151" t="s">
        <v>2321</v>
      </c>
      <c r="K29" s="55" t="s">
        <v>2322</v>
      </c>
      <c r="N29" s="96"/>
    </row>
    <row r="30" spans="2:14" ht="43.5" x14ac:dyDescent="0.35">
      <c r="B30" s="201" t="s">
        <v>708</v>
      </c>
      <c r="C30" s="213" t="s">
        <v>2175</v>
      </c>
      <c r="D30" s="201"/>
      <c r="E30" s="19"/>
      <c r="F30" s="201"/>
      <c r="G30" s="19"/>
      <c r="H30" s="201"/>
      <c r="I30" s="213" t="s">
        <v>711</v>
      </c>
      <c r="J30" s="151" t="s">
        <v>2323</v>
      </c>
      <c r="K30" s="19"/>
      <c r="N30" s="96"/>
    </row>
    <row r="31" spans="2:14" ht="43.5" x14ac:dyDescent="0.35">
      <c r="B31" s="201" t="s">
        <v>715</v>
      </c>
      <c r="C31" s="213" t="s">
        <v>2175</v>
      </c>
      <c r="D31" s="201"/>
      <c r="E31" s="19"/>
      <c r="F31" s="201"/>
      <c r="G31" s="19"/>
      <c r="H31" s="201"/>
      <c r="I31" s="213" t="s">
        <v>2110</v>
      </c>
      <c r="J31" s="151" t="s">
        <v>2323</v>
      </c>
      <c r="K31" s="19"/>
      <c r="N31" s="96"/>
    </row>
    <row r="32" spans="2:14" ht="58" x14ac:dyDescent="0.35">
      <c r="B32" s="201" t="s">
        <v>742</v>
      </c>
      <c r="C32" s="213" t="s">
        <v>2175</v>
      </c>
      <c r="D32" s="201"/>
      <c r="E32" s="19"/>
      <c r="F32" s="201"/>
      <c r="G32" s="19"/>
      <c r="H32" s="201"/>
      <c r="I32" s="213" t="s">
        <v>1553</v>
      </c>
      <c r="J32" s="151" t="s">
        <v>2324</v>
      </c>
      <c r="K32" s="19"/>
      <c r="N32" s="96"/>
    </row>
    <row r="33" spans="2:14" ht="43.5" x14ac:dyDescent="0.35">
      <c r="B33" s="201" t="s">
        <v>750</v>
      </c>
      <c r="C33" s="213" t="s">
        <v>2175</v>
      </c>
      <c r="D33" s="201"/>
      <c r="E33" s="19"/>
      <c r="F33" s="201"/>
      <c r="G33" s="19"/>
      <c r="H33" s="201"/>
      <c r="I33" s="213" t="s">
        <v>1556</v>
      </c>
      <c r="J33" s="151" t="s">
        <v>2325</v>
      </c>
      <c r="K33" s="19"/>
      <c r="N33" s="96"/>
    </row>
    <row r="34" spans="2:14" x14ac:dyDescent="0.35">
      <c r="B34" s="328" t="s">
        <v>2326</v>
      </c>
      <c r="C34" s="329"/>
      <c r="D34" s="329"/>
      <c r="E34" s="329"/>
      <c r="F34" s="329"/>
      <c r="G34" s="329"/>
      <c r="H34" s="329"/>
      <c r="I34" s="329"/>
      <c r="J34" s="329"/>
      <c r="K34" s="329"/>
      <c r="L34" s="146"/>
    </row>
    <row r="35" spans="2:14" ht="43.5" x14ac:dyDescent="0.35">
      <c r="B35" s="169" t="s">
        <v>2327</v>
      </c>
      <c r="C35" s="213" t="s">
        <v>2328</v>
      </c>
      <c r="D35" s="201"/>
      <c r="E35" s="201"/>
      <c r="F35" s="201"/>
      <c r="G35" s="201"/>
      <c r="H35" s="201"/>
      <c r="I35" s="213" t="s">
        <v>2329</v>
      </c>
      <c r="J35" s="151" t="s">
        <v>2330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1059</v>
      </c>
      <c r="B1" s="7"/>
    </row>
    <row r="2" spans="1:9" x14ac:dyDescent="0.35">
      <c r="A2" s="11" t="s">
        <v>1060</v>
      </c>
      <c r="B2" s="9" t="s">
        <v>1061</v>
      </c>
    </row>
    <row r="4" spans="1:9" x14ac:dyDescent="0.35">
      <c r="A4" s="5"/>
      <c r="B4" s="5" t="s">
        <v>1062</v>
      </c>
      <c r="C4" s="5" t="s">
        <v>1063</v>
      </c>
      <c r="D4" s="8" t="s">
        <v>1064</v>
      </c>
      <c r="E4" s="5" t="s">
        <v>1065</v>
      </c>
      <c r="F4" s="5" t="s">
        <v>1066</v>
      </c>
      <c r="G4" s="5" t="s">
        <v>1067</v>
      </c>
      <c r="H4" s="5" t="s">
        <v>1068</v>
      </c>
      <c r="I4" s="5" t="s">
        <v>1069</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MATCH(A1,'TTM24.1 Changes'!$B$3:$B$19,0)</f>
        <v>#N/A</v>
      </c>
    </row>
    <row r="2" spans="1:9" x14ac:dyDescent="0.35">
      <c r="A2" t="s">
        <v>306</v>
      </c>
      <c r="B2" t="e">
        <f>MATCH(A2,'TTM24.1 Changes'!$B$3:$B$19,0)</f>
        <v>#N/A</v>
      </c>
    </row>
    <row r="3" spans="1:9" x14ac:dyDescent="0.35">
      <c r="A3" t="s">
        <v>397</v>
      </c>
      <c r="B3" s="257" t="e">
        <f>MATCH(A3,'TTM24.1 Changes'!$B$3:$B$19,0)</f>
        <v>#N/A</v>
      </c>
      <c r="D3" s="257"/>
      <c r="E3" t="s">
        <v>2331</v>
      </c>
      <c r="I3" t="s">
        <v>2332</v>
      </c>
    </row>
    <row r="4" spans="1:9" x14ac:dyDescent="0.35">
      <c r="A4" t="s">
        <v>424</v>
      </c>
      <c r="B4" t="e">
        <f>MATCH(A4,'TTM24.1 Changes'!$B$3:$B$19,0)</f>
        <v>#N/A</v>
      </c>
      <c r="I4" t="s">
        <v>2333</v>
      </c>
    </row>
    <row r="5" spans="1:9" x14ac:dyDescent="0.35">
      <c r="A5" t="s">
        <v>434</v>
      </c>
      <c r="B5" s="257" t="e">
        <f>MATCH(A5,'TTM24.1 Changes'!$B$3:$B$19,0)</f>
        <v>#N/A</v>
      </c>
      <c r="I5" t="s">
        <v>2334</v>
      </c>
    </row>
    <row r="6" spans="1:9" x14ac:dyDescent="0.35">
      <c r="A6" t="s">
        <v>440</v>
      </c>
      <c r="B6" t="e">
        <f>MATCH(A6,'TTM24.1 Changes'!$B$3:$B$19,0)</f>
        <v>#N/A</v>
      </c>
      <c r="I6" t="s">
        <v>2335</v>
      </c>
    </row>
    <row r="7" spans="1:9" x14ac:dyDescent="0.35">
      <c r="A7" t="s">
        <v>444</v>
      </c>
      <c r="B7" t="e">
        <f>MATCH(A7,'TTM24.1 Changes'!$B$3:$B$19,0)</f>
        <v>#N/A</v>
      </c>
      <c r="I7" t="s">
        <v>2336</v>
      </c>
    </row>
    <row r="8" spans="1:9" x14ac:dyDescent="0.35">
      <c r="A8" t="s">
        <v>597</v>
      </c>
      <c r="B8" t="e">
        <f>MATCH(A8,'TTM24.1 Changes'!$B$3:$B$19,0)</f>
        <v>#N/A</v>
      </c>
      <c r="I8" t="s">
        <v>2337</v>
      </c>
    </row>
    <row r="9" spans="1:9" x14ac:dyDescent="0.35">
      <c r="A9" t="s">
        <v>692</v>
      </c>
      <c r="B9" t="e">
        <f>MATCH(A9,'TTM24.1 Changes'!$B$3:$B$19,0)</f>
        <v>#N/A</v>
      </c>
      <c r="I9" t="s">
        <v>2338</v>
      </c>
    </row>
    <row r="10" spans="1:9" x14ac:dyDescent="0.35">
      <c r="A10" t="s">
        <v>708</v>
      </c>
      <c r="B10" t="e">
        <f>MATCH(A10,'TTM24.1 Changes'!$B$3:$B$19,0)</f>
        <v>#N/A</v>
      </c>
      <c r="I10" t="s">
        <v>2339</v>
      </c>
    </row>
    <row r="11" spans="1:9" x14ac:dyDescent="0.35">
      <c r="A11" t="s">
        <v>715</v>
      </c>
      <c r="B11" t="e">
        <f>MATCH(A11,'TTM24.1 Changes'!$B$3:$B$19,0)</f>
        <v>#N/A</v>
      </c>
    </row>
    <row r="12" spans="1:9" x14ac:dyDescent="0.35">
      <c r="A12" t="s">
        <v>737</v>
      </c>
      <c r="B12" t="e">
        <f>MATCH(A12,'TTM24.1 Changes'!$B$3:$B$19,0)</f>
        <v>#N/A</v>
      </c>
    </row>
    <row r="13" spans="1:9" x14ac:dyDescent="0.35">
      <c r="A13" t="s">
        <v>742</v>
      </c>
      <c r="B13" s="257" t="e">
        <f>MATCH(A13,'TTM24.1 Changes'!$B$3:$B$19,0)</f>
        <v>#N/A</v>
      </c>
    </row>
    <row r="14" spans="1:9" x14ac:dyDescent="0.35">
      <c r="A14" t="s">
        <v>746</v>
      </c>
      <c r="B14" t="e">
        <f>MATCH(A14,'TTM24.1 Changes'!$B$3:$B$19,0)</f>
        <v>#N/A</v>
      </c>
    </row>
    <row r="15" spans="1:9" x14ac:dyDescent="0.35">
      <c r="A15" t="s">
        <v>750</v>
      </c>
      <c r="B15" t="e">
        <f>MATCH(A15,'TTM24.1 Changes'!$B$3:$B$19,0)</f>
        <v>#N/A</v>
      </c>
    </row>
    <row r="16" spans="1:9" x14ac:dyDescent="0.35">
      <c r="A16" t="s">
        <v>760</v>
      </c>
      <c r="B16" t="e">
        <f>MATCH(A16,'TTM24.1 Changes'!$B$3:$B$19,0)</f>
        <v>#N/A</v>
      </c>
    </row>
    <row r="17" spans="1:2" x14ac:dyDescent="0.35">
      <c r="A17" t="s">
        <v>762</v>
      </c>
      <c r="B17">
        <f>MATCH(A17,'TTM24.1 Changes'!$B$3:$B$19,0)</f>
        <v>7</v>
      </c>
    </row>
    <row r="18" spans="1:2" x14ac:dyDescent="0.35">
      <c r="A18" t="s">
        <v>765</v>
      </c>
      <c r="B18" s="257">
        <f>MATCH(A18,'TTM24.1 Changes'!$B$3:$B$19,0)</f>
        <v>6</v>
      </c>
    </row>
    <row r="19" spans="1:2" x14ac:dyDescent="0.35">
      <c r="A19" t="s">
        <v>767</v>
      </c>
      <c r="B19" t="e">
        <f>MATCH(A19,'TTM24.1 Changes'!$B$3:$B$19,0)</f>
        <v>#N/A</v>
      </c>
    </row>
    <row r="20" spans="1:2" x14ac:dyDescent="0.35">
      <c r="A20" t="s">
        <v>768</v>
      </c>
      <c r="B20" t="e">
        <f>MATCH(A20,'TTM24.1 Changes'!$B$3:$B$19,0)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7" t="s">
        <v>1610</v>
      </c>
      <c r="C3" s="334"/>
      <c r="D3" s="334"/>
      <c r="E3" s="334"/>
      <c r="F3" s="334"/>
      <c r="G3" s="334"/>
      <c r="H3" s="334"/>
      <c r="I3" s="334"/>
      <c r="J3" s="334"/>
      <c r="K3" s="214"/>
      <c r="L3" s="146"/>
    </row>
    <row r="4" spans="1:14" ht="72.5" x14ac:dyDescent="0.35">
      <c r="B4" s="18" t="s">
        <v>777</v>
      </c>
      <c r="C4" s="63" t="s">
        <v>1611</v>
      </c>
      <c r="D4" s="94" t="s">
        <v>778</v>
      </c>
      <c r="E4" s="244" t="s">
        <v>2341</v>
      </c>
      <c r="F4" s="256" t="s">
        <v>2342</v>
      </c>
      <c r="G4" s="94" t="s">
        <v>2343</v>
      </c>
      <c r="H4" s="218" t="s">
        <v>2344</v>
      </c>
      <c r="I4" s="61" t="s">
        <v>1594</v>
      </c>
      <c r="J4" s="61" t="s">
        <v>1595</v>
      </c>
      <c r="K4" s="94"/>
      <c r="L4" s="232"/>
    </row>
    <row r="5" spans="1:14" x14ac:dyDescent="0.35">
      <c r="B5" s="328" t="s">
        <v>1629</v>
      </c>
      <c r="C5" s="329"/>
      <c r="D5" s="329"/>
      <c r="E5" s="329"/>
      <c r="F5" s="329"/>
      <c r="G5" s="329"/>
      <c r="H5" s="329"/>
      <c r="I5" s="329"/>
      <c r="J5" s="329"/>
      <c r="K5" s="329"/>
      <c r="L5" s="146"/>
    </row>
    <row r="6" spans="1:14" ht="29" x14ac:dyDescent="0.35">
      <c r="B6" s="19" t="s">
        <v>311</v>
      </c>
      <c r="C6" s="251" t="s">
        <v>2345</v>
      </c>
      <c r="D6" s="19"/>
      <c r="E6" s="19"/>
      <c r="F6" s="19"/>
      <c r="G6" s="19"/>
      <c r="H6" s="19"/>
      <c r="I6" s="61" t="s">
        <v>2346</v>
      </c>
      <c r="J6" s="55" t="s">
        <v>2347</v>
      </c>
      <c r="K6" s="19"/>
      <c r="N6" s="96"/>
    </row>
    <row r="7" spans="1:14" ht="29" x14ac:dyDescent="0.35">
      <c r="B7" s="19" t="s">
        <v>315</v>
      </c>
      <c r="C7" s="251" t="s">
        <v>2345</v>
      </c>
      <c r="D7" s="19"/>
      <c r="E7" s="19"/>
      <c r="F7" s="19"/>
      <c r="G7" s="19"/>
      <c r="H7" s="19"/>
      <c r="I7" s="61" t="s">
        <v>1326</v>
      </c>
      <c r="J7" s="55" t="s">
        <v>2347</v>
      </c>
      <c r="K7" s="19"/>
      <c r="N7" s="96"/>
    </row>
    <row r="8" spans="1:14" ht="29" x14ac:dyDescent="0.35">
      <c r="B8" s="19" t="s">
        <v>319</v>
      </c>
      <c r="C8" s="251" t="s">
        <v>2345</v>
      </c>
      <c r="D8" s="19"/>
      <c r="E8" s="19"/>
      <c r="F8" s="19"/>
      <c r="G8" s="19"/>
      <c r="H8" s="19"/>
      <c r="I8" s="61" t="s">
        <v>1329</v>
      </c>
      <c r="J8" s="55" t="s">
        <v>2347</v>
      </c>
      <c r="K8" s="19"/>
      <c r="N8" s="96"/>
    </row>
    <row r="9" spans="1:14" ht="43.5" x14ac:dyDescent="0.35">
      <c r="B9" s="19" t="s">
        <v>402</v>
      </c>
      <c r="C9" s="251" t="s">
        <v>2345</v>
      </c>
      <c r="D9" s="19"/>
      <c r="E9" s="19"/>
      <c r="F9" s="19"/>
      <c r="G9" s="19"/>
      <c r="H9" s="19"/>
      <c r="I9" s="61" t="s">
        <v>1372</v>
      </c>
      <c r="J9" s="55" t="s">
        <v>2347</v>
      </c>
      <c r="K9" s="61" t="s">
        <v>2348</v>
      </c>
      <c r="N9" s="96"/>
    </row>
    <row r="10" spans="1:14" ht="43.5" x14ac:dyDescent="0.35">
      <c r="B10" s="19" t="s">
        <v>430</v>
      </c>
      <c r="C10" s="251" t="s">
        <v>2345</v>
      </c>
      <c r="D10" s="19"/>
      <c r="E10" s="19"/>
      <c r="F10" s="19"/>
      <c r="G10" s="19"/>
      <c r="H10" s="19"/>
      <c r="I10" s="61" t="s">
        <v>2349</v>
      </c>
      <c r="J10" s="55" t="s">
        <v>2350</v>
      </c>
      <c r="K10" s="19"/>
      <c r="N10" s="96"/>
    </row>
    <row r="11" spans="1:14" ht="43.5" x14ac:dyDescent="0.35">
      <c r="B11" s="19" t="s">
        <v>432</v>
      </c>
      <c r="C11" s="251" t="s">
        <v>2345</v>
      </c>
      <c r="D11" s="19"/>
      <c r="E11" s="19"/>
      <c r="F11" s="19"/>
      <c r="G11" s="19"/>
      <c r="H11" s="19"/>
      <c r="I11" s="61" t="s">
        <v>2351</v>
      </c>
      <c r="J11" s="267" t="s">
        <v>2352</v>
      </c>
      <c r="K11" s="19"/>
      <c r="N11" s="96"/>
    </row>
    <row r="12" spans="1:14" ht="58" x14ac:dyDescent="0.35">
      <c r="B12" s="235" t="s">
        <v>434</v>
      </c>
      <c r="C12" s="251" t="s">
        <v>2345</v>
      </c>
      <c r="D12" s="235"/>
      <c r="E12" s="235"/>
      <c r="F12" s="235"/>
      <c r="G12" s="235"/>
      <c r="H12" s="19"/>
      <c r="I12" s="61" t="s">
        <v>2353</v>
      </c>
      <c r="J12" s="265" t="s">
        <v>2354</v>
      </c>
      <c r="K12" s="61" t="s">
        <v>2355</v>
      </c>
      <c r="N12" s="96"/>
    </row>
    <row r="13" spans="1:14" ht="43.5" x14ac:dyDescent="0.35">
      <c r="B13" s="19" t="s">
        <v>440</v>
      </c>
      <c r="C13" s="251" t="s">
        <v>2345</v>
      </c>
      <c r="D13" s="19"/>
      <c r="E13" s="19"/>
      <c r="F13" s="19"/>
      <c r="G13" s="19"/>
      <c r="H13" s="19"/>
      <c r="I13" s="61" t="s">
        <v>2356</v>
      </c>
      <c r="J13" s="55" t="s">
        <v>2350</v>
      </c>
      <c r="K13" s="19"/>
      <c r="N13" s="96"/>
    </row>
    <row r="14" spans="1:14" ht="43.5" x14ac:dyDescent="0.35">
      <c r="B14" s="19" t="s">
        <v>442</v>
      </c>
      <c r="C14" s="251" t="s">
        <v>2345</v>
      </c>
      <c r="D14" s="19"/>
      <c r="E14" s="19"/>
      <c r="F14" s="19"/>
      <c r="G14" s="19"/>
      <c r="H14" s="19"/>
      <c r="I14" s="61" t="s">
        <v>2357</v>
      </c>
      <c r="J14" s="55" t="s">
        <v>2350</v>
      </c>
      <c r="K14" s="61" t="s">
        <v>1417</v>
      </c>
      <c r="N14" s="96"/>
    </row>
    <row r="15" spans="1:14" ht="72.5" x14ac:dyDescent="0.35">
      <c r="B15" s="19" t="s">
        <v>444</v>
      </c>
      <c r="C15" s="251" t="s">
        <v>2345</v>
      </c>
      <c r="D15" s="19"/>
      <c r="E15" s="19"/>
      <c r="F15" s="19"/>
      <c r="G15" s="19"/>
      <c r="H15" s="19"/>
      <c r="I15" s="61" t="s">
        <v>2358</v>
      </c>
      <c r="J15" s="55" t="s">
        <v>2359</v>
      </c>
      <c r="K15" s="19"/>
      <c r="N15" s="96"/>
    </row>
    <row r="16" spans="1:14" ht="43.5" x14ac:dyDescent="0.35">
      <c r="B16" s="19" t="s">
        <v>563</v>
      </c>
      <c r="C16" s="251" t="s">
        <v>2345</v>
      </c>
      <c r="D16" s="19"/>
      <c r="E16" s="19"/>
      <c r="F16" s="19"/>
      <c r="G16" s="19"/>
      <c r="H16" s="19"/>
      <c r="I16" s="61" t="s">
        <v>566</v>
      </c>
      <c r="J16" s="267" t="s">
        <v>2352</v>
      </c>
      <c r="K16" s="19"/>
      <c r="N16" s="96"/>
    </row>
    <row r="17" spans="2:14" ht="43.5" x14ac:dyDescent="0.35">
      <c r="B17" s="19" t="s">
        <v>606</v>
      </c>
      <c r="C17" s="251" t="s">
        <v>2345</v>
      </c>
      <c r="D17" s="19"/>
      <c r="E17" s="19"/>
      <c r="F17" s="19"/>
      <c r="G17" s="19"/>
      <c r="H17" s="19"/>
      <c r="I17" s="61" t="s">
        <v>608</v>
      </c>
      <c r="J17" s="55" t="s">
        <v>2350</v>
      </c>
      <c r="K17" s="19"/>
      <c r="N17" s="96"/>
    </row>
    <row r="18" spans="2:14" ht="43.5" x14ac:dyDescent="0.35">
      <c r="B18" s="19" t="s">
        <v>701</v>
      </c>
      <c r="C18" s="251" t="s">
        <v>2345</v>
      </c>
      <c r="D18" s="19"/>
      <c r="E18" s="19"/>
      <c r="F18" s="19"/>
      <c r="G18" s="19"/>
      <c r="H18" s="19"/>
      <c r="I18" s="61" t="s">
        <v>705</v>
      </c>
      <c r="J18" s="55" t="s">
        <v>2347</v>
      </c>
      <c r="K18" s="19"/>
      <c r="N18" s="96"/>
    </row>
    <row r="19" spans="2:14" ht="43.5" x14ac:dyDescent="0.35">
      <c r="B19" s="19" t="s">
        <v>746</v>
      </c>
      <c r="C19" s="251" t="s">
        <v>2345</v>
      </c>
      <c r="D19" s="19"/>
      <c r="E19" s="19"/>
      <c r="F19" s="19"/>
      <c r="G19" s="19"/>
      <c r="H19" s="19"/>
      <c r="I19" s="61" t="s">
        <v>749</v>
      </c>
      <c r="J19" s="55" t="s">
        <v>2350</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28" t="s">
        <v>1629</v>
      </c>
      <c r="C3" s="329"/>
      <c r="D3" s="329"/>
      <c r="E3" s="329"/>
      <c r="F3" s="329"/>
      <c r="G3" s="329"/>
      <c r="H3" s="329"/>
      <c r="I3" s="329"/>
      <c r="J3" s="329"/>
      <c r="K3" s="349"/>
      <c r="L3" s="146"/>
    </row>
    <row r="4" spans="1:14" ht="29" x14ac:dyDescent="0.35">
      <c r="B4" s="234" t="s">
        <v>657</v>
      </c>
      <c r="C4" s="251" t="s">
        <v>2429</v>
      </c>
      <c r="D4" s="3"/>
      <c r="E4" s="19"/>
      <c r="F4" s="19"/>
      <c r="G4" s="19"/>
      <c r="H4" s="19"/>
      <c r="I4" s="103" t="s">
        <v>1215</v>
      </c>
      <c r="J4" s="301" t="s">
        <v>2760</v>
      </c>
      <c r="K4" s="19"/>
      <c r="N4" s="96"/>
    </row>
    <row r="5" spans="1:14" ht="43.5" x14ac:dyDescent="0.35">
      <c r="B5" s="203" t="s">
        <v>742</v>
      </c>
      <c r="C5" s="251" t="s">
        <v>2429</v>
      </c>
      <c r="D5" s="19"/>
      <c r="E5" s="19"/>
      <c r="F5" s="19"/>
      <c r="G5" s="19"/>
      <c r="H5" s="19"/>
      <c r="I5" s="103" t="s">
        <v>1553</v>
      </c>
      <c r="J5" s="55" t="s">
        <v>2760</v>
      </c>
      <c r="K5" s="19"/>
    </row>
    <row r="6" spans="1:14" ht="43.5" x14ac:dyDescent="0.35">
      <c r="B6" s="203" t="s">
        <v>759</v>
      </c>
      <c r="C6" s="251" t="s">
        <v>2429</v>
      </c>
      <c r="D6" s="3"/>
      <c r="E6" s="19"/>
      <c r="F6" s="19"/>
      <c r="G6" s="19"/>
      <c r="H6" s="19"/>
      <c r="I6" s="103" t="s">
        <v>1560</v>
      </c>
      <c r="J6" s="55" t="s">
        <v>2760</v>
      </c>
      <c r="K6" s="19"/>
      <c r="N6" s="96"/>
    </row>
    <row r="7" spans="1:14" ht="29" x14ac:dyDescent="0.35">
      <c r="B7" s="203" t="s">
        <v>775</v>
      </c>
      <c r="C7" s="61" t="s">
        <v>2429</v>
      </c>
      <c r="D7" s="19"/>
      <c r="E7" s="19"/>
      <c r="F7" s="19"/>
      <c r="G7" s="19"/>
      <c r="H7" s="19"/>
      <c r="I7" s="103" t="s">
        <v>1590</v>
      </c>
      <c r="J7" s="55" t="s">
        <v>2760</v>
      </c>
      <c r="K7" s="19"/>
    </row>
    <row r="8" spans="1:14" ht="43.5" x14ac:dyDescent="0.35">
      <c r="B8" s="203" t="s">
        <v>777</v>
      </c>
      <c r="C8" s="251" t="s">
        <v>2429</v>
      </c>
      <c r="D8" s="3"/>
      <c r="E8" s="19"/>
      <c r="F8" s="19"/>
      <c r="G8" s="19"/>
      <c r="H8" s="19"/>
      <c r="I8" s="103" t="s">
        <v>1594</v>
      </c>
      <c r="J8" s="55" t="s">
        <v>2760</v>
      </c>
      <c r="K8" s="61"/>
      <c r="N8" s="96"/>
    </row>
    <row r="9" spans="1:14" ht="29" x14ac:dyDescent="0.35">
      <c r="B9" s="203" t="s">
        <v>779</v>
      </c>
      <c r="C9" s="251" t="s">
        <v>2429</v>
      </c>
      <c r="D9" s="19"/>
      <c r="E9" s="19"/>
      <c r="F9" s="19"/>
      <c r="G9" s="19"/>
      <c r="H9" s="19"/>
      <c r="I9" s="103" t="s">
        <v>780</v>
      </c>
      <c r="J9" s="55" t="s">
        <v>2760</v>
      </c>
      <c r="K9" s="19"/>
    </row>
    <row r="10" spans="1:14" ht="29" x14ac:dyDescent="0.35">
      <c r="B10" s="203" t="s">
        <v>42</v>
      </c>
      <c r="C10" s="251" t="s">
        <v>2196</v>
      </c>
      <c r="D10" s="19"/>
      <c r="E10" s="19"/>
      <c r="F10" s="19"/>
      <c r="G10" s="19"/>
      <c r="H10" s="19"/>
      <c r="I10" s="55" t="s">
        <v>1215</v>
      </c>
      <c r="J10" s="55" t="s">
        <v>2441</v>
      </c>
      <c r="K10" s="19"/>
    </row>
    <row r="11" spans="1:14" ht="29" x14ac:dyDescent="0.35">
      <c r="B11" s="203" t="s">
        <v>108</v>
      </c>
      <c r="C11" s="251" t="s">
        <v>2196</v>
      </c>
      <c r="D11" s="19"/>
      <c r="E11" s="19"/>
      <c r="F11" s="19"/>
      <c r="G11" s="19"/>
      <c r="H11" s="19"/>
      <c r="I11" s="55" t="s">
        <v>1241</v>
      </c>
      <c r="J11" s="55" t="s">
        <v>2441</v>
      </c>
      <c r="K11" s="19"/>
    </row>
    <row r="12" spans="1:14" ht="29" x14ac:dyDescent="0.35">
      <c r="B12" s="203" t="s">
        <v>121</v>
      </c>
      <c r="C12" s="251" t="s">
        <v>2196</v>
      </c>
      <c r="D12" s="19"/>
      <c r="E12" s="19"/>
      <c r="F12" s="19"/>
      <c r="G12" s="19"/>
      <c r="H12" s="19"/>
      <c r="I12" s="55" t="s">
        <v>1252</v>
      </c>
      <c r="J12" s="55" t="s">
        <v>2441</v>
      </c>
      <c r="K12" s="19"/>
    </row>
    <row r="13" spans="1:14" ht="29" x14ac:dyDescent="0.35">
      <c r="B13" s="203" t="s">
        <v>1255</v>
      </c>
      <c r="C13" s="251" t="s">
        <v>2196</v>
      </c>
      <c r="D13" s="19"/>
      <c r="E13" s="19"/>
      <c r="F13" s="19"/>
      <c r="G13" s="19"/>
      <c r="H13" s="19"/>
      <c r="I13" s="55" t="s">
        <v>1256</v>
      </c>
      <c r="J13" s="55" t="s">
        <v>2441</v>
      </c>
      <c r="K13" s="19"/>
    </row>
    <row r="14" spans="1:14" s="23" customFormat="1" x14ac:dyDescent="0.35">
      <c r="A14" s="56"/>
      <c r="B14" s="56"/>
      <c r="C14" s="292"/>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2"/>
      <c r="I17" s="96"/>
      <c r="J17" s="71"/>
      <c r="L17" s="56"/>
      <c r="M17" s="56"/>
      <c r="N17" s="56"/>
    </row>
    <row r="18" spans="1:14" s="23" customFormat="1" x14ac:dyDescent="0.35">
      <c r="A18" s="56"/>
      <c r="B18" s="56"/>
      <c r="C18" s="292"/>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28" t="s">
        <v>1629</v>
      </c>
      <c r="C3" s="329"/>
      <c r="D3" s="329"/>
      <c r="E3" s="329"/>
      <c r="F3" s="329"/>
      <c r="G3" s="329"/>
      <c r="H3" s="329"/>
      <c r="I3" s="329"/>
      <c r="J3" s="329"/>
      <c r="K3" s="349"/>
      <c r="L3" s="146"/>
    </row>
    <row r="4" spans="1:14" ht="29" x14ac:dyDescent="0.35">
      <c r="B4" s="270" t="s">
        <v>42</v>
      </c>
      <c r="C4" s="251" t="s">
        <v>2222</v>
      </c>
      <c r="D4" s="3"/>
      <c r="E4" s="19"/>
      <c r="F4" s="19"/>
      <c r="G4" s="19"/>
      <c r="H4" s="19"/>
      <c r="I4" s="103" t="s">
        <v>1215</v>
      </c>
      <c r="J4" s="295" t="s">
        <v>2756</v>
      </c>
      <c r="K4" s="19"/>
      <c r="N4" s="96"/>
    </row>
    <row r="5" spans="1:14" ht="29" x14ac:dyDescent="0.35">
      <c r="B5" s="270" t="s">
        <v>51</v>
      </c>
      <c r="C5" s="251" t="s">
        <v>2222</v>
      </c>
      <c r="D5" s="3"/>
      <c r="E5" s="19"/>
      <c r="F5" s="19"/>
      <c r="G5" s="19"/>
      <c r="H5" s="19"/>
      <c r="I5" s="103" t="s">
        <v>1218</v>
      </c>
      <c r="J5" s="295" t="s">
        <v>2756</v>
      </c>
      <c r="K5" s="19"/>
      <c r="N5" s="96"/>
    </row>
    <row r="6" spans="1:14" ht="43.5" x14ac:dyDescent="0.35">
      <c r="B6" s="270" t="s">
        <v>60</v>
      </c>
      <c r="C6" s="251" t="s">
        <v>2222</v>
      </c>
      <c r="D6" s="3"/>
      <c r="E6" s="19"/>
      <c r="F6" s="19"/>
      <c r="G6" s="19"/>
      <c r="H6" s="19"/>
      <c r="I6" s="103" t="s">
        <v>1221</v>
      </c>
      <c r="J6" s="295" t="s">
        <v>2756</v>
      </c>
      <c r="K6" s="61"/>
      <c r="N6" s="96"/>
    </row>
    <row r="7" spans="1:14" ht="29" x14ac:dyDescent="0.35">
      <c r="B7" s="270" t="s">
        <v>98</v>
      </c>
      <c r="C7" s="251" t="s">
        <v>2222</v>
      </c>
      <c r="D7" s="19"/>
      <c r="E7" s="19"/>
      <c r="F7" s="19"/>
      <c r="G7" s="19"/>
      <c r="H7" s="19"/>
      <c r="I7" s="103" t="s">
        <v>1233</v>
      </c>
      <c r="J7" s="295" t="s">
        <v>2756</v>
      </c>
      <c r="K7" s="19"/>
    </row>
    <row r="8" spans="1:14" ht="29" x14ac:dyDescent="0.35">
      <c r="B8" s="270" t="s">
        <v>108</v>
      </c>
      <c r="C8" s="61" t="s">
        <v>2755</v>
      </c>
      <c r="D8" s="19"/>
      <c r="E8" s="19"/>
      <c r="F8" s="19"/>
      <c r="G8" s="19"/>
      <c r="H8" s="19"/>
      <c r="I8" s="103" t="s">
        <v>1241</v>
      </c>
      <c r="J8" s="295" t="s">
        <v>2759</v>
      </c>
      <c r="K8" s="19"/>
    </row>
    <row r="9" spans="1:14" ht="29" x14ac:dyDescent="0.35">
      <c r="B9" s="270" t="s">
        <v>110</v>
      </c>
      <c r="C9" s="251" t="s">
        <v>2222</v>
      </c>
      <c r="D9" s="19"/>
      <c r="E9" s="19"/>
      <c r="F9" s="19"/>
      <c r="G9" s="19"/>
      <c r="H9" s="19"/>
      <c r="I9" s="103" t="s">
        <v>1243</v>
      </c>
      <c r="J9" s="295" t="s">
        <v>2756</v>
      </c>
      <c r="K9" s="19"/>
    </row>
    <row r="10" spans="1:14" ht="29" x14ac:dyDescent="0.35">
      <c r="B10" s="270" t="s">
        <v>121</v>
      </c>
      <c r="C10" s="251" t="s">
        <v>2222</v>
      </c>
      <c r="D10" s="19"/>
      <c r="E10" s="19"/>
      <c r="F10" s="19"/>
      <c r="G10" s="19"/>
      <c r="H10" s="19"/>
      <c r="I10" s="55" t="s">
        <v>1252</v>
      </c>
      <c r="J10" s="295" t="s">
        <v>2756</v>
      </c>
      <c r="K10" s="19"/>
    </row>
    <row r="11" spans="1:14" ht="29" x14ac:dyDescent="0.35">
      <c r="B11" s="270" t="s">
        <v>130</v>
      </c>
      <c r="C11" s="251" t="s">
        <v>2222</v>
      </c>
      <c r="D11" s="19"/>
      <c r="E11" s="19"/>
      <c r="F11" s="19"/>
      <c r="G11" s="19"/>
      <c r="H11" s="19"/>
      <c r="I11" s="55" t="s">
        <v>1263</v>
      </c>
      <c r="J11" s="295" t="s">
        <v>2756</v>
      </c>
      <c r="K11" s="19"/>
    </row>
    <row r="12" spans="1:14" ht="29" x14ac:dyDescent="0.35">
      <c r="B12" s="270" t="s">
        <v>135</v>
      </c>
      <c r="C12" s="251" t="s">
        <v>2222</v>
      </c>
      <c r="D12" s="19"/>
      <c r="E12" s="19"/>
      <c r="F12" s="19"/>
      <c r="G12" s="19"/>
      <c r="H12" s="19"/>
      <c r="I12" s="55" t="s">
        <v>137</v>
      </c>
      <c r="J12" s="295" t="s">
        <v>2756</v>
      </c>
      <c r="K12" s="19"/>
    </row>
    <row r="13" spans="1:14" ht="29" x14ac:dyDescent="0.35">
      <c r="B13" s="270" t="s">
        <v>147</v>
      </c>
      <c r="C13" s="251" t="s">
        <v>2222</v>
      </c>
      <c r="D13" s="19"/>
      <c r="E13" s="19"/>
      <c r="F13" s="19"/>
      <c r="G13" s="19"/>
      <c r="H13" s="19"/>
      <c r="I13" s="55" t="s">
        <v>1274</v>
      </c>
      <c r="J13" s="295" t="s">
        <v>2756</v>
      </c>
      <c r="K13" s="19"/>
    </row>
    <row r="14" spans="1:14" ht="43.5" x14ac:dyDescent="0.35">
      <c r="B14" s="270" t="s">
        <v>152</v>
      </c>
      <c r="C14" s="251" t="s">
        <v>2222</v>
      </c>
      <c r="D14" s="19"/>
      <c r="E14" s="19"/>
      <c r="F14" s="19"/>
      <c r="G14" s="19"/>
      <c r="H14" s="19"/>
      <c r="I14" s="55" t="s">
        <v>155</v>
      </c>
      <c r="J14" s="295" t="s">
        <v>2756</v>
      </c>
      <c r="K14" s="19"/>
    </row>
    <row r="15" spans="1:14" ht="43.5" x14ac:dyDescent="0.35">
      <c r="B15" s="270" t="s">
        <v>160</v>
      </c>
      <c r="C15" s="251" t="s">
        <v>2222</v>
      </c>
      <c r="D15" s="19"/>
      <c r="E15" s="19"/>
      <c r="F15" s="19"/>
      <c r="G15" s="19"/>
      <c r="H15" s="19"/>
      <c r="I15" s="55" t="s">
        <v>1276</v>
      </c>
      <c r="J15" s="295" t="s">
        <v>2756</v>
      </c>
      <c r="K15" s="19"/>
    </row>
    <row r="16" spans="1:14" s="23" customFormat="1" ht="43.5" x14ac:dyDescent="0.35">
      <c r="A16" s="56"/>
      <c r="B16" s="270" t="s">
        <v>166</v>
      </c>
      <c r="C16" s="251" t="s">
        <v>2222</v>
      </c>
      <c r="D16" s="19"/>
      <c r="E16" s="19"/>
      <c r="F16" s="19"/>
      <c r="G16" s="19"/>
      <c r="H16" s="19"/>
      <c r="I16" s="55" t="s">
        <v>1277</v>
      </c>
      <c r="J16" s="295" t="s">
        <v>2756</v>
      </c>
      <c r="K16" s="19"/>
      <c r="L16" s="56"/>
      <c r="M16" s="56"/>
      <c r="N16" s="56"/>
    </row>
    <row r="17" spans="1:14" s="23" customFormat="1" ht="43.5" x14ac:dyDescent="0.35">
      <c r="A17" s="56"/>
      <c r="B17" s="270" t="s">
        <v>179</v>
      </c>
      <c r="C17" s="251" t="s">
        <v>2429</v>
      </c>
      <c r="D17" s="19"/>
      <c r="E17" s="19"/>
      <c r="F17" s="19"/>
      <c r="G17" s="19"/>
      <c r="H17" s="19"/>
      <c r="I17" s="55" t="s">
        <v>1282</v>
      </c>
      <c r="J17" s="295" t="s">
        <v>2758</v>
      </c>
      <c r="K17" s="19"/>
      <c r="L17" s="56"/>
      <c r="M17" s="56"/>
      <c r="N17" s="56"/>
    </row>
    <row r="18" spans="1:14" s="23" customFormat="1" ht="29" x14ac:dyDescent="0.35">
      <c r="A18" s="56"/>
      <c r="B18" s="270" t="s">
        <v>186</v>
      </c>
      <c r="C18" s="251" t="s">
        <v>2222</v>
      </c>
      <c r="D18" s="19"/>
      <c r="E18" s="19"/>
      <c r="F18" s="19"/>
      <c r="G18" s="19"/>
      <c r="H18" s="19"/>
      <c r="I18" s="55" t="s">
        <v>1284</v>
      </c>
      <c r="J18" s="295" t="s">
        <v>2756</v>
      </c>
      <c r="K18" s="19"/>
      <c r="L18" s="56"/>
      <c r="M18" s="56"/>
      <c r="N18" s="56"/>
    </row>
    <row r="19" spans="1:14" s="23" customFormat="1" ht="29" x14ac:dyDescent="0.35">
      <c r="A19" s="56"/>
      <c r="B19" s="270" t="s">
        <v>192</v>
      </c>
      <c r="C19" s="251" t="s">
        <v>2222</v>
      </c>
      <c r="D19" s="19"/>
      <c r="E19" s="19"/>
      <c r="F19" s="19"/>
      <c r="G19" s="19"/>
      <c r="H19" s="19"/>
      <c r="I19" s="55" t="s">
        <v>196</v>
      </c>
      <c r="J19" s="295" t="s">
        <v>2756</v>
      </c>
      <c r="K19" s="19"/>
      <c r="L19" s="56"/>
      <c r="M19" s="56"/>
      <c r="N19" s="56"/>
    </row>
    <row r="20" spans="1:14" s="23" customFormat="1" ht="58" x14ac:dyDescent="0.35">
      <c r="A20" s="56"/>
      <c r="B20" s="270" t="s">
        <v>200</v>
      </c>
      <c r="C20" s="251" t="s">
        <v>2222</v>
      </c>
      <c r="D20" s="19"/>
      <c r="E20" s="19"/>
      <c r="F20" s="19"/>
      <c r="G20" s="19"/>
      <c r="H20" s="19"/>
      <c r="I20" s="55" t="s">
        <v>1287</v>
      </c>
      <c r="J20" s="295" t="s">
        <v>2756</v>
      </c>
      <c r="K20" s="19"/>
      <c r="L20" s="56"/>
      <c r="M20" s="56"/>
      <c r="N20" s="56"/>
    </row>
    <row r="21" spans="1:14" s="23" customFormat="1" ht="29" x14ac:dyDescent="0.35">
      <c r="A21" s="56"/>
      <c r="B21" s="270" t="s">
        <v>213</v>
      </c>
      <c r="C21" s="251" t="s">
        <v>2222</v>
      </c>
      <c r="D21" s="19"/>
      <c r="E21" s="19"/>
      <c r="F21" s="19"/>
      <c r="G21" s="19"/>
      <c r="H21" s="19"/>
      <c r="I21" s="55" t="s">
        <v>1290</v>
      </c>
      <c r="J21" s="295" t="s">
        <v>2756</v>
      </c>
      <c r="K21" s="19"/>
      <c r="L21" s="56"/>
      <c r="M21" s="56"/>
      <c r="N21" s="56"/>
    </row>
    <row r="22" spans="1:14" s="23" customFormat="1" ht="29" x14ac:dyDescent="0.35">
      <c r="A22" s="56"/>
      <c r="B22" s="270" t="s">
        <v>217</v>
      </c>
      <c r="C22" s="251" t="s">
        <v>2222</v>
      </c>
      <c r="D22" s="19"/>
      <c r="E22" s="19"/>
      <c r="F22" s="19"/>
      <c r="G22" s="19"/>
      <c r="H22" s="19"/>
      <c r="I22" s="55" t="s">
        <v>219</v>
      </c>
      <c r="J22" s="295" t="s">
        <v>2756</v>
      </c>
      <c r="K22" s="19"/>
      <c r="L22" s="56"/>
      <c r="M22" s="56"/>
      <c r="N22" s="56"/>
    </row>
    <row r="23" spans="1:14" s="23" customFormat="1" ht="43.5" x14ac:dyDescent="0.35">
      <c r="A23" s="56"/>
      <c r="B23" s="270" t="s">
        <v>220</v>
      </c>
      <c r="C23" s="251" t="s">
        <v>2222</v>
      </c>
      <c r="D23" s="19"/>
      <c r="E23" s="19"/>
      <c r="F23" s="19"/>
      <c r="G23" s="19"/>
      <c r="H23" s="19"/>
      <c r="I23" s="55" t="s">
        <v>222</v>
      </c>
      <c r="J23" s="295" t="s">
        <v>2756</v>
      </c>
      <c r="K23" s="19"/>
      <c r="L23" s="56"/>
      <c r="M23" s="56"/>
      <c r="N23" s="56"/>
    </row>
    <row r="24" spans="1:14" s="23" customFormat="1" ht="29" x14ac:dyDescent="0.35">
      <c r="A24" s="56"/>
      <c r="B24" s="270" t="s">
        <v>486</v>
      </c>
      <c r="C24" s="251" t="s">
        <v>2429</v>
      </c>
      <c r="D24" s="19"/>
      <c r="E24" s="19"/>
      <c r="F24" s="19"/>
      <c r="G24" s="19"/>
      <c r="H24" s="19"/>
      <c r="I24" s="55" t="s">
        <v>1841</v>
      </c>
      <c r="J24" s="61" t="s">
        <v>2757</v>
      </c>
      <c r="K24" s="19"/>
      <c r="L24" s="56"/>
      <c r="M24" s="56"/>
      <c r="N24" s="56"/>
    </row>
    <row r="25" spans="1:14" s="23" customFormat="1" ht="29" x14ac:dyDescent="0.35">
      <c r="A25" s="56"/>
      <c r="B25" s="270" t="s">
        <v>489</v>
      </c>
      <c r="C25" s="251" t="s">
        <v>2222</v>
      </c>
      <c r="D25" s="19"/>
      <c r="E25" s="19"/>
      <c r="F25" s="19"/>
      <c r="G25" s="19"/>
      <c r="H25" s="19"/>
      <c r="I25" s="55" t="s">
        <v>1843</v>
      </c>
      <c r="J25" s="61" t="s">
        <v>2756</v>
      </c>
      <c r="K25" s="19"/>
      <c r="L25" s="56"/>
      <c r="M25" s="56"/>
      <c r="N25" s="56"/>
    </row>
    <row r="26" spans="1:14" s="23" customFormat="1" ht="29" x14ac:dyDescent="0.35">
      <c r="A26" s="56"/>
      <c r="B26" s="270" t="s">
        <v>767</v>
      </c>
      <c r="C26" s="251" t="s">
        <v>2222</v>
      </c>
      <c r="D26" s="19"/>
      <c r="E26" s="19"/>
      <c r="F26" s="19"/>
      <c r="G26" s="19"/>
      <c r="H26" s="19"/>
      <c r="I26" s="55" t="s">
        <v>1575</v>
      </c>
      <c r="J26" s="295" t="s">
        <v>2756</v>
      </c>
      <c r="K26" s="19"/>
      <c r="L26" s="56"/>
      <c r="M26" s="56"/>
      <c r="N26" s="56"/>
    </row>
    <row r="27" spans="1:14" s="23" customFormat="1" x14ac:dyDescent="0.35">
      <c r="A27" s="56"/>
      <c r="B27" s="56"/>
      <c r="C27" s="292"/>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2"/>
      <c r="I30" s="96"/>
      <c r="J30" s="71"/>
      <c r="L30" s="56"/>
      <c r="M30" s="56"/>
      <c r="N30" s="56"/>
    </row>
    <row r="31" spans="1:14" s="23" customFormat="1" x14ac:dyDescent="0.35">
      <c r="A31" s="56"/>
      <c r="B31" s="56"/>
      <c r="C31" s="292"/>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19"/>
  <sheetViews>
    <sheetView tabSelected="1" zoomScale="70" zoomScaleNormal="70" workbookViewId="0">
      <pane xSplit="3" ySplit="2" topLeftCell="I6" activePane="bottomRight" state="frozen"/>
      <selection pane="topRight" activeCell="G90" sqref="G90"/>
      <selection pane="bottomLeft" activeCell="G90" sqref="G90"/>
      <selection pane="bottomRight" activeCell="J12" sqref="J12"/>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2840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8" t="s">
        <v>1629</v>
      </c>
      <c r="C3" s="329"/>
      <c r="D3" s="329"/>
      <c r="E3" s="329"/>
      <c r="F3" s="329"/>
      <c r="G3" s="329"/>
      <c r="H3" s="329"/>
      <c r="I3" s="329"/>
      <c r="J3" s="329"/>
      <c r="K3" s="329"/>
      <c r="N3" s="96"/>
    </row>
    <row r="4" spans="1:14" ht="43.5" x14ac:dyDescent="0.35">
      <c r="B4" s="274" t="s">
        <v>81</v>
      </c>
      <c r="C4" s="72" t="s">
        <v>2429</v>
      </c>
      <c r="D4" s="3"/>
      <c r="E4" s="19"/>
      <c r="F4" s="19"/>
      <c r="G4" s="19"/>
      <c r="H4" s="19"/>
      <c r="I4" s="305" t="s">
        <v>1227</v>
      </c>
      <c r="J4" s="112" t="s">
        <v>2836</v>
      </c>
      <c r="K4" s="61"/>
      <c r="N4" s="96"/>
    </row>
    <row r="5" spans="1:14" ht="72.5" x14ac:dyDescent="0.35">
      <c r="B5" s="274" t="s">
        <v>2804</v>
      </c>
      <c r="C5" s="72" t="s">
        <v>2429</v>
      </c>
      <c r="D5" s="3"/>
      <c r="E5" s="19"/>
      <c r="F5" s="19"/>
      <c r="G5" s="19"/>
      <c r="H5" s="19"/>
      <c r="I5" s="305" t="s">
        <v>2812</v>
      </c>
      <c r="J5" s="112" t="s">
        <v>2837</v>
      </c>
      <c r="K5" s="19"/>
      <c r="N5" s="96"/>
    </row>
    <row r="6" spans="1:14" ht="43.5" x14ac:dyDescent="0.35">
      <c r="B6" s="274" t="s">
        <v>2805</v>
      </c>
      <c r="C6" s="72" t="s">
        <v>2429</v>
      </c>
      <c r="D6" s="3"/>
      <c r="E6" s="19"/>
      <c r="F6" s="19"/>
      <c r="G6" s="19"/>
      <c r="H6" s="19"/>
      <c r="I6" s="305" t="s">
        <v>2814</v>
      </c>
      <c r="J6" s="304" t="s">
        <v>2838</v>
      </c>
      <c r="K6" s="61"/>
      <c r="N6" s="96"/>
    </row>
    <row r="7" spans="1:14" ht="43.5" x14ac:dyDescent="0.35">
      <c r="B7" s="274" t="s">
        <v>759</v>
      </c>
      <c r="C7" s="72" t="s">
        <v>2222</v>
      </c>
      <c r="D7" s="3"/>
      <c r="E7" s="19"/>
      <c r="F7" s="19"/>
      <c r="G7" s="19"/>
      <c r="H7" s="19"/>
      <c r="I7" s="305" t="s">
        <v>1560</v>
      </c>
      <c r="J7" s="112" t="s">
        <v>2841</v>
      </c>
      <c r="K7" s="19"/>
      <c r="N7" s="96"/>
    </row>
    <row r="8" spans="1:14" ht="43.5" x14ac:dyDescent="0.35">
      <c r="B8" s="274" t="s">
        <v>765</v>
      </c>
      <c r="C8" s="72" t="s">
        <v>2222</v>
      </c>
      <c r="D8" s="3"/>
      <c r="E8" s="19"/>
      <c r="F8" s="19"/>
      <c r="G8" s="19"/>
      <c r="H8" s="19"/>
      <c r="I8" s="305" t="s">
        <v>766</v>
      </c>
      <c r="J8" s="112" t="s">
        <v>2841</v>
      </c>
      <c r="K8" s="61"/>
      <c r="N8" s="96"/>
    </row>
    <row r="9" spans="1:14" ht="43.5" x14ac:dyDescent="0.35">
      <c r="B9" s="274" t="s">
        <v>762</v>
      </c>
      <c r="C9" s="72" t="s">
        <v>2222</v>
      </c>
      <c r="D9" s="3"/>
      <c r="E9" s="19"/>
      <c r="F9" s="19"/>
      <c r="G9" s="19"/>
      <c r="H9" s="19"/>
      <c r="I9" s="305" t="s">
        <v>1567</v>
      </c>
      <c r="J9" s="112" t="s">
        <v>2841</v>
      </c>
      <c r="K9" s="19"/>
      <c r="N9" s="96"/>
    </row>
    <row r="10" spans="1:14" ht="43.5" x14ac:dyDescent="0.35">
      <c r="B10" s="274" t="s">
        <v>2771</v>
      </c>
      <c r="C10" s="72" t="s">
        <v>2222</v>
      </c>
      <c r="D10" s="3"/>
      <c r="E10" s="19"/>
      <c r="F10" s="19"/>
      <c r="G10" s="19"/>
      <c r="H10" s="19"/>
      <c r="I10" s="305" t="s">
        <v>2783</v>
      </c>
      <c r="J10" s="112" t="s">
        <v>2841</v>
      </c>
      <c r="K10" s="19"/>
      <c r="N10" s="96"/>
    </row>
    <row r="11" spans="1:14" ht="43.5" x14ac:dyDescent="0.35">
      <c r="B11" s="274" t="s">
        <v>2772</v>
      </c>
      <c r="C11" s="72" t="s">
        <v>2222</v>
      </c>
      <c r="D11" s="3"/>
      <c r="E11" s="19"/>
      <c r="F11" s="19"/>
      <c r="G11" s="19"/>
      <c r="H11" s="19"/>
      <c r="I11" s="305" t="s">
        <v>2784</v>
      </c>
      <c r="J11" s="112" t="s">
        <v>2841</v>
      </c>
      <c r="K11" s="61"/>
      <c r="N11" s="96"/>
    </row>
    <row r="12" spans="1:14" x14ac:dyDescent="0.35">
      <c r="B12" s="306"/>
      <c r="C12" s="292"/>
      <c r="D12" s="1"/>
      <c r="I12" s="71"/>
      <c r="J12" s="71"/>
      <c r="N12" s="96"/>
    </row>
    <row r="13" spans="1:14" x14ac:dyDescent="0.35">
      <c r="B13" s="306"/>
      <c r="C13" s="292"/>
      <c r="D13" s="1"/>
      <c r="I13" s="71"/>
      <c r="J13" s="71"/>
      <c r="N13" s="96"/>
    </row>
    <row r="14" spans="1:14" x14ac:dyDescent="0.35">
      <c r="B14" s="306"/>
      <c r="C14" s="292"/>
      <c r="D14" s="1"/>
      <c r="I14" s="71"/>
      <c r="J14" s="71"/>
      <c r="N14" s="96"/>
    </row>
    <row r="15" spans="1:14" x14ac:dyDescent="0.35">
      <c r="B15" s="306"/>
      <c r="C15" s="292"/>
      <c r="D15" s="1"/>
      <c r="I15" s="71"/>
      <c r="J15" s="71"/>
      <c r="N15" s="96"/>
    </row>
    <row r="16" spans="1:14" x14ac:dyDescent="0.35">
      <c r="B16" s="306"/>
      <c r="C16" s="292"/>
      <c r="D16" s="1"/>
      <c r="I16" s="71"/>
      <c r="J16" s="71"/>
      <c r="K16" s="71"/>
      <c r="N16" s="96"/>
    </row>
    <row r="17" spans="2:14" x14ac:dyDescent="0.35">
      <c r="B17" s="306"/>
      <c r="C17" s="292"/>
      <c r="D17" s="1"/>
      <c r="I17" s="71"/>
      <c r="J17" s="71"/>
      <c r="N17" s="96"/>
    </row>
    <row r="18" spans="2:14" x14ac:dyDescent="0.35">
      <c r="B18" s="306"/>
      <c r="C18" s="292"/>
      <c r="D18" s="1"/>
      <c r="I18" s="71"/>
      <c r="J18" s="71"/>
      <c r="N18" s="96"/>
    </row>
    <row r="19" spans="2:14" x14ac:dyDescent="0.35">
      <c r="N19" s="96"/>
    </row>
  </sheetData>
  <autoFilter ref="B2:J19" xr:uid="{1EDB6A58-4A74-4197-A870-1E35A5F2697A}"/>
  <sortState xmlns:xlrd2="http://schemas.microsoft.com/office/spreadsheetml/2017/richdata2" ref="B3:J19">
    <sortCondition ref="B3:B1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2360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285"/>
      <c r="C3" s="107"/>
      <c r="D3" s="277"/>
      <c r="E3" s="277"/>
      <c r="F3" s="277"/>
      <c r="G3" s="277"/>
      <c r="H3" s="277"/>
      <c r="I3" s="61"/>
      <c r="J3" s="61"/>
      <c r="K3" s="278"/>
    </row>
    <row r="4" spans="1:14" x14ac:dyDescent="0.35">
      <c r="B4" s="327" t="s">
        <v>2361</v>
      </c>
      <c r="C4" s="350"/>
      <c r="D4" s="334"/>
      <c r="E4" s="334"/>
      <c r="F4" s="334"/>
      <c r="G4" s="334"/>
      <c r="H4" s="334"/>
      <c r="I4" s="350"/>
      <c r="J4" s="350"/>
      <c r="K4" s="280"/>
      <c r="L4" s="146"/>
    </row>
    <row r="5" spans="1:14" ht="43.5" x14ac:dyDescent="0.35">
      <c r="B5" s="285" t="s">
        <v>358</v>
      </c>
      <c r="C5" s="107" t="s">
        <v>2362</v>
      </c>
      <c r="D5" s="277"/>
      <c r="E5" s="277"/>
      <c r="F5" s="277"/>
      <c r="G5" s="277"/>
      <c r="H5" s="277"/>
      <c r="I5" s="206" t="s">
        <v>1352</v>
      </c>
      <c r="J5" s="206" t="s">
        <v>2363</v>
      </c>
      <c r="K5" s="278"/>
    </row>
    <row r="6" spans="1:14" ht="43.5" x14ac:dyDescent="0.35">
      <c r="B6" s="285" t="s">
        <v>675</v>
      </c>
      <c r="C6" s="286" t="s">
        <v>2096</v>
      </c>
      <c r="D6" s="277"/>
      <c r="E6" s="277"/>
      <c r="F6" s="277"/>
      <c r="G6" s="277"/>
      <c r="H6" s="277"/>
      <c r="I6" s="61" t="s">
        <v>1533</v>
      </c>
      <c r="J6" s="61" t="s">
        <v>2364</v>
      </c>
      <c r="K6" s="278"/>
    </row>
    <row r="7" spans="1:14" ht="43.5" x14ac:dyDescent="0.35">
      <c r="B7" s="285" t="s">
        <v>708</v>
      </c>
      <c r="C7" s="286" t="s">
        <v>2096</v>
      </c>
      <c r="D7" s="277"/>
      <c r="E7" s="277"/>
      <c r="F7" s="277"/>
      <c r="G7" s="277"/>
      <c r="H7" s="277"/>
      <c r="I7" s="258" t="s">
        <v>711</v>
      </c>
      <c r="J7" s="258" t="s">
        <v>2365</v>
      </c>
      <c r="K7" s="278"/>
    </row>
    <row r="8" spans="1:14" ht="43.5" x14ac:dyDescent="0.35">
      <c r="B8" s="285" t="s">
        <v>715</v>
      </c>
      <c r="C8" s="286" t="s">
        <v>2366</v>
      </c>
      <c r="D8" s="277"/>
      <c r="E8" s="277"/>
      <c r="F8" s="277"/>
      <c r="G8" s="277"/>
      <c r="H8" s="277"/>
      <c r="I8" s="61" t="s">
        <v>1543</v>
      </c>
      <c r="J8" s="61" t="s">
        <v>2367</v>
      </c>
      <c r="K8" s="279"/>
      <c r="L8" s="146"/>
    </row>
    <row r="9" spans="1:14" ht="43.5" x14ac:dyDescent="0.35">
      <c r="B9" s="285" t="s">
        <v>760</v>
      </c>
      <c r="C9" s="287" t="s">
        <v>2096</v>
      </c>
      <c r="D9" s="289"/>
      <c r="E9" s="289"/>
      <c r="F9" s="289"/>
      <c r="G9" s="289"/>
      <c r="H9" s="289"/>
      <c r="I9" s="258" t="s">
        <v>1563</v>
      </c>
      <c r="J9" s="258" t="s">
        <v>2365</v>
      </c>
      <c r="K9" s="279"/>
      <c r="L9" s="146"/>
    </row>
    <row r="10" spans="1:14" ht="43.5" x14ac:dyDescent="0.35">
      <c r="B10" s="107" t="s">
        <v>311</v>
      </c>
      <c r="C10" s="107" t="s">
        <v>2368</v>
      </c>
      <c r="D10" s="278"/>
      <c r="E10" s="278"/>
      <c r="F10" s="278"/>
      <c r="G10" s="278"/>
      <c r="H10" s="278"/>
      <c r="I10" s="206" t="s">
        <v>1324</v>
      </c>
      <c r="J10" s="61" t="s">
        <v>2369</v>
      </c>
      <c r="K10" s="281"/>
      <c r="L10" s="146"/>
    </row>
    <row r="11" spans="1:14" ht="29" x14ac:dyDescent="0.35">
      <c r="B11" s="107" t="s">
        <v>315</v>
      </c>
      <c r="C11" s="107" t="s">
        <v>2368</v>
      </c>
      <c r="D11" s="278"/>
      <c r="E11" s="278"/>
      <c r="F11" s="278"/>
      <c r="G11" s="278"/>
      <c r="H11" s="278"/>
      <c r="I11" s="206" t="s">
        <v>1326</v>
      </c>
      <c r="J11" s="61" t="s">
        <v>2370</v>
      </c>
      <c r="K11" s="281"/>
    </row>
    <row r="12" spans="1:14" ht="29" x14ac:dyDescent="0.35">
      <c r="B12" s="282" t="s">
        <v>319</v>
      </c>
      <c r="C12" s="107" t="s">
        <v>2368</v>
      </c>
      <c r="D12" s="276"/>
      <c r="E12" s="276"/>
      <c r="F12" s="276"/>
      <c r="G12" s="276"/>
      <c r="H12" s="276"/>
      <c r="I12" s="206" t="s">
        <v>1329</v>
      </c>
      <c r="J12" s="61" t="s">
        <v>2370</v>
      </c>
      <c r="K12" s="288"/>
    </row>
    <row r="13" spans="1:14" ht="43.5" x14ac:dyDescent="0.35">
      <c r="B13" s="19" t="s">
        <v>701</v>
      </c>
      <c r="C13" s="72" t="s">
        <v>2371</v>
      </c>
      <c r="D13" s="19"/>
      <c r="E13" s="19"/>
      <c r="F13" s="19"/>
      <c r="G13" s="19"/>
      <c r="H13" s="19"/>
      <c r="I13" s="61" t="s">
        <v>705</v>
      </c>
      <c r="J13" s="271" t="s">
        <v>2372</v>
      </c>
      <c r="K13" s="202"/>
      <c r="N13" s="96"/>
    </row>
    <row r="14" spans="1:14" ht="43.5" x14ac:dyDescent="0.35">
      <c r="B14" s="19" t="s">
        <v>529</v>
      </c>
      <c r="C14" s="72" t="s">
        <v>2371</v>
      </c>
      <c r="D14" s="19"/>
      <c r="E14" s="19"/>
      <c r="F14" s="19"/>
      <c r="G14" s="19"/>
      <c r="H14" s="19"/>
      <c r="I14" s="206" t="s">
        <v>1468</v>
      </c>
      <c r="J14" s="271" t="s">
        <v>2373</v>
      </c>
      <c r="K14" s="19"/>
      <c r="N14" s="96"/>
    </row>
    <row r="15" spans="1:14" ht="29" x14ac:dyDescent="0.35">
      <c r="B15" s="19" t="s">
        <v>785</v>
      </c>
      <c r="C15" s="72" t="s">
        <v>2222</v>
      </c>
      <c r="D15" s="19"/>
      <c r="E15" s="19"/>
      <c r="F15" s="19"/>
      <c r="G15" s="19"/>
      <c r="H15" s="19"/>
      <c r="I15" s="61" t="s">
        <v>786</v>
      </c>
      <c r="J15" s="271" t="s">
        <v>2374</v>
      </c>
      <c r="K15" s="19"/>
      <c r="N15" s="96"/>
    </row>
    <row r="16" spans="1:14" x14ac:dyDescent="0.35">
      <c r="B16" s="19" t="s">
        <v>442</v>
      </c>
      <c r="C16" s="72" t="s">
        <v>2222</v>
      </c>
      <c r="D16" s="19"/>
      <c r="E16" s="19"/>
      <c r="F16" s="19"/>
      <c r="G16" s="19"/>
      <c r="H16" s="19"/>
      <c r="I16" s="61" t="s">
        <v>1415</v>
      </c>
      <c r="J16" s="271" t="s">
        <v>2375</v>
      </c>
      <c r="K16" s="19"/>
      <c r="N16" s="96"/>
    </row>
    <row r="17" spans="2:14" ht="43.5" x14ac:dyDescent="0.35">
      <c r="B17" s="19" t="s">
        <v>765</v>
      </c>
      <c r="C17" s="72" t="s">
        <v>2222</v>
      </c>
      <c r="D17" s="19"/>
      <c r="E17" s="19"/>
      <c r="F17" s="19"/>
      <c r="G17" s="19"/>
      <c r="H17" s="19"/>
      <c r="I17" s="61" t="s">
        <v>766</v>
      </c>
      <c r="J17" s="271" t="s">
        <v>2376</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1536</v>
      </c>
      <c r="B1" s="101" t="s">
        <v>2377</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ht="43.5" x14ac:dyDescent="0.35">
      <c r="B3" s="285" t="s">
        <v>220</v>
      </c>
      <c r="C3" s="107" t="s">
        <v>2378</v>
      </c>
      <c r="D3" s="277"/>
      <c r="E3" s="277"/>
      <c r="F3" s="277"/>
      <c r="G3" s="277"/>
      <c r="H3" s="277"/>
      <c r="I3" s="61" t="s">
        <v>222</v>
      </c>
      <c r="J3" s="61" t="s">
        <v>223</v>
      </c>
      <c r="K3" s="278"/>
    </row>
    <row r="4" spans="1:12" ht="72.5" x14ac:dyDescent="0.35">
      <c r="B4" s="285" t="s">
        <v>226</v>
      </c>
      <c r="C4" s="107" t="s">
        <v>2378</v>
      </c>
      <c r="D4" s="277"/>
      <c r="E4" s="277"/>
      <c r="F4" s="277"/>
      <c r="G4" s="277"/>
      <c r="H4" s="277"/>
      <c r="I4" s="61" t="s">
        <v>228</v>
      </c>
      <c r="J4" s="61" t="s">
        <v>229</v>
      </c>
      <c r="K4" s="278"/>
    </row>
    <row r="5" spans="1:12" ht="72.5" x14ac:dyDescent="0.35">
      <c r="B5" s="285" t="s">
        <v>779</v>
      </c>
      <c r="C5" s="107" t="s">
        <v>2378</v>
      </c>
      <c r="D5" s="277"/>
      <c r="E5" s="277"/>
      <c r="F5" s="277"/>
      <c r="G5" s="277"/>
      <c r="H5" s="277"/>
      <c r="I5" s="61" t="s">
        <v>780</v>
      </c>
      <c r="J5" s="61" t="s">
        <v>781</v>
      </c>
      <c r="K5" s="278"/>
    </row>
    <row r="6" spans="1:12" ht="58" x14ac:dyDescent="0.35">
      <c r="B6" s="285" t="s">
        <v>782</v>
      </c>
      <c r="C6" s="107" t="s">
        <v>2378</v>
      </c>
      <c r="D6" s="277"/>
      <c r="E6" s="277"/>
      <c r="F6" s="277"/>
      <c r="G6" s="277"/>
      <c r="H6" s="277"/>
      <c r="I6" s="61" t="s">
        <v>783</v>
      </c>
      <c r="J6" s="61" t="s">
        <v>784</v>
      </c>
      <c r="K6" s="278"/>
    </row>
    <row r="7" spans="1:12" ht="87" x14ac:dyDescent="0.35">
      <c r="B7" s="285" t="s">
        <v>785</v>
      </c>
      <c r="C7" s="107" t="s">
        <v>2378</v>
      </c>
      <c r="D7" s="277"/>
      <c r="E7" s="277"/>
      <c r="F7" s="277"/>
      <c r="G7" s="277"/>
      <c r="H7" s="277"/>
      <c r="I7" s="61" t="s">
        <v>786</v>
      </c>
      <c r="J7" s="61" t="s">
        <v>787</v>
      </c>
      <c r="K7" s="278"/>
    </row>
    <row r="8" spans="1:12" ht="58" x14ac:dyDescent="0.35">
      <c r="B8" s="285" t="s">
        <v>788</v>
      </c>
      <c r="C8" s="107" t="s">
        <v>2378</v>
      </c>
      <c r="D8" s="277"/>
      <c r="E8" s="277"/>
      <c r="F8" s="277"/>
      <c r="G8" s="277"/>
      <c r="H8" s="277"/>
      <c r="I8" s="61" t="s">
        <v>789</v>
      </c>
      <c r="J8" s="61" t="s">
        <v>790</v>
      </c>
      <c r="K8" s="278"/>
    </row>
    <row r="9" spans="1:12" ht="58" x14ac:dyDescent="0.35">
      <c r="B9" s="285" t="s">
        <v>791</v>
      </c>
      <c r="C9" s="107" t="s">
        <v>2378</v>
      </c>
      <c r="D9" s="277"/>
      <c r="E9" s="277"/>
      <c r="F9" s="277"/>
      <c r="G9" s="277"/>
      <c r="H9" s="277"/>
      <c r="I9" s="61" t="s">
        <v>792</v>
      </c>
      <c r="J9" s="61" t="s">
        <v>793</v>
      </c>
      <c r="K9" s="278"/>
    </row>
    <row r="10" spans="1:12" ht="87" x14ac:dyDescent="0.35">
      <c r="B10" s="285" t="s">
        <v>671</v>
      </c>
      <c r="C10" s="107" t="s">
        <v>2378</v>
      </c>
      <c r="D10" s="277"/>
      <c r="E10" s="277"/>
      <c r="F10" s="277"/>
      <c r="G10" s="277"/>
      <c r="H10" s="277"/>
      <c r="I10" s="61" t="s">
        <v>672</v>
      </c>
      <c r="J10" s="61" t="s">
        <v>673</v>
      </c>
      <c r="K10" s="278"/>
    </row>
    <row r="11" spans="1:12" x14ac:dyDescent="0.35">
      <c r="B11" s="327" t="s">
        <v>2361</v>
      </c>
      <c r="C11" s="350"/>
      <c r="D11" s="334"/>
      <c r="E11" s="334"/>
      <c r="F11" s="334"/>
      <c r="G11" s="334"/>
      <c r="H11" s="334"/>
      <c r="I11" s="350"/>
      <c r="J11" s="350"/>
      <c r="K11" s="280"/>
      <c r="L11" s="146"/>
    </row>
    <row r="12" spans="1:12" ht="43.5" x14ac:dyDescent="0.35">
      <c r="B12" s="285" t="s">
        <v>220</v>
      </c>
      <c r="C12" s="107" t="s">
        <v>2378</v>
      </c>
      <c r="D12" s="277"/>
      <c r="E12" s="277"/>
      <c r="F12" s="277"/>
      <c r="G12" s="277"/>
      <c r="H12" s="277"/>
      <c r="I12" s="61" t="s">
        <v>222</v>
      </c>
      <c r="J12" s="61" t="s">
        <v>223</v>
      </c>
      <c r="K12" s="278"/>
    </row>
    <row r="13" spans="1:12" ht="72.5" x14ac:dyDescent="0.35">
      <c r="B13" s="285" t="s">
        <v>226</v>
      </c>
      <c r="C13" s="286" t="s">
        <v>2378</v>
      </c>
      <c r="D13" s="277"/>
      <c r="E13" s="277"/>
      <c r="F13" s="277"/>
      <c r="G13" s="277"/>
      <c r="H13" s="277"/>
      <c r="I13" s="61" t="s">
        <v>228</v>
      </c>
      <c r="J13" s="61" t="s">
        <v>907</v>
      </c>
      <c r="K13" s="279"/>
    </row>
    <row r="14" spans="1:12" ht="72.5" x14ac:dyDescent="0.35">
      <c r="B14" s="285" t="s">
        <v>779</v>
      </c>
      <c r="C14" s="286" t="s">
        <v>2378</v>
      </c>
      <c r="D14" s="277"/>
      <c r="E14" s="277"/>
      <c r="F14" s="277"/>
      <c r="G14" s="277"/>
      <c r="H14" s="277"/>
      <c r="I14" s="61" t="s">
        <v>780</v>
      </c>
      <c r="J14" s="61" t="s">
        <v>781</v>
      </c>
      <c r="K14" s="279"/>
    </row>
    <row r="15" spans="1:12" ht="58" x14ac:dyDescent="0.35">
      <c r="B15" s="285" t="s">
        <v>782</v>
      </c>
      <c r="C15" s="286" t="s">
        <v>2378</v>
      </c>
      <c r="D15" s="277"/>
      <c r="E15" s="277"/>
      <c r="F15" s="277"/>
      <c r="G15" s="277"/>
      <c r="H15" s="277"/>
      <c r="I15" s="258" t="s">
        <v>783</v>
      </c>
      <c r="J15" s="258" t="s">
        <v>784</v>
      </c>
      <c r="K15" s="279"/>
    </row>
    <row r="16" spans="1:12" ht="87" x14ac:dyDescent="0.35">
      <c r="B16" s="285" t="s">
        <v>785</v>
      </c>
      <c r="C16" s="286" t="s">
        <v>2378</v>
      </c>
      <c r="D16" s="277"/>
      <c r="E16" s="277"/>
      <c r="F16" s="277"/>
      <c r="G16" s="277"/>
      <c r="H16" s="277"/>
      <c r="I16" s="61" t="s">
        <v>786</v>
      </c>
      <c r="J16" s="61" t="s">
        <v>787</v>
      </c>
      <c r="K16" s="279"/>
      <c r="L16" s="146"/>
    </row>
    <row r="17" spans="2:14" ht="58" x14ac:dyDescent="0.35">
      <c r="B17" s="285" t="s">
        <v>788</v>
      </c>
      <c r="C17" s="286" t="s">
        <v>2378</v>
      </c>
      <c r="D17" s="277"/>
      <c r="E17" s="277"/>
      <c r="F17" s="277"/>
      <c r="G17" s="277"/>
      <c r="H17" s="277"/>
      <c r="I17" s="209" t="s">
        <v>789</v>
      </c>
      <c r="J17" s="209" t="s">
        <v>790</v>
      </c>
      <c r="K17" s="279"/>
      <c r="L17" s="146"/>
    </row>
    <row r="18" spans="2:14" ht="58" x14ac:dyDescent="0.35">
      <c r="B18" s="285" t="s">
        <v>791</v>
      </c>
      <c r="C18" s="287" t="s">
        <v>2378</v>
      </c>
      <c r="D18" s="277"/>
      <c r="E18" s="277"/>
      <c r="F18" s="277"/>
      <c r="G18" s="277"/>
      <c r="H18" s="277"/>
      <c r="I18" s="258" t="s">
        <v>792</v>
      </c>
      <c r="J18" s="266" t="s">
        <v>793</v>
      </c>
      <c r="K18" s="281"/>
      <c r="L18" s="146"/>
    </row>
    <row r="19" spans="2:14" ht="87" x14ac:dyDescent="0.35">
      <c r="B19" s="283" t="s">
        <v>2379</v>
      </c>
      <c r="C19" s="282" t="s">
        <v>2378</v>
      </c>
      <c r="D19" s="275"/>
      <c r="E19" s="275"/>
      <c r="F19" s="275"/>
      <c r="G19" s="275"/>
      <c r="H19" s="275"/>
      <c r="I19" s="284" t="s">
        <v>672</v>
      </c>
      <c r="J19" s="284" t="s">
        <v>2380</v>
      </c>
      <c r="K19" s="276"/>
    </row>
    <row r="20" spans="2:14" x14ac:dyDescent="0.35">
      <c r="B20" s="351" t="s">
        <v>1629</v>
      </c>
      <c r="C20" s="349"/>
      <c r="D20" s="329"/>
      <c r="E20" s="329"/>
      <c r="F20" s="329"/>
      <c r="G20" s="329"/>
      <c r="H20" s="329"/>
      <c r="I20" s="349"/>
      <c r="J20" s="349"/>
      <c r="K20" s="349"/>
      <c r="L20" s="146"/>
    </row>
    <row r="21" spans="2:14" ht="58" x14ac:dyDescent="0.35">
      <c r="B21" s="19" t="s">
        <v>215</v>
      </c>
      <c r="C21" s="251" t="s">
        <v>2096</v>
      </c>
      <c r="D21" s="19"/>
      <c r="E21" s="19"/>
      <c r="F21" s="19"/>
      <c r="G21" s="19"/>
      <c r="H21" s="19"/>
      <c r="I21" s="61" t="s">
        <v>216</v>
      </c>
      <c r="J21" s="271" t="s">
        <v>2381</v>
      </c>
      <c r="K21" s="19"/>
      <c r="N21" s="96"/>
    </row>
    <row r="22" spans="2:14" ht="43.5" x14ac:dyDescent="0.35">
      <c r="B22" s="19" t="s">
        <v>217</v>
      </c>
      <c r="C22" s="251" t="s">
        <v>2096</v>
      </c>
      <c r="D22" s="19"/>
      <c r="E22" s="19"/>
      <c r="F22" s="19"/>
      <c r="G22" s="19"/>
      <c r="H22" s="19"/>
      <c r="I22" s="61" t="s">
        <v>219</v>
      </c>
      <c r="J22" s="271" t="s">
        <v>2382</v>
      </c>
      <c r="K22" s="19"/>
      <c r="N22" s="96"/>
    </row>
    <row r="23" spans="2:14" ht="58" x14ac:dyDescent="0.35">
      <c r="B23" s="19" t="s">
        <v>902</v>
      </c>
      <c r="C23" s="251" t="s">
        <v>2362</v>
      </c>
      <c r="D23" s="19"/>
      <c r="E23" s="19"/>
      <c r="F23" s="19"/>
      <c r="G23" s="19"/>
      <c r="H23" s="19"/>
      <c r="I23" s="61" t="s">
        <v>1311</v>
      </c>
      <c r="J23" s="271" t="s">
        <v>2383</v>
      </c>
      <c r="K23" s="19"/>
      <c r="N23" s="96"/>
    </row>
    <row r="24" spans="2:14" ht="58" x14ac:dyDescent="0.35">
      <c r="B24" s="19" t="s">
        <v>905</v>
      </c>
      <c r="C24" s="251" t="s">
        <v>2362</v>
      </c>
      <c r="D24" s="19"/>
      <c r="E24" s="19"/>
      <c r="F24" s="19"/>
      <c r="G24" s="19"/>
      <c r="H24" s="19"/>
      <c r="I24" s="61" t="s">
        <v>1313</v>
      </c>
      <c r="J24" s="271" t="s">
        <v>2384</v>
      </c>
      <c r="K24" s="19"/>
      <c r="N24" s="96"/>
    </row>
    <row r="25" spans="2:14" ht="43.5" x14ac:dyDescent="0.35">
      <c r="B25" s="19" t="s">
        <v>311</v>
      </c>
      <c r="C25" s="251" t="s">
        <v>2362</v>
      </c>
      <c r="D25" s="19"/>
      <c r="E25" s="19"/>
      <c r="F25" s="19"/>
      <c r="G25" s="19"/>
      <c r="H25" s="19"/>
      <c r="I25" s="61" t="s">
        <v>2346</v>
      </c>
      <c r="J25" s="271" t="s">
        <v>2385</v>
      </c>
      <c r="K25" s="19"/>
      <c r="N25" s="96"/>
    </row>
    <row r="26" spans="2:14" ht="43.5" x14ac:dyDescent="0.35">
      <c r="B26" s="19" t="s">
        <v>358</v>
      </c>
      <c r="C26" s="251" t="s">
        <v>2362</v>
      </c>
      <c r="D26" s="19"/>
      <c r="E26" s="19"/>
      <c r="F26" s="19"/>
      <c r="G26" s="19"/>
      <c r="H26" s="19"/>
      <c r="I26" s="61" t="s">
        <v>1352</v>
      </c>
      <c r="J26" s="271" t="s">
        <v>2386</v>
      </c>
      <c r="K26" s="19"/>
      <c r="N26" s="96"/>
    </row>
    <row r="27" spans="2:14" ht="43.5" x14ac:dyDescent="0.35">
      <c r="B27" s="19" t="s">
        <v>418</v>
      </c>
      <c r="C27" s="251" t="s">
        <v>2362</v>
      </c>
      <c r="D27" s="19"/>
      <c r="E27" s="19"/>
      <c r="F27" s="19"/>
      <c r="G27" s="19"/>
      <c r="H27" s="19"/>
      <c r="I27" s="61" t="s">
        <v>2387</v>
      </c>
      <c r="J27" s="271" t="s">
        <v>2388</v>
      </c>
      <c r="K27" s="19"/>
      <c r="N27" s="96"/>
    </row>
    <row r="28" spans="2:14" ht="29" x14ac:dyDescent="0.35">
      <c r="B28" s="19" t="s">
        <v>434</v>
      </c>
      <c r="C28" s="251" t="s">
        <v>2389</v>
      </c>
      <c r="D28" s="19"/>
      <c r="E28" s="19"/>
      <c r="F28" s="19"/>
      <c r="G28" s="19"/>
      <c r="H28" s="19"/>
      <c r="I28" s="61" t="s">
        <v>2353</v>
      </c>
      <c r="J28" s="271" t="s">
        <v>2390</v>
      </c>
      <c r="K28" s="19"/>
      <c r="N28" s="96"/>
    </row>
    <row r="29" spans="2:14" ht="58" x14ac:dyDescent="0.35">
      <c r="B29" s="19" t="s">
        <v>442</v>
      </c>
      <c r="C29" s="251" t="s">
        <v>2096</v>
      </c>
      <c r="D29" s="19"/>
      <c r="E29" s="19"/>
      <c r="F29" s="19"/>
      <c r="G29" s="19"/>
      <c r="H29" s="19"/>
      <c r="I29" s="61" t="s">
        <v>2357</v>
      </c>
      <c r="J29" s="271" t="s">
        <v>2391</v>
      </c>
      <c r="K29" s="19"/>
      <c r="N29" s="96"/>
    </row>
    <row r="30" spans="2:14" ht="87" x14ac:dyDescent="0.35">
      <c r="B30" s="19" t="s">
        <v>493</v>
      </c>
      <c r="C30" s="251" t="s">
        <v>2096</v>
      </c>
      <c r="D30" s="19"/>
      <c r="E30" s="19"/>
      <c r="F30" s="19"/>
      <c r="G30" s="19"/>
      <c r="H30" s="19"/>
      <c r="I30" s="61" t="s">
        <v>1456</v>
      </c>
      <c r="J30" s="271" t="s">
        <v>2392</v>
      </c>
      <c r="K30" s="19"/>
      <c r="N30" s="96"/>
    </row>
    <row r="31" spans="2:14" ht="87" x14ac:dyDescent="0.35">
      <c r="B31" s="19" t="s">
        <v>499</v>
      </c>
      <c r="C31" s="251" t="s">
        <v>2096</v>
      </c>
      <c r="D31" s="19"/>
      <c r="E31" s="19"/>
      <c r="F31" s="19"/>
      <c r="G31" s="19"/>
      <c r="H31" s="19"/>
      <c r="I31" s="61" t="s">
        <v>2393</v>
      </c>
      <c r="J31" s="271" t="s">
        <v>2394</v>
      </c>
      <c r="K31" s="19"/>
      <c r="N31" s="96"/>
    </row>
    <row r="32" spans="2:14" ht="29" x14ac:dyDescent="0.35">
      <c r="B32" s="19" t="s">
        <v>524</v>
      </c>
      <c r="C32" s="251" t="s">
        <v>2096</v>
      </c>
      <c r="D32" s="19"/>
      <c r="E32" s="19"/>
      <c r="F32" s="19"/>
      <c r="G32" s="19"/>
      <c r="H32" s="19"/>
      <c r="I32" s="61" t="s">
        <v>1466</v>
      </c>
      <c r="J32" s="271" t="s">
        <v>2395</v>
      </c>
      <c r="K32" s="19"/>
      <c r="N32" s="96"/>
    </row>
    <row r="33" spans="2:14" ht="29" x14ac:dyDescent="0.35">
      <c r="B33" s="19" t="s">
        <v>533</v>
      </c>
      <c r="C33" s="251" t="s">
        <v>2096</v>
      </c>
      <c r="D33" s="19"/>
      <c r="E33" s="19"/>
      <c r="F33" s="19"/>
      <c r="G33" s="19"/>
      <c r="H33" s="19"/>
      <c r="I33" s="61" t="s">
        <v>1470</v>
      </c>
      <c r="J33" s="271" t="s">
        <v>2395</v>
      </c>
      <c r="K33" s="61"/>
      <c r="N33" s="96"/>
    </row>
    <row r="34" spans="2:14" ht="43.5" x14ac:dyDescent="0.35">
      <c r="B34" s="19" t="s">
        <v>559</v>
      </c>
      <c r="C34" s="251" t="s">
        <v>2096</v>
      </c>
      <c r="D34" s="19"/>
      <c r="E34" s="19"/>
      <c r="F34" s="19"/>
      <c r="G34" s="19"/>
      <c r="H34" s="19"/>
      <c r="I34" s="61" t="s">
        <v>562</v>
      </c>
      <c r="J34" s="271" t="s">
        <v>2396</v>
      </c>
      <c r="K34" s="19"/>
      <c r="N34" s="96"/>
    </row>
    <row r="35" spans="2:14" ht="58" x14ac:dyDescent="0.35">
      <c r="B35" s="19" t="s">
        <v>587</v>
      </c>
      <c r="C35" s="251" t="s">
        <v>2096</v>
      </c>
      <c r="D35" s="19"/>
      <c r="E35" s="19"/>
      <c r="F35" s="19"/>
      <c r="G35" s="19"/>
      <c r="H35" s="19"/>
      <c r="I35" s="61" t="s">
        <v>1502</v>
      </c>
      <c r="J35" s="271" t="s">
        <v>2397</v>
      </c>
      <c r="K35" s="206"/>
      <c r="N35" s="96"/>
    </row>
    <row r="36" spans="2:14" ht="43.5" x14ac:dyDescent="0.35">
      <c r="B36" s="235" t="s">
        <v>619</v>
      </c>
      <c r="C36" s="251" t="s">
        <v>2096</v>
      </c>
      <c r="D36" s="235"/>
      <c r="E36" s="235"/>
      <c r="F36" s="235"/>
      <c r="G36" s="235"/>
      <c r="H36" s="19"/>
      <c r="I36" s="61" t="s">
        <v>623</v>
      </c>
      <c r="J36" s="271" t="s">
        <v>2396</v>
      </c>
      <c r="K36" s="61"/>
      <c r="N36" s="96"/>
    </row>
    <row r="37" spans="2:14" ht="87" x14ac:dyDescent="0.35">
      <c r="B37" s="19" t="s">
        <v>633</v>
      </c>
      <c r="C37" s="251" t="s">
        <v>2096</v>
      </c>
      <c r="D37" s="19"/>
      <c r="E37" s="19"/>
      <c r="F37" s="19"/>
      <c r="G37" s="19"/>
      <c r="H37" s="19"/>
      <c r="I37" s="61" t="s">
        <v>636</v>
      </c>
      <c r="J37" s="271" t="s">
        <v>2394</v>
      </c>
      <c r="K37" s="61"/>
      <c r="N37" s="96"/>
    </row>
    <row r="38" spans="2:14" ht="43.5" x14ac:dyDescent="0.35">
      <c r="B38" s="19" t="s">
        <v>666</v>
      </c>
      <c r="C38" s="251" t="s">
        <v>2096</v>
      </c>
      <c r="D38" s="19"/>
      <c r="E38" s="19"/>
      <c r="F38" s="19"/>
      <c r="G38" s="19"/>
      <c r="H38" s="19"/>
      <c r="I38" s="61" t="s">
        <v>1531</v>
      </c>
      <c r="J38" s="271" t="s">
        <v>2398</v>
      </c>
      <c r="K38" s="206"/>
      <c r="N38" s="96"/>
    </row>
    <row r="39" spans="2:14" ht="43.5" x14ac:dyDescent="0.35">
      <c r="B39" s="19" t="s">
        <v>731</v>
      </c>
      <c r="C39" s="251" t="s">
        <v>2096</v>
      </c>
      <c r="D39" s="19"/>
      <c r="E39" s="19"/>
      <c r="F39" s="19"/>
      <c r="G39" s="19"/>
      <c r="H39" s="19"/>
      <c r="I39" s="61" t="s">
        <v>736</v>
      </c>
      <c r="J39" s="271" t="s">
        <v>2399</v>
      </c>
      <c r="K39" s="206"/>
      <c r="N39" s="96"/>
    </row>
    <row r="40" spans="2:14" ht="43.5" x14ac:dyDescent="0.35">
      <c r="B40" s="19" t="s">
        <v>762</v>
      </c>
      <c r="C40" s="251" t="s">
        <v>2096</v>
      </c>
      <c r="D40" s="19"/>
      <c r="E40" s="19"/>
      <c r="F40" s="19"/>
      <c r="G40" s="19"/>
      <c r="H40" s="19"/>
      <c r="I40" s="61" t="s">
        <v>1567</v>
      </c>
      <c r="J40" s="271" t="s">
        <v>2400</v>
      </c>
      <c r="K40" s="19"/>
      <c r="N40" s="96"/>
    </row>
    <row r="41" spans="2:14" ht="72.5" x14ac:dyDescent="0.35">
      <c r="B41" s="19" t="s">
        <v>765</v>
      </c>
      <c r="C41" s="251" t="s">
        <v>2096</v>
      </c>
      <c r="D41" s="19"/>
      <c r="E41" s="19"/>
      <c r="F41" s="19"/>
      <c r="G41" s="19"/>
      <c r="H41" s="19"/>
      <c r="I41" s="61" t="s">
        <v>766</v>
      </c>
      <c r="J41" s="271" t="s">
        <v>2401</v>
      </c>
      <c r="K41" s="206"/>
      <c r="N41" s="96"/>
    </row>
    <row r="42" spans="2:14" ht="87" x14ac:dyDescent="0.35">
      <c r="B42" s="19" t="s">
        <v>772</v>
      </c>
      <c r="C42" s="251" t="s">
        <v>2096</v>
      </c>
      <c r="D42" s="19"/>
      <c r="E42" s="19"/>
      <c r="F42" s="19"/>
      <c r="G42" s="19"/>
      <c r="H42" s="19"/>
      <c r="I42" s="61" t="s">
        <v>2402</v>
      </c>
      <c r="J42" s="271" t="s">
        <v>2403</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8" t="s">
        <v>1629</v>
      </c>
      <c r="C3" s="329"/>
      <c r="D3" s="329"/>
      <c r="E3" s="329"/>
      <c r="F3" s="329"/>
      <c r="G3" s="329"/>
      <c r="H3" s="329"/>
      <c r="I3" s="329"/>
      <c r="J3" s="329"/>
      <c r="K3" s="329"/>
      <c r="L3" s="146"/>
    </row>
    <row r="4" spans="1:14" ht="29" x14ac:dyDescent="0.35">
      <c r="B4" s="19" t="s">
        <v>42</v>
      </c>
      <c r="C4" s="251" t="s">
        <v>2173</v>
      </c>
      <c r="D4" s="19"/>
      <c r="E4" s="19"/>
      <c r="F4" s="19"/>
      <c r="G4" s="19"/>
      <c r="H4" s="19"/>
      <c r="I4" s="61" t="s">
        <v>1215</v>
      </c>
      <c r="J4" s="271" t="s">
        <v>2404</v>
      </c>
      <c r="K4" s="19"/>
      <c r="N4" s="96"/>
    </row>
    <row r="5" spans="1:14" ht="29" x14ac:dyDescent="0.35">
      <c r="B5" s="19" t="s">
        <v>51</v>
      </c>
      <c r="C5" s="251" t="s">
        <v>2173</v>
      </c>
      <c r="D5" s="19"/>
      <c r="E5" s="19"/>
      <c r="F5" s="19"/>
      <c r="G5" s="19"/>
      <c r="H5" s="19"/>
      <c r="I5" s="61" t="s">
        <v>1218</v>
      </c>
      <c r="J5" s="271" t="s">
        <v>2404</v>
      </c>
      <c r="K5" s="19"/>
      <c r="N5" s="96"/>
    </row>
    <row r="6" spans="1:14" ht="43.5" x14ac:dyDescent="0.35">
      <c r="B6" s="19" t="s">
        <v>60</v>
      </c>
      <c r="C6" s="251" t="s">
        <v>2173</v>
      </c>
      <c r="D6" s="19"/>
      <c r="E6" s="19"/>
      <c r="F6" s="19"/>
      <c r="G6" s="19"/>
      <c r="H6" s="19"/>
      <c r="I6" s="61" t="s">
        <v>65</v>
      </c>
      <c r="J6" s="271" t="s">
        <v>2404</v>
      </c>
      <c r="K6" s="19"/>
      <c r="N6" s="96"/>
    </row>
    <row r="7" spans="1:14" ht="130.5" x14ac:dyDescent="0.35">
      <c r="B7" s="19" t="s">
        <v>81</v>
      </c>
      <c r="C7" s="251" t="s">
        <v>2222</v>
      </c>
      <c r="D7" s="19"/>
      <c r="E7" s="19"/>
      <c r="F7" s="19"/>
      <c r="G7" s="19"/>
      <c r="H7" s="19"/>
      <c r="I7" s="61" t="s">
        <v>1226</v>
      </c>
      <c r="J7" s="271" t="s">
        <v>2405</v>
      </c>
      <c r="K7" s="19"/>
      <c r="N7" s="96"/>
    </row>
    <row r="8" spans="1:14" ht="72.5" x14ac:dyDescent="0.35">
      <c r="B8" s="19" t="s">
        <v>86</v>
      </c>
      <c r="C8" s="251" t="s">
        <v>2406</v>
      </c>
      <c r="D8" s="19"/>
      <c r="E8" s="19"/>
      <c r="F8" s="19"/>
      <c r="G8" s="19"/>
      <c r="H8" s="19"/>
      <c r="I8" s="61" t="s">
        <v>1229</v>
      </c>
      <c r="J8" s="271" t="s">
        <v>2407</v>
      </c>
      <c r="K8" s="19"/>
      <c r="N8" s="96"/>
    </row>
    <row r="9" spans="1:14" ht="29" x14ac:dyDescent="0.35">
      <c r="B9" s="19" t="s">
        <v>92</v>
      </c>
      <c r="C9" s="251" t="s">
        <v>2173</v>
      </c>
      <c r="D9" s="19"/>
      <c r="E9" s="19"/>
      <c r="F9" s="19"/>
      <c r="G9" s="19"/>
      <c r="H9" s="19"/>
      <c r="I9" s="61" t="s">
        <v>1231</v>
      </c>
      <c r="J9" s="271" t="s">
        <v>2404</v>
      </c>
      <c r="K9" s="19"/>
      <c r="N9" s="96"/>
    </row>
    <row r="10" spans="1:14" ht="29" x14ac:dyDescent="0.35">
      <c r="B10" s="19" t="s">
        <v>106</v>
      </c>
      <c r="C10" s="251" t="s">
        <v>2173</v>
      </c>
      <c r="D10" s="19"/>
      <c r="E10" s="19"/>
      <c r="F10" s="19"/>
      <c r="G10" s="19"/>
      <c r="H10" s="19"/>
      <c r="I10" s="61" t="s">
        <v>2408</v>
      </c>
      <c r="J10" s="271" t="s">
        <v>2404</v>
      </c>
      <c r="K10" s="19"/>
      <c r="N10" s="96"/>
    </row>
    <row r="11" spans="1:14" ht="29" x14ac:dyDescent="0.35">
      <c r="B11" s="19" t="s">
        <v>108</v>
      </c>
      <c r="C11" s="251" t="s">
        <v>2173</v>
      </c>
      <c r="D11" s="19"/>
      <c r="E11" s="19"/>
      <c r="F11" s="19"/>
      <c r="G11" s="19"/>
      <c r="H11" s="19"/>
      <c r="I11" s="61" t="s">
        <v>1241</v>
      </c>
      <c r="J11" s="271" t="s">
        <v>2404</v>
      </c>
      <c r="K11" s="19"/>
      <c r="N11" s="96"/>
    </row>
    <row r="12" spans="1:14" ht="29" x14ac:dyDescent="0.35">
      <c r="B12" s="19" t="s">
        <v>110</v>
      </c>
      <c r="C12" s="251" t="s">
        <v>2173</v>
      </c>
      <c r="D12" s="19"/>
      <c r="E12" s="19"/>
      <c r="F12" s="19"/>
      <c r="G12" s="19"/>
      <c r="H12" s="19"/>
      <c r="I12" s="61" t="s">
        <v>1243</v>
      </c>
      <c r="J12" s="271" t="s">
        <v>2404</v>
      </c>
      <c r="K12" s="19"/>
      <c r="N12" s="96"/>
    </row>
    <row r="13" spans="1:14" ht="29" x14ac:dyDescent="0.35">
      <c r="B13" s="19" t="s">
        <v>112</v>
      </c>
      <c r="C13" s="251" t="s">
        <v>2173</v>
      </c>
      <c r="D13" s="19"/>
      <c r="E13" s="19"/>
      <c r="F13" s="19"/>
      <c r="G13" s="19"/>
      <c r="H13" s="19"/>
      <c r="I13" s="61" t="s">
        <v>1246</v>
      </c>
      <c r="J13" s="271" t="s">
        <v>2404</v>
      </c>
      <c r="K13" s="19"/>
      <c r="N13" s="96"/>
    </row>
    <row r="14" spans="1:14" ht="29" x14ac:dyDescent="0.35">
      <c r="B14" s="19" t="s">
        <v>215</v>
      </c>
      <c r="C14" s="251" t="s">
        <v>2173</v>
      </c>
      <c r="D14" s="19"/>
      <c r="E14" s="19"/>
      <c r="F14" s="19"/>
      <c r="G14" s="19"/>
      <c r="H14" s="19"/>
      <c r="I14" s="61" t="s">
        <v>216</v>
      </c>
      <c r="J14" s="271" t="s">
        <v>2409</v>
      </c>
      <c r="K14" s="19"/>
      <c r="N14" s="96"/>
    </row>
    <row r="15" spans="1:14" ht="58" x14ac:dyDescent="0.35">
      <c r="B15" s="19" t="s">
        <v>434</v>
      </c>
      <c r="C15" s="251" t="s">
        <v>2191</v>
      </c>
      <c r="D15" s="19"/>
      <c r="E15" s="19"/>
      <c r="F15" s="19"/>
      <c r="G15" s="19"/>
      <c r="H15" s="19"/>
      <c r="I15" s="61" t="s">
        <v>2353</v>
      </c>
      <c r="J15" s="271" t="s">
        <v>2410</v>
      </c>
      <c r="K15" s="19"/>
      <c r="N15" s="96"/>
    </row>
    <row r="16" spans="1:14" ht="29" x14ac:dyDescent="0.35">
      <c r="B16" s="19" t="s">
        <v>444</v>
      </c>
      <c r="C16" s="251" t="s">
        <v>2173</v>
      </c>
      <c r="D16" s="19"/>
      <c r="E16" s="19"/>
      <c r="F16" s="19"/>
      <c r="G16" s="19"/>
      <c r="H16" s="19"/>
      <c r="I16" s="61" t="s">
        <v>2358</v>
      </c>
      <c r="J16" s="271" t="s">
        <v>2411</v>
      </c>
      <c r="K16" s="61"/>
      <c r="N16" s="96"/>
    </row>
    <row r="17" spans="2:14" ht="29" x14ac:dyDescent="0.35">
      <c r="B17" s="19" t="s">
        <v>563</v>
      </c>
      <c r="C17" s="251" t="s">
        <v>2173</v>
      </c>
      <c r="D17" s="19"/>
      <c r="E17" s="19"/>
      <c r="F17" s="19"/>
      <c r="G17" s="19"/>
      <c r="H17" s="19"/>
      <c r="I17" s="61" t="s">
        <v>566</v>
      </c>
      <c r="J17" s="271" t="s">
        <v>2404</v>
      </c>
      <c r="K17" s="19"/>
      <c r="N17" s="96"/>
    </row>
    <row r="18" spans="2:14" ht="29" x14ac:dyDescent="0.35">
      <c r="B18" s="19" t="s">
        <v>576</v>
      </c>
      <c r="C18" s="251" t="s">
        <v>2173</v>
      </c>
      <c r="D18" s="19"/>
      <c r="E18" s="19"/>
      <c r="F18" s="19"/>
      <c r="G18" s="19"/>
      <c r="H18" s="19"/>
      <c r="I18" s="61" t="s">
        <v>1493</v>
      </c>
      <c r="J18" s="271" t="s">
        <v>2412</v>
      </c>
      <c r="K18" s="206" t="s">
        <v>1495</v>
      </c>
      <c r="N18" s="96"/>
    </row>
    <row r="19" spans="2:14" ht="29" x14ac:dyDescent="0.35">
      <c r="B19" s="235" t="s">
        <v>580</v>
      </c>
      <c r="C19" s="251" t="s">
        <v>2196</v>
      </c>
      <c r="D19" s="235"/>
      <c r="E19" s="235"/>
      <c r="F19" s="235"/>
      <c r="G19" s="235"/>
      <c r="H19" s="19"/>
      <c r="I19" s="61" t="s">
        <v>1498</v>
      </c>
      <c r="J19" s="271" t="s">
        <v>2413</v>
      </c>
      <c r="K19" s="61"/>
      <c r="N19" s="96"/>
    </row>
    <row r="20" spans="2:14" ht="101.5" x14ac:dyDescent="0.35">
      <c r="B20" s="19" t="s">
        <v>708</v>
      </c>
      <c r="C20" s="251" t="s">
        <v>2191</v>
      </c>
      <c r="D20" s="19"/>
      <c r="E20" s="19"/>
      <c r="F20" s="19"/>
      <c r="G20" s="19"/>
      <c r="H20" s="19"/>
      <c r="I20" s="61" t="s">
        <v>711</v>
      </c>
      <c r="J20" s="271" t="s">
        <v>2414</v>
      </c>
      <c r="K20" s="61"/>
      <c r="N20" s="96"/>
    </row>
    <row r="21" spans="2:14" ht="29" x14ac:dyDescent="0.35">
      <c r="B21" s="19" t="s">
        <v>762</v>
      </c>
      <c r="C21" s="251" t="s">
        <v>2173</v>
      </c>
      <c r="D21" s="19"/>
      <c r="E21" s="19"/>
      <c r="F21" s="19"/>
      <c r="G21" s="19"/>
      <c r="H21" s="19"/>
      <c r="I21" s="61" t="s">
        <v>1567</v>
      </c>
      <c r="J21" s="271" t="s">
        <v>2415</v>
      </c>
      <c r="K21" s="206" t="s">
        <v>1569</v>
      </c>
      <c r="N21" s="96"/>
    </row>
    <row r="22" spans="2:14" ht="43.5" x14ac:dyDescent="0.35">
      <c r="B22" s="19" t="s">
        <v>765</v>
      </c>
      <c r="C22" s="251" t="s">
        <v>2173</v>
      </c>
      <c r="D22" s="19"/>
      <c r="E22" s="19"/>
      <c r="F22" s="19"/>
      <c r="G22" s="19"/>
      <c r="H22" s="19"/>
      <c r="I22" s="61" t="s">
        <v>766</v>
      </c>
      <c r="J22" s="271" t="s">
        <v>2415</v>
      </c>
      <c r="K22" s="206" t="s">
        <v>1569</v>
      </c>
      <c r="N22" s="96"/>
    </row>
    <row r="23" spans="2:14" ht="43.5" x14ac:dyDescent="0.35">
      <c r="B23" s="19" t="s">
        <v>770</v>
      </c>
      <c r="C23" s="251" t="s">
        <v>2173</v>
      </c>
      <c r="D23" s="19"/>
      <c r="E23" s="19"/>
      <c r="F23" s="19"/>
      <c r="G23" s="19"/>
      <c r="H23" s="19"/>
      <c r="I23" s="61" t="s">
        <v>771</v>
      </c>
      <c r="J23" s="271" t="s">
        <v>2416</v>
      </c>
      <c r="K23" s="19"/>
      <c r="N23" s="96"/>
    </row>
    <row r="24" spans="2:14" ht="43.5" x14ac:dyDescent="0.35">
      <c r="B24" s="19" t="s">
        <v>772</v>
      </c>
      <c r="C24" s="251" t="s">
        <v>2173</v>
      </c>
      <c r="D24" s="19"/>
      <c r="E24" s="19"/>
      <c r="F24" s="19"/>
      <c r="G24" s="19"/>
      <c r="H24" s="19"/>
      <c r="I24" s="61" t="s">
        <v>2402</v>
      </c>
      <c r="J24" s="271" t="s">
        <v>2415</v>
      </c>
      <c r="K24" s="206" t="s">
        <v>1569</v>
      </c>
      <c r="N24" s="96"/>
    </row>
    <row r="25" spans="2:14" ht="43.5" x14ac:dyDescent="0.35">
      <c r="B25" s="19" t="s">
        <v>777</v>
      </c>
      <c r="C25" s="251" t="s">
        <v>2173</v>
      </c>
      <c r="D25" s="19"/>
      <c r="E25" s="19"/>
      <c r="F25" s="19"/>
      <c r="G25" s="19"/>
      <c r="H25" s="19"/>
      <c r="I25" s="61" t="s">
        <v>1594</v>
      </c>
      <c r="J25" s="271" t="s">
        <v>2417</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2418</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27" t="s">
        <v>1610</v>
      </c>
      <c r="C3" s="334"/>
      <c r="D3" s="334"/>
      <c r="E3" s="334"/>
      <c r="F3" s="334"/>
      <c r="G3" s="334"/>
      <c r="H3" s="334"/>
      <c r="I3" s="334"/>
      <c r="J3" s="334"/>
      <c r="K3" s="214"/>
      <c r="L3" s="146"/>
    </row>
    <row r="4" spans="1:14" ht="101.5" x14ac:dyDescent="0.35">
      <c r="B4" s="94" t="s">
        <v>2419</v>
      </c>
      <c r="C4" s="63" t="s">
        <v>1611</v>
      </c>
      <c r="D4" s="94" t="s">
        <v>2420</v>
      </c>
      <c r="E4" s="218" t="s">
        <v>2421</v>
      </c>
      <c r="F4" s="256" t="s">
        <v>2422</v>
      </c>
      <c r="G4" s="94" t="s">
        <v>2423</v>
      </c>
      <c r="H4" s="218" t="s">
        <v>2424</v>
      </c>
      <c r="I4" s="61" t="s">
        <v>2425</v>
      </c>
      <c r="J4" s="61" t="s">
        <v>2426</v>
      </c>
      <c r="K4" s="94"/>
      <c r="L4" s="232"/>
    </row>
    <row r="5" spans="1:14" x14ac:dyDescent="0.35">
      <c r="B5" s="328" t="s">
        <v>1629</v>
      </c>
      <c r="C5" s="329"/>
      <c r="D5" s="329"/>
      <c r="E5" s="329"/>
      <c r="F5" s="329"/>
      <c r="G5" s="329"/>
      <c r="H5" s="329"/>
      <c r="I5" s="329"/>
      <c r="J5" s="329"/>
      <c r="K5" s="329"/>
      <c r="L5" s="146"/>
    </row>
    <row r="6" spans="1:14" ht="29" x14ac:dyDescent="0.35">
      <c r="B6" s="147" t="s">
        <v>2427</v>
      </c>
      <c r="C6" s="251" t="s">
        <v>2096</v>
      </c>
      <c r="D6" s="3"/>
      <c r="E6" s="19"/>
      <c r="F6" s="19"/>
      <c r="G6" s="19"/>
      <c r="H6" s="19"/>
      <c r="I6" s="206" t="s">
        <v>2358</v>
      </c>
      <c r="J6" s="271" t="s">
        <v>2411</v>
      </c>
      <c r="K6" s="19"/>
      <c r="N6" s="96"/>
    </row>
    <row r="7" spans="1:14" ht="145" x14ac:dyDescent="0.35">
      <c r="B7" s="273" t="s">
        <v>2428</v>
      </c>
      <c r="C7" s="251" t="s">
        <v>2429</v>
      </c>
      <c r="D7" s="3"/>
      <c r="E7" s="19"/>
      <c r="F7" s="19"/>
      <c r="G7" s="19"/>
      <c r="H7" s="19"/>
      <c r="I7" s="206" t="s">
        <v>1498</v>
      </c>
      <c r="J7" s="272" t="s">
        <v>2430</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27" t="s">
        <v>1610</v>
      </c>
      <c r="C3" s="334"/>
      <c r="D3" s="334"/>
      <c r="E3" s="334"/>
      <c r="F3" s="334"/>
      <c r="G3" s="334"/>
      <c r="H3" s="334"/>
      <c r="I3" s="334"/>
      <c r="J3" s="334"/>
      <c r="K3" s="291"/>
    </row>
    <row r="4" spans="1:14" x14ac:dyDescent="0.35">
      <c r="B4" s="328" t="s">
        <v>1629</v>
      </c>
      <c r="C4" s="329"/>
      <c r="D4" s="329"/>
      <c r="E4" s="329"/>
      <c r="F4" s="329"/>
      <c r="G4" s="329"/>
      <c r="H4" s="329"/>
      <c r="I4" s="329"/>
      <c r="J4" s="329"/>
      <c r="K4" s="349"/>
      <c r="L4" s="146"/>
    </row>
    <row r="5" spans="1:14" s="299" customFormat="1" ht="29" x14ac:dyDescent="0.35">
      <c r="B5" s="19" t="s">
        <v>86</v>
      </c>
      <c r="C5" s="61" t="s">
        <v>2196</v>
      </c>
      <c r="D5" s="300"/>
      <c r="E5" s="300"/>
      <c r="F5" s="300"/>
      <c r="G5" s="300"/>
      <c r="H5" s="300"/>
      <c r="I5" s="103" t="s">
        <v>1229</v>
      </c>
      <c r="J5" s="55" t="s">
        <v>2432</v>
      </c>
      <c r="K5" s="300"/>
    </row>
    <row r="6" spans="1:14" ht="62.25" customHeight="1" x14ac:dyDescent="0.35">
      <c r="B6" s="270" t="s">
        <v>166</v>
      </c>
      <c r="C6" s="251" t="s">
        <v>2429</v>
      </c>
      <c r="D6" s="3"/>
      <c r="E6" s="19"/>
      <c r="F6" s="19"/>
      <c r="G6" s="19"/>
      <c r="H6" s="19"/>
      <c r="I6" s="103" t="s">
        <v>1277</v>
      </c>
      <c r="J6" s="295" t="s">
        <v>2433</v>
      </c>
      <c r="K6" s="19"/>
      <c r="N6" s="96"/>
    </row>
    <row r="7" spans="1:14" ht="29" x14ac:dyDescent="0.35">
      <c r="B7" s="270" t="s">
        <v>179</v>
      </c>
      <c r="C7" s="251" t="s">
        <v>2429</v>
      </c>
      <c r="D7" s="3"/>
      <c r="E7" s="19"/>
      <c r="F7" s="19"/>
      <c r="G7" s="19"/>
      <c r="H7" s="19"/>
      <c r="I7" s="103" t="s">
        <v>1282</v>
      </c>
      <c r="J7" s="295" t="s">
        <v>2434</v>
      </c>
      <c r="K7" s="19"/>
      <c r="N7" s="96"/>
    </row>
    <row r="8" spans="1:14" ht="43.5" x14ac:dyDescent="0.35">
      <c r="B8" s="270" t="s">
        <v>1332</v>
      </c>
      <c r="C8" s="251" t="s">
        <v>2222</v>
      </c>
      <c r="D8" s="3"/>
      <c r="E8" s="19"/>
      <c r="F8" s="19"/>
      <c r="G8" s="19"/>
      <c r="H8" s="19"/>
      <c r="I8" s="103" t="s">
        <v>1333</v>
      </c>
      <c r="J8" s="295" t="s">
        <v>2435</v>
      </c>
      <c r="K8" s="19"/>
      <c r="N8" s="96"/>
    </row>
    <row r="9" spans="1:14" ht="29" x14ac:dyDescent="0.35">
      <c r="B9" s="270" t="s">
        <v>367</v>
      </c>
      <c r="C9" s="251" t="s">
        <v>2222</v>
      </c>
      <c r="D9" s="3"/>
      <c r="E9" s="19"/>
      <c r="F9" s="19"/>
      <c r="G9" s="19"/>
      <c r="H9" s="19"/>
      <c r="I9" s="103" t="s">
        <v>1356</v>
      </c>
      <c r="J9" s="295" t="s">
        <v>2436</v>
      </c>
      <c r="K9" s="61"/>
      <c r="N9" s="96"/>
    </row>
    <row r="10" spans="1:14" ht="29" x14ac:dyDescent="0.35">
      <c r="B10" s="270" t="s">
        <v>390</v>
      </c>
      <c r="C10" s="251" t="s">
        <v>2429</v>
      </c>
      <c r="D10" s="3"/>
      <c r="E10" s="19"/>
      <c r="F10" s="19"/>
      <c r="G10" s="19"/>
      <c r="H10" s="19"/>
      <c r="I10" s="103" t="s">
        <v>1369</v>
      </c>
      <c r="J10" s="295" t="s">
        <v>2437</v>
      </c>
      <c r="K10" s="61"/>
      <c r="N10" s="96"/>
    </row>
    <row r="11" spans="1:14" ht="29" x14ac:dyDescent="0.35">
      <c r="B11" s="270" t="s">
        <v>397</v>
      </c>
      <c r="C11" s="251" t="s">
        <v>2429</v>
      </c>
      <c r="D11" s="3"/>
      <c r="E11" s="19"/>
      <c r="F11" s="19"/>
      <c r="G11" s="19"/>
      <c r="H11" s="19"/>
      <c r="I11" s="103" t="s">
        <v>1370</v>
      </c>
      <c r="J11" s="295" t="s">
        <v>2438</v>
      </c>
      <c r="K11" s="19"/>
      <c r="N11" s="96"/>
    </row>
    <row r="12" spans="1:14" ht="29" x14ac:dyDescent="0.35">
      <c r="B12" s="270" t="s">
        <v>442</v>
      </c>
      <c r="C12" s="251" t="s">
        <v>2429</v>
      </c>
      <c r="D12" s="3"/>
      <c r="E12" s="19"/>
      <c r="F12" s="19"/>
      <c r="G12" s="19"/>
      <c r="H12" s="19"/>
      <c r="I12" s="103" t="s">
        <v>1415</v>
      </c>
      <c r="J12" s="295" t="s">
        <v>2438</v>
      </c>
      <c r="K12" s="61"/>
      <c r="N12" s="96"/>
    </row>
    <row r="13" spans="1:14" ht="29" x14ac:dyDescent="0.35">
      <c r="B13" s="270" t="s">
        <v>446</v>
      </c>
      <c r="C13" s="251" t="s">
        <v>2429</v>
      </c>
      <c r="D13" s="3"/>
      <c r="E13" s="19"/>
      <c r="F13" s="19"/>
      <c r="G13" s="19"/>
      <c r="H13" s="19"/>
      <c r="I13" s="103" t="s">
        <v>1420</v>
      </c>
      <c r="J13" s="295" t="s">
        <v>2437</v>
      </c>
      <c r="K13" s="19"/>
      <c r="N13" s="96"/>
    </row>
    <row r="14" spans="1:14" ht="43.5" x14ac:dyDescent="0.35">
      <c r="B14" s="270" t="s">
        <v>471</v>
      </c>
      <c r="C14" s="251" t="s">
        <v>2222</v>
      </c>
      <c r="D14" s="3"/>
      <c r="E14" s="19"/>
      <c r="F14" s="19"/>
      <c r="G14" s="19"/>
      <c r="H14" s="19"/>
      <c r="I14" s="87" t="s">
        <v>2439</v>
      </c>
      <c r="J14" s="295" t="s">
        <v>2435</v>
      </c>
      <c r="K14" s="19"/>
      <c r="N14" s="96"/>
    </row>
    <row r="15" spans="1:14" ht="29" x14ac:dyDescent="0.35">
      <c r="B15" s="270" t="s">
        <v>478</v>
      </c>
      <c r="C15" s="251" t="s">
        <v>2429</v>
      </c>
      <c r="D15" s="3"/>
      <c r="E15" s="19"/>
      <c r="F15" s="19"/>
      <c r="G15" s="19"/>
      <c r="H15" s="19"/>
      <c r="I15" s="103" t="s">
        <v>1448</v>
      </c>
      <c r="J15" s="295" t="s">
        <v>2438</v>
      </c>
      <c r="K15" s="61"/>
      <c r="N15" s="96"/>
    </row>
    <row r="16" spans="1:14" ht="29" x14ac:dyDescent="0.35">
      <c r="B16" s="270" t="s">
        <v>503</v>
      </c>
      <c r="C16" s="251" t="s">
        <v>2429</v>
      </c>
      <c r="D16" s="3"/>
      <c r="E16" s="19"/>
      <c r="F16" s="19"/>
      <c r="G16" s="19"/>
      <c r="H16" s="19"/>
      <c r="I16" s="103" t="s">
        <v>1460</v>
      </c>
      <c r="J16" s="295" t="s">
        <v>2438</v>
      </c>
      <c r="K16" s="19"/>
      <c r="N16" s="96"/>
    </row>
    <row r="17" spans="2:14" ht="29" x14ac:dyDescent="0.35">
      <c r="B17" s="270" t="s">
        <v>507</v>
      </c>
      <c r="C17" s="251" t="s">
        <v>2222</v>
      </c>
      <c r="D17" s="3"/>
      <c r="E17" s="19"/>
      <c r="F17" s="19"/>
      <c r="G17" s="19"/>
      <c r="H17" s="19"/>
      <c r="I17" s="103" t="s">
        <v>1462</v>
      </c>
      <c r="J17" s="295" t="s">
        <v>2436</v>
      </c>
      <c r="K17" s="61"/>
      <c r="N17" s="96"/>
    </row>
    <row r="18" spans="2:14" ht="43.5" x14ac:dyDescent="0.35">
      <c r="B18" s="270" t="s">
        <v>559</v>
      </c>
      <c r="C18" s="251" t="s">
        <v>2429</v>
      </c>
      <c r="D18" s="3"/>
      <c r="E18" s="19"/>
      <c r="F18" s="19"/>
      <c r="G18" s="19"/>
      <c r="H18" s="19"/>
      <c r="I18" s="103" t="s">
        <v>562</v>
      </c>
      <c r="J18" s="295" t="s">
        <v>2440</v>
      </c>
      <c r="K18" s="61"/>
      <c r="N18" s="96"/>
    </row>
    <row r="19" spans="2:14" ht="29" x14ac:dyDescent="0.35">
      <c r="B19" s="270" t="s">
        <v>576</v>
      </c>
      <c r="C19" s="251" t="s">
        <v>2222</v>
      </c>
      <c r="D19" s="3"/>
      <c r="E19" s="19"/>
      <c r="F19" s="19"/>
      <c r="G19" s="19"/>
      <c r="H19" s="19"/>
      <c r="I19" s="87" t="s">
        <v>1493</v>
      </c>
      <c r="J19" s="295" t="s">
        <v>2441</v>
      </c>
      <c r="K19" s="61"/>
      <c r="N19" s="96"/>
    </row>
    <row r="20" spans="2:14" ht="29" x14ac:dyDescent="0.35">
      <c r="B20" s="270" t="s">
        <v>580</v>
      </c>
      <c r="C20" s="251" t="s">
        <v>2429</v>
      </c>
      <c r="D20" s="3"/>
      <c r="E20" s="19"/>
      <c r="F20" s="19"/>
      <c r="G20" s="19"/>
      <c r="H20" s="19"/>
      <c r="I20" s="103" t="s">
        <v>1498</v>
      </c>
      <c r="J20" s="295" t="s">
        <v>2442</v>
      </c>
      <c r="K20" s="61"/>
      <c r="N20" s="96"/>
    </row>
    <row r="21" spans="2:14" ht="29" x14ac:dyDescent="0.35">
      <c r="B21" s="270" t="s">
        <v>619</v>
      </c>
      <c r="C21" s="251" t="s">
        <v>2429</v>
      </c>
      <c r="D21" s="3"/>
      <c r="E21" s="19"/>
      <c r="F21" s="19"/>
      <c r="G21" s="19"/>
      <c r="H21" s="19"/>
      <c r="I21" s="103" t="s">
        <v>623</v>
      </c>
      <c r="J21" s="295" t="s">
        <v>2443</v>
      </c>
      <c r="K21" s="61"/>
      <c r="N21" s="96"/>
    </row>
    <row r="22" spans="2:14" ht="43.5" x14ac:dyDescent="0.35">
      <c r="B22" s="270" t="s">
        <v>645</v>
      </c>
      <c r="C22" s="251" t="s">
        <v>2222</v>
      </c>
      <c r="D22" s="3"/>
      <c r="E22" s="19"/>
      <c r="F22" s="19"/>
      <c r="G22" s="19"/>
      <c r="H22" s="19"/>
      <c r="I22" s="87" t="s">
        <v>649</v>
      </c>
      <c r="J22" s="295" t="s">
        <v>2441</v>
      </c>
      <c r="K22" s="61"/>
      <c r="N22" s="96"/>
    </row>
    <row r="23" spans="2:14" ht="58" x14ac:dyDescent="0.35">
      <c r="B23" s="270" t="s">
        <v>657</v>
      </c>
      <c r="C23" s="251" t="s">
        <v>2429</v>
      </c>
      <c r="D23" s="3"/>
      <c r="E23" s="19"/>
      <c r="F23" s="19"/>
      <c r="G23" s="19"/>
      <c r="H23" s="19"/>
      <c r="I23" s="103" t="s">
        <v>1527</v>
      </c>
      <c r="J23" s="295" t="s">
        <v>2444</v>
      </c>
      <c r="K23" s="19"/>
      <c r="N23" s="96"/>
    </row>
    <row r="24" spans="2:14" ht="43.5" x14ac:dyDescent="0.35">
      <c r="B24" s="270" t="s">
        <v>666</v>
      </c>
      <c r="C24" s="251" t="s">
        <v>2429</v>
      </c>
      <c r="D24" s="3"/>
      <c r="E24" s="19"/>
      <c r="F24" s="19"/>
      <c r="G24" s="19"/>
      <c r="H24" s="19"/>
      <c r="I24" s="103" t="s">
        <v>1531</v>
      </c>
      <c r="J24" s="295" t="s">
        <v>2438</v>
      </c>
      <c r="K24" s="19"/>
      <c r="N24" s="96"/>
    </row>
    <row r="25" spans="2:14" ht="58" x14ac:dyDescent="0.35">
      <c r="B25" s="270" t="s">
        <v>671</v>
      </c>
      <c r="C25" s="251" t="s">
        <v>2429</v>
      </c>
      <c r="D25" s="3"/>
      <c r="E25" s="19"/>
      <c r="F25" s="19"/>
      <c r="G25" s="19"/>
      <c r="H25" s="19"/>
      <c r="I25" s="103" t="s">
        <v>672</v>
      </c>
      <c r="J25" s="295" t="s">
        <v>2445</v>
      </c>
      <c r="K25" s="61"/>
      <c r="N25" s="96"/>
    </row>
    <row r="26" spans="2:14" ht="43.5" x14ac:dyDescent="0.35">
      <c r="B26" s="270" t="s">
        <v>675</v>
      </c>
      <c r="C26" s="251" t="s">
        <v>2429</v>
      </c>
      <c r="D26" s="3"/>
      <c r="E26" s="19"/>
      <c r="F26" s="19"/>
      <c r="G26" s="19"/>
      <c r="H26" s="19"/>
      <c r="I26" s="103" t="s">
        <v>1533</v>
      </c>
      <c r="J26" s="295" t="s">
        <v>2446</v>
      </c>
      <c r="K26" s="19"/>
      <c r="N26" s="96"/>
    </row>
    <row r="27" spans="2:14" ht="43.5" x14ac:dyDescent="0.35">
      <c r="B27" s="270" t="s">
        <v>680</v>
      </c>
      <c r="C27" s="251" t="s">
        <v>2429</v>
      </c>
      <c r="D27" s="3"/>
      <c r="E27" s="19"/>
      <c r="F27" s="19"/>
      <c r="G27" s="19"/>
      <c r="H27" s="19"/>
      <c r="I27" s="103" t="s">
        <v>684</v>
      </c>
      <c r="J27" s="295" t="s">
        <v>2438</v>
      </c>
      <c r="K27" s="19"/>
      <c r="N27" s="96"/>
    </row>
    <row r="28" spans="2:14" ht="43.5" x14ac:dyDescent="0.35">
      <c r="B28" s="270" t="s">
        <v>708</v>
      </c>
      <c r="C28" s="251" t="s">
        <v>2429</v>
      </c>
      <c r="D28" s="3"/>
      <c r="E28" s="19"/>
      <c r="F28" s="19"/>
      <c r="G28" s="19"/>
      <c r="H28" s="19"/>
      <c r="I28" s="103" t="s">
        <v>711</v>
      </c>
      <c r="J28" s="295" t="s">
        <v>2447</v>
      </c>
      <c r="K28" s="19"/>
      <c r="N28" s="96"/>
    </row>
    <row r="29" spans="2:14" ht="43.5" x14ac:dyDescent="0.35">
      <c r="B29" s="270" t="s">
        <v>715</v>
      </c>
      <c r="C29" s="251" t="s">
        <v>2222</v>
      </c>
      <c r="D29" s="3"/>
      <c r="E29" s="19"/>
      <c r="F29" s="19"/>
      <c r="G29" s="19"/>
      <c r="H29" s="19"/>
      <c r="I29" s="103" t="s">
        <v>1543</v>
      </c>
      <c r="J29" s="295" t="s">
        <v>2436</v>
      </c>
      <c r="K29" s="19"/>
      <c r="N29" s="96"/>
    </row>
    <row r="30" spans="2:14" ht="43.5" x14ac:dyDescent="0.35">
      <c r="B30" s="270" t="s">
        <v>755</v>
      </c>
      <c r="C30" s="251" t="s">
        <v>2429</v>
      </c>
      <c r="D30" s="3"/>
      <c r="E30" s="19"/>
      <c r="F30" s="19"/>
      <c r="G30" s="19"/>
      <c r="H30" s="19"/>
      <c r="I30" s="103" t="s">
        <v>1558</v>
      </c>
      <c r="J30" s="295" t="s">
        <v>2444</v>
      </c>
      <c r="K30" s="19"/>
      <c r="N30" s="96"/>
    </row>
    <row r="31" spans="2:14" ht="43.5" x14ac:dyDescent="0.35">
      <c r="B31" s="270" t="s">
        <v>764</v>
      </c>
      <c r="C31" s="251" t="s">
        <v>2429</v>
      </c>
      <c r="D31" s="3"/>
      <c r="E31" s="19"/>
      <c r="F31" s="19"/>
      <c r="G31" s="19"/>
      <c r="H31" s="19"/>
      <c r="I31" s="103" t="s">
        <v>1572</v>
      </c>
      <c r="J31" s="295" t="s">
        <v>2448</v>
      </c>
      <c r="K31" s="19"/>
      <c r="N31" s="96"/>
    </row>
    <row r="32" spans="2:14" ht="43.5" x14ac:dyDescent="0.35">
      <c r="B32" s="270" t="s">
        <v>765</v>
      </c>
      <c r="C32" s="251" t="s">
        <v>2429</v>
      </c>
      <c r="D32" s="3"/>
      <c r="E32" s="19"/>
      <c r="F32" s="19"/>
      <c r="G32" s="19"/>
      <c r="H32" s="19"/>
      <c r="I32" s="103" t="s">
        <v>766</v>
      </c>
      <c r="J32" s="295" t="s">
        <v>2438</v>
      </c>
      <c r="K32" s="19"/>
      <c r="N32" s="96"/>
    </row>
    <row r="33" spans="2:14" ht="43.5" x14ac:dyDescent="0.35">
      <c r="B33" s="270" t="s">
        <v>767</v>
      </c>
      <c r="C33" s="251" t="s">
        <v>2429</v>
      </c>
      <c r="D33" s="3"/>
      <c r="E33" s="19"/>
      <c r="F33" s="19"/>
      <c r="G33" s="19"/>
      <c r="H33" s="19"/>
      <c r="I33" s="103" t="s">
        <v>1575</v>
      </c>
      <c r="J33" s="295" t="s">
        <v>2440</v>
      </c>
      <c r="K33" s="61"/>
      <c r="N33" s="96"/>
    </row>
    <row r="34" spans="2:14" ht="43.5" x14ac:dyDescent="0.35">
      <c r="B34" s="270" t="s">
        <v>768</v>
      </c>
      <c r="C34" s="251" t="s">
        <v>2429</v>
      </c>
      <c r="D34" s="3"/>
      <c r="E34" s="19"/>
      <c r="F34" s="19"/>
      <c r="G34" s="19"/>
      <c r="H34" s="19"/>
      <c r="I34" s="103" t="s">
        <v>1577</v>
      </c>
      <c r="J34" s="295" t="s">
        <v>2449</v>
      </c>
      <c r="K34" s="19"/>
      <c r="N34" s="96"/>
    </row>
    <row r="35" spans="2:14" ht="43.5" x14ac:dyDescent="0.35">
      <c r="B35" s="270" t="s">
        <v>770</v>
      </c>
      <c r="C35" s="251" t="s">
        <v>2429</v>
      </c>
      <c r="D35" s="3"/>
      <c r="E35" s="19"/>
      <c r="F35" s="19"/>
      <c r="G35" s="19"/>
      <c r="H35" s="19"/>
      <c r="I35" s="103" t="s">
        <v>1582</v>
      </c>
      <c r="J35" s="295" t="s">
        <v>2438</v>
      </c>
      <c r="K35" s="19"/>
      <c r="N35" s="96"/>
    </row>
    <row r="36" spans="2:14" ht="43.5" x14ac:dyDescent="0.35">
      <c r="B36" s="270" t="s">
        <v>772</v>
      </c>
      <c r="C36" s="251" t="s">
        <v>2222</v>
      </c>
      <c r="D36" s="1"/>
      <c r="I36" s="87" t="s">
        <v>2402</v>
      </c>
      <c r="J36" s="295" t="s">
        <v>2441</v>
      </c>
      <c r="K36" s="19"/>
      <c r="N36" s="96"/>
    </row>
    <row r="37" spans="2:14" ht="43.5" x14ac:dyDescent="0.35">
      <c r="B37" s="270" t="s">
        <v>774</v>
      </c>
      <c r="C37" s="251" t="s">
        <v>2429</v>
      </c>
      <c r="I37" s="103" t="s">
        <v>1588</v>
      </c>
      <c r="J37" s="295" t="s">
        <v>2438</v>
      </c>
      <c r="K37" s="19"/>
    </row>
    <row r="38" spans="2:14" ht="29" x14ac:dyDescent="0.35">
      <c r="B38" s="293" t="s">
        <v>775</v>
      </c>
      <c r="C38" s="296" t="s">
        <v>2429</v>
      </c>
      <c r="I38" s="297" t="s">
        <v>1590</v>
      </c>
      <c r="J38" s="298" t="s">
        <v>2438</v>
      </c>
      <c r="K38" s="104"/>
    </row>
    <row r="39" spans="2:14" ht="29" x14ac:dyDescent="0.35">
      <c r="B39" s="270" t="s">
        <v>776</v>
      </c>
      <c r="C39" s="251" t="s">
        <v>2429</v>
      </c>
      <c r="D39" s="19"/>
      <c r="E39" s="19"/>
      <c r="F39" s="19"/>
      <c r="G39" s="19"/>
      <c r="H39" s="19"/>
      <c r="I39" s="103" t="s">
        <v>1592</v>
      </c>
      <c r="J39" s="295" t="s">
        <v>2438</v>
      </c>
      <c r="K39" s="19"/>
    </row>
    <row r="40" spans="2:14" ht="29" x14ac:dyDescent="0.35">
      <c r="B40" s="270" t="s">
        <v>779</v>
      </c>
      <c r="C40" s="251" t="s">
        <v>2429</v>
      </c>
      <c r="D40" s="19"/>
      <c r="E40" s="19"/>
      <c r="F40" s="19"/>
      <c r="G40" s="19"/>
      <c r="H40" s="19"/>
      <c r="I40" s="103" t="s">
        <v>780</v>
      </c>
      <c r="J40" s="295" t="s">
        <v>2441</v>
      </c>
      <c r="K40" s="19"/>
    </row>
    <row r="41" spans="2:14" x14ac:dyDescent="0.35">
      <c r="C41" s="292"/>
      <c r="I41" s="294"/>
      <c r="J41" s="71"/>
    </row>
    <row r="42" spans="2:14" x14ac:dyDescent="0.35">
      <c r="C42" s="292"/>
      <c r="I42" s="294"/>
      <c r="J42" s="71"/>
    </row>
    <row r="43" spans="2:14" x14ac:dyDescent="0.35">
      <c r="C43" s="292"/>
      <c r="I43" s="96"/>
      <c r="J43" s="71"/>
    </row>
    <row r="44" spans="2:14" x14ac:dyDescent="0.35">
      <c r="C44" s="292"/>
      <c r="I44" s="96"/>
      <c r="J44" s="71"/>
    </row>
    <row r="45" spans="2:14" x14ac:dyDescent="0.35">
      <c r="C45" s="292"/>
      <c r="I45" s="96"/>
      <c r="J45" s="71"/>
    </row>
    <row r="46" spans="2:14" x14ac:dyDescent="0.35">
      <c r="C46" s="292"/>
      <c r="I46" s="96"/>
      <c r="J46" s="71"/>
    </row>
    <row r="47" spans="2:14" x14ac:dyDescent="0.35">
      <c r="C47" s="292"/>
      <c r="I47" s="96"/>
      <c r="J47" s="71"/>
    </row>
    <row r="48" spans="2:14" x14ac:dyDescent="0.35">
      <c r="C48" s="292"/>
      <c r="I48" s="96"/>
      <c r="J48" s="71"/>
    </row>
    <row r="49" spans="3:10" x14ac:dyDescent="0.35">
      <c r="C49" s="292"/>
      <c r="I49" s="96"/>
      <c r="J49" s="71"/>
    </row>
    <row r="50" spans="3:10" x14ac:dyDescent="0.35">
      <c r="C50" s="292"/>
      <c r="I50" s="96"/>
      <c r="J50" s="71"/>
    </row>
    <row r="51" spans="3:10" x14ac:dyDescent="0.35">
      <c r="C51" s="292"/>
      <c r="I51" s="96"/>
      <c r="J51" s="71"/>
    </row>
    <row r="52" spans="3:10" x14ac:dyDescent="0.35">
      <c r="C52" s="292"/>
      <c r="I52" s="96"/>
      <c r="J52" s="71"/>
    </row>
    <row r="53" spans="3:10" x14ac:dyDescent="0.35">
      <c r="C53" s="292"/>
      <c r="I53" s="96"/>
      <c r="J53" s="71"/>
    </row>
    <row r="54" spans="3:10" x14ac:dyDescent="0.35">
      <c r="C54" s="292"/>
      <c r="I54" s="96"/>
      <c r="J54" s="71"/>
    </row>
    <row r="55" spans="3:10" x14ac:dyDescent="0.35">
      <c r="C55" s="292"/>
      <c r="I55" s="96"/>
      <c r="J55" s="71"/>
    </row>
    <row r="56" spans="3:10" x14ac:dyDescent="0.35">
      <c r="C56" s="292"/>
      <c r="I56" s="96"/>
      <c r="J56" s="71"/>
    </row>
    <row r="57" spans="3:10" x14ac:dyDescent="0.35">
      <c r="C57" s="292"/>
      <c r="I57" s="96"/>
      <c r="J57" s="71"/>
    </row>
    <row r="58" spans="3:10" x14ac:dyDescent="0.35">
      <c r="C58" s="292"/>
      <c r="I58" s="96"/>
      <c r="J58" s="71"/>
    </row>
    <row r="59" spans="3:10" x14ac:dyDescent="0.35">
      <c r="C59" s="292"/>
      <c r="I59" s="96"/>
      <c r="J59" s="71"/>
    </row>
    <row r="60" spans="3:10" x14ac:dyDescent="0.35">
      <c r="C60" s="71"/>
      <c r="I60" s="96"/>
    </row>
    <row r="61" spans="3:10" x14ac:dyDescent="0.35">
      <c r="C61" s="71"/>
      <c r="I61" s="96"/>
    </row>
    <row r="62" spans="3:10" x14ac:dyDescent="0.35">
      <c r="C62" s="292"/>
      <c r="I62" s="96"/>
      <c r="J62" s="71"/>
    </row>
    <row r="63" spans="3:10" x14ac:dyDescent="0.35">
      <c r="C63" s="292"/>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1070</v>
      </c>
      <c r="B1" s="30" t="s">
        <v>1071</v>
      </c>
      <c r="C1" s="31" t="s">
        <v>1072</v>
      </c>
      <c r="D1" s="31" t="s">
        <v>1073</v>
      </c>
      <c r="E1" s="45" t="s">
        <v>1074</v>
      </c>
      <c r="F1" s="31" t="s">
        <v>32</v>
      </c>
      <c r="G1" s="31" t="s">
        <v>1075</v>
      </c>
      <c r="H1" s="31" t="s">
        <v>1076</v>
      </c>
      <c r="I1" s="40" t="s">
        <v>1077</v>
      </c>
      <c r="J1" s="39" t="s">
        <v>1078</v>
      </c>
      <c r="K1" s="39" t="s">
        <v>1079</v>
      </c>
      <c r="L1" s="39" t="s">
        <v>1080</v>
      </c>
    </row>
    <row r="2" spans="1:12" ht="29.5" thickBot="1" x14ac:dyDescent="0.4">
      <c r="A2" s="33" t="s">
        <v>47</v>
      </c>
      <c r="B2" s="211">
        <v>1</v>
      </c>
      <c r="C2" s="32" t="s">
        <v>1081</v>
      </c>
      <c r="D2" s="33" t="s">
        <v>1082</v>
      </c>
      <c r="E2" s="46" t="s">
        <v>44</v>
      </c>
      <c r="F2" s="33">
        <v>1040</v>
      </c>
      <c r="G2" s="33" t="s">
        <v>46</v>
      </c>
      <c r="H2" s="33" t="s">
        <v>1083</v>
      </c>
      <c r="I2" s="41" t="e">
        <f>VLOOKUP(D2,#REF!,5,FALSE)</f>
        <v>#REF!</v>
      </c>
      <c r="J2" s="41"/>
      <c r="K2" s="41"/>
      <c r="L2" s="41"/>
    </row>
    <row r="3" spans="1:12" ht="29.5" thickBot="1" x14ac:dyDescent="0.4">
      <c r="A3" s="33" t="s">
        <v>301</v>
      </c>
      <c r="B3" s="211">
        <v>2</v>
      </c>
      <c r="C3" s="32" t="s">
        <v>1081</v>
      </c>
      <c r="D3" s="33" t="s">
        <v>6</v>
      </c>
      <c r="E3" s="46" t="s">
        <v>44</v>
      </c>
      <c r="F3" s="33">
        <v>4000</v>
      </c>
      <c r="G3" s="33" t="s">
        <v>300</v>
      </c>
      <c r="H3" s="33" t="s">
        <v>1084</v>
      </c>
      <c r="I3" s="41" t="e">
        <f>VLOOKUP(D3,#REF!,5,FALSE)</f>
        <v>#REF!</v>
      </c>
      <c r="J3" s="41"/>
      <c r="K3" s="41"/>
      <c r="L3" s="41"/>
    </row>
    <row r="4" spans="1:12" ht="58.5" thickBot="1" x14ac:dyDescent="0.4">
      <c r="A4" s="33" t="s">
        <v>305</v>
      </c>
      <c r="B4" s="211">
        <v>3</v>
      </c>
      <c r="C4" s="33"/>
      <c r="D4" s="33" t="s">
        <v>1085</v>
      </c>
      <c r="E4" s="46" t="s">
        <v>71</v>
      </c>
      <c r="F4" s="33" t="s">
        <v>1086</v>
      </c>
      <c r="G4" s="33" t="s">
        <v>1086</v>
      </c>
      <c r="H4" s="33" t="s">
        <v>1087</v>
      </c>
      <c r="I4" s="41" t="e">
        <f>VLOOKUP(D4,#REF!,5,FALSE)</f>
        <v>#REF!</v>
      </c>
      <c r="J4" s="41"/>
      <c r="K4" s="41"/>
      <c r="L4" s="42" t="s">
        <v>1088</v>
      </c>
    </row>
    <row r="5" spans="1:12" ht="44" thickBot="1" x14ac:dyDescent="0.4">
      <c r="A5" s="33" t="s">
        <v>313</v>
      </c>
      <c r="B5" s="211">
        <v>4</v>
      </c>
      <c r="C5" s="32" t="s">
        <v>1081</v>
      </c>
      <c r="D5" s="33" t="s">
        <v>16</v>
      </c>
      <c r="E5" s="46" t="s">
        <v>44</v>
      </c>
      <c r="F5" s="33">
        <v>4071</v>
      </c>
      <c r="G5" s="33" t="s">
        <v>300</v>
      </c>
      <c r="H5" s="33" t="s">
        <v>1089</v>
      </c>
      <c r="I5" s="41" t="e">
        <f>VLOOKUP(D5,#REF!,5,FALSE)</f>
        <v>#REF!</v>
      </c>
      <c r="J5" s="41"/>
      <c r="K5" s="41"/>
      <c r="L5" s="41"/>
    </row>
    <row r="6" spans="1:12" ht="58.5" thickBot="1" x14ac:dyDescent="0.4">
      <c r="A6" s="33" t="s">
        <v>1019</v>
      </c>
      <c r="B6" s="211">
        <v>5</v>
      </c>
      <c r="C6" s="32" t="s">
        <v>1081</v>
      </c>
      <c r="D6" s="33" t="s">
        <v>1090</v>
      </c>
      <c r="E6" s="46" t="s">
        <v>71</v>
      </c>
      <c r="F6" s="33" t="s">
        <v>1086</v>
      </c>
      <c r="G6" s="33" t="s">
        <v>1086</v>
      </c>
      <c r="H6" s="33" t="s">
        <v>1091</v>
      </c>
      <c r="I6" s="41" t="e">
        <f>VLOOKUP(D6,#REF!,5,FALSE)</f>
        <v>#REF!</v>
      </c>
      <c r="J6" s="41"/>
      <c r="K6" s="41"/>
      <c r="L6" s="42"/>
    </row>
    <row r="7" spans="1:12" ht="44" thickBot="1" x14ac:dyDescent="0.4">
      <c r="A7" s="33" t="s">
        <v>1092</v>
      </c>
      <c r="B7" s="211">
        <v>6</v>
      </c>
      <c r="C7" s="32" t="s">
        <v>1081</v>
      </c>
      <c r="D7" s="33" t="s">
        <v>13</v>
      </c>
      <c r="E7" s="46" t="s">
        <v>44</v>
      </c>
      <c r="F7" s="33">
        <v>4000</v>
      </c>
      <c r="G7" s="33" t="s">
        <v>321</v>
      </c>
      <c r="H7" s="33" t="s">
        <v>1093</v>
      </c>
      <c r="I7" s="41" t="e">
        <f>VLOOKUP(D7,#REF!,5,FALSE)</f>
        <v>#REF!</v>
      </c>
      <c r="J7" s="41"/>
      <c r="K7" s="41"/>
      <c r="L7" s="41"/>
    </row>
    <row r="8" spans="1:12" ht="29.5" thickBot="1" x14ac:dyDescent="0.4">
      <c r="A8" s="33" t="s">
        <v>1022</v>
      </c>
      <c r="B8" s="211">
        <v>7</v>
      </c>
      <c r="C8" s="32"/>
      <c r="D8" s="33" t="s">
        <v>218</v>
      </c>
      <c r="E8" s="46" t="s">
        <v>71</v>
      </c>
      <c r="F8" s="33" t="s">
        <v>1086</v>
      </c>
      <c r="G8" s="33" t="s">
        <v>1086</v>
      </c>
      <c r="H8" s="33" t="s">
        <v>1094</v>
      </c>
      <c r="I8" s="41" t="e">
        <f>VLOOKUP(D8,#REF!,5,FALSE)</f>
        <v>#REF!</v>
      </c>
      <c r="J8" s="41"/>
      <c r="K8" s="41"/>
      <c r="L8" s="42" t="s">
        <v>44</v>
      </c>
    </row>
    <row r="9" spans="1:12" ht="29.5" thickBot="1" x14ac:dyDescent="0.4">
      <c r="A9" s="34" t="s">
        <v>57</v>
      </c>
      <c r="B9" s="212">
        <v>8</v>
      </c>
      <c r="C9" s="34" t="s">
        <v>1095</v>
      </c>
      <c r="D9" s="34" t="s">
        <v>989</v>
      </c>
      <c r="E9" s="47" t="s">
        <v>44</v>
      </c>
      <c r="F9" s="34">
        <v>3151</v>
      </c>
      <c r="G9" s="34" t="s">
        <v>55</v>
      </c>
      <c r="H9" s="34" t="s">
        <v>1096</v>
      </c>
      <c r="I9" s="41" t="e">
        <f>VLOOKUP(D9,#REF!,5,FALSE)</f>
        <v>#REF!</v>
      </c>
      <c r="J9" s="41"/>
      <c r="K9" s="41"/>
      <c r="L9" s="41"/>
    </row>
    <row r="10" spans="1:12" ht="44" thickBot="1" x14ac:dyDescent="0.4">
      <c r="A10" s="33" t="s">
        <v>24</v>
      </c>
      <c r="B10" s="211">
        <v>9</v>
      </c>
      <c r="C10" s="33" t="s">
        <v>1097</v>
      </c>
      <c r="D10" s="33" t="s">
        <v>271</v>
      </c>
      <c r="E10" s="46" t="s">
        <v>44</v>
      </c>
      <c r="F10" s="33">
        <v>1007</v>
      </c>
      <c r="G10" s="33" t="s">
        <v>46</v>
      </c>
      <c r="H10" s="33" t="s">
        <v>1098</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1099</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1100</v>
      </c>
      <c r="I12" s="41" t="e">
        <f>VLOOKUP(D12,#REF!,5,FALSE)</f>
        <v>#REF!</v>
      </c>
      <c r="J12" s="41"/>
      <c r="K12" s="41"/>
      <c r="L12" s="41"/>
    </row>
    <row r="13" spans="1:12" ht="29.5" thickBot="1" x14ac:dyDescent="0.4">
      <c r="A13" s="34" t="s">
        <v>991</v>
      </c>
      <c r="B13" s="212">
        <v>12</v>
      </c>
      <c r="C13" s="34" t="s">
        <v>1095</v>
      </c>
      <c r="D13" s="34" t="s">
        <v>68</v>
      </c>
      <c r="E13" s="47" t="s">
        <v>44</v>
      </c>
      <c r="F13" s="34">
        <v>12</v>
      </c>
      <c r="G13" s="34" t="s">
        <v>74</v>
      </c>
      <c r="H13" s="34" t="s">
        <v>1101</v>
      </c>
      <c r="I13" s="41" t="e">
        <f>VLOOKUP(D13,#REF!,5,FALSE)</f>
        <v>#REF!</v>
      </c>
      <c r="J13" s="41"/>
      <c r="K13" s="41"/>
      <c r="L13" s="41"/>
    </row>
    <row r="14" spans="1:12" ht="15" thickBot="1" x14ac:dyDescent="0.4">
      <c r="A14" s="34" t="s">
        <v>82</v>
      </c>
      <c r="B14" s="212">
        <v>13</v>
      </c>
      <c r="C14" s="34" t="s">
        <v>1095</v>
      </c>
      <c r="D14" s="34" t="s">
        <v>80</v>
      </c>
      <c r="E14" s="47" t="s">
        <v>44</v>
      </c>
      <c r="F14" s="34">
        <v>1040</v>
      </c>
      <c r="G14" s="34" t="s">
        <v>46</v>
      </c>
      <c r="H14" s="34" t="s">
        <v>1102</v>
      </c>
      <c r="I14" s="41" t="e">
        <f>VLOOKUP(D14,#REF!,5,FALSE)</f>
        <v>#REF!</v>
      </c>
      <c r="J14" s="41"/>
      <c r="K14" s="41"/>
      <c r="L14" s="41"/>
    </row>
    <row r="15" spans="1:12" ht="73" thickBot="1" x14ac:dyDescent="0.4">
      <c r="A15" s="316" t="s">
        <v>1103</v>
      </c>
      <c r="B15" s="316">
        <v>14</v>
      </c>
      <c r="C15" s="316" t="s">
        <v>1097</v>
      </c>
      <c r="D15" s="316" t="s">
        <v>389</v>
      </c>
      <c r="E15" s="320" t="s">
        <v>44</v>
      </c>
      <c r="F15" s="318">
        <v>7122</v>
      </c>
      <c r="G15" s="314" t="s">
        <v>1104</v>
      </c>
      <c r="H15" s="35" t="s">
        <v>393</v>
      </c>
      <c r="I15" s="41" t="s">
        <v>273</v>
      </c>
      <c r="J15" s="41" t="s">
        <v>44</v>
      </c>
      <c r="K15" s="48">
        <v>43689</v>
      </c>
      <c r="L15" s="41"/>
    </row>
    <row r="16" spans="1:12" ht="29.5" thickBot="1" x14ac:dyDescent="0.4">
      <c r="A16" s="317"/>
      <c r="B16" s="317"/>
      <c r="C16" s="317"/>
      <c r="D16" s="317"/>
      <c r="E16" s="321"/>
      <c r="F16" s="319"/>
      <c r="G16" s="315"/>
      <c r="H16" s="36" t="s">
        <v>1105</v>
      </c>
      <c r="I16" s="41"/>
      <c r="J16" s="41"/>
      <c r="K16" s="41"/>
      <c r="L16" s="41"/>
    </row>
    <row r="17" spans="1:12" ht="58.5" thickBot="1" x14ac:dyDescent="0.4">
      <c r="A17" s="33" t="s">
        <v>1106</v>
      </c>
      <c r="B17" s="211">
        <v>15</v>
      </c>
      <c r="C17" s="33"/>
      <c r="D17" s="33" t="s">
        <v>1107</v>
      </c>
      <c r="E17" s="46" t="s">
        <v>71</v>
      </c>
      <c r="F17" s="33" t="s">
        <v>1086</v>
      </c>
      <c r="G17" s="33" t="s">
        <v>1086</v>
      </c>
      <c r="H17" s="33" t="s">
        <v>1108</v>
      </c>
      <c r="I17" s="41" t="e">
        <f>VLOOKUP(D17,#REF!,5,FALSE)</f>
        <v>#REF!</v>
      </c>
      <c r="J17" s="41"/>
      <c r="K17" s="41"/>
      <c r="L17" s="42" t="s">
        <v>44</v>
      </c>
    </row>
    <row r="18" spans="1:12" ht="44" thickBot="1" x14ac:dyDescent="0.4">
      <c r="A18" s="316" t="s">
        <v>1109</v>
      </c>
      <c r="B18" s="316">
        <v>16</v>
      </c>
      <c r="C18" s="316"/>
      <c r="D18" s="316" t="s">
        <v>218</v>
      </c>
      <c r="E18" s="320" t="s">
        <v>71</v>
      </c>
      <c r="F18" s="316" t="s">
        <v>1086</v>
      </c>
      <c r="G18" s="316" t="s">
        <v>1086</v>
      </c>
      <c r="H18" s="35" t="s">
        <v>1110</v>
      </c>
      <c r="I18" s="41" t="e">
        <f>VLOOKUP(D18,#REF!,5,FALSE)</f>
        <v>#REF!</v>
      </c>
      <c r="J18" s="41"/>
      <c r="K18" s="41"/>
      <c r="L18" s="44" t="s">
        <v>1111</v>
      </c>
    </row>
    <row r="19" spans="1:12" ht="58.5" thickBot="1" x14ac:dyDescent="0.4">
      <c r="A19" s="317"/>
      <c r="B19" s="317"/>
      <c r="C19" s="317"/>
      <c r="D19" s="317"/>
      <c r="E19" s="321"/>
      <c r="F19" s="317"/>
      <c r="G19" s="317"/>
      <c r="H19" s="36" t="s">
        <v>1112</v>
      </c>
      <c r="I19" s="41" t="e">
        <f>VLOOKUP(D19,#REF!,5,FALSE)</f>
        <v>#REF!</v>
      </c>
      <c r="J19" s="41"/>
      <c r="K19" s="41"/>
      <c r="L19" s="41"/>
    </row>
    <row r="20" spans="1:12" ht="29.5" thickBot="1" x14ac:dyDescent="0.4">
      <c r="A20" s="322" t="s">
        <v>338</v>
      </c>
      <c r="B20" s="322">
        <v>17</v>
      </c>
      <c r="C20" s="322" t="s">
        <v>1095</v>
      </c>
      <c r="D20" s="322" t="s">
        <v>334</v>
      </c>
      <c r="E20" s="324" t="s">
        <v>44</v>
      </c>
      <c r="F20" s="322">
        <v>4071</v>
      </c>
      <c r="G20" s="322" t="s">
        <v>300</v>
      </c>
      <c r="H20" s="37" t="s">
        <v>337</v>
      </c>
      <c r="I20" s="41" t="e">
        <f>VLOOKUP(D20,#REF!,5,FALSE)</f>
        <v>#REF!</v>
      </c>
      <c r="J20" s="41"/>
      <c r="K20" s="41"/>
      <c r="L20" s="41"/>
    </row>
    <row r="21" spans="1:12" ht="15" thickBot="1" x14ac:dyDescent="0.4">
      <c r="A21" s="323"/>
      <c r="B21" s="323"/>
      <c r="C21" s="323"/>
      <c r="D21" s="323"/>
      <c r="E21" s="325"/>
      <c r="F21" s="323"/>
      <c r="G21" s="323"/>
      <c r="H21" s="38"/>
      <c r="I21" s="41" t="s">
        <v>56</v>
      </c>
      <c r="J21" s="41"/>
      <c r="K21" s="41"/>
      <c r="L21" s="41"/>
    </row>
    <row r="22" spans="1:12" ht="15" thickBot="1" x14ac:dyDescent="0.4">
      <c r="A22" s="316" t="s">
        <v>1103</v>
      </c>
      <c r="B22" s="316">
        <v>18</v>
      </c>
      <c r="C22" s="316"/>
      <c r="D22" s="316" t="s">
        <v>794</v>
      </c>
      <c r="E22" s="320" t="s">
        <v>44</v>
      </c>
      <c r="F22" s="316">
        <v>4000</v>
      </c>
      <c r="G22" s="316" t="s">
        <v>321</v>
      </c>
      <c r="H22" s="35" t="s">
        <v>1113</v>
      </c>
      <c r="I22" s="41" t="e">
        <f>VLOOKUP(D22,#REF!,5,FALSE)</f>
        <v>#REF!</v>
      </c>
      <c r="J22" s="41"/>
      <c r="K22" s="41"/>
      <c r="L22" s="41"/>
    </row>
    <row r="23" spans="1:12" ht="29.5" thickBot="1" x14ac:dyDescent="0.4">
      <c r="A23" s="317"/>
      <c r="B23" s="317"/>
      <c r="C23" s="317"/>
      <c r="D23" s="317"/>
      <c r="E23" s="321"/>
      <c r="F23" s="317"/>
      <c r="G23" s="317"/>
      <c r="H23" s="36" t="s">
        <v>1114</v>
      </c>
      <c r="I23" s="41"/>
      <c r="J23" s="41"/>
      <c r="K23" s="41"/>
      <c r="L23" s="41"/>
    </row>
    <row r="24" spans="1:12" ht="44" thickBot="1" x14ac:dyDescent="0.4">
      <c r="A24" s="33" t="s">
        <v>1115</v>
      </c>
      <c r="B24" s="211">
        <v>19</v>
      </c>
      <c r="C24" s="33"/>
      <c r="D24" s="33" t="s">
        <v>1116</v>
      </c>
      <c r="E24" s="46" t="s">
        <v>71</v>
      </c>
      <c r="F24" s="33" t="s">
        <v>1086</v>
      </c>
      <c r="G24" s="33" t="s">
        <v>1086</v>
      </c>
      <c r="H24" s="33" t="s">
        <v>1117</v>
      </c>
      <c r="I24" s="41" t="e">
        <f>VLOOKUP(D24,#REF!,5,FALSE)</f>
        <v>#REF!</v>
      </c>
      <c r="J24" s="41"/>
      <c r="K24" s="41"/>
      <c r="L24" s="42" t="s">
        <v>44</v>
      </c>
    </row>
    <row r="25" spans="1:12" ht="29.5" thickBot="1" x14ac:dyDescent="0.4">
      <c r="A25" s="33" t="s">
        <v>24</v>
      </c>
      <c r="B25" s="211">
        <v>20</v>
      </c>
      <c r="C25" s="33"/>
      <c r="D25" s="33" t="s">
        <v>345</v>
      </c>
      <c r="E25" s="46" t="s">
        <v>44</v>
      </c>
      <c r="F25" s="33">
        <v>2</v>
      </c>
      <c r="G25" s="33" t="s">
        <v>342</v>
      </c>
      <c r="H25" s="33" t="s">
        <v>1118</v>
      </c>
      <c r="I25" s="41" t="e">
        <f>VLOOKUP(D25,#REF!,5,FALSE)</f>
        <v>#REF!</v>
      </c>
      <c r="J25" s="41" t="s">
        <v>44</v>
      </c>
      <c r="K25" s="43">
        <v>43647</v>
      </c>
      <c r="L25" s="41"/>
    </row>
    <row r="26" spans="1:12" ht="29.5" thickBot="1" x14ac:dyDescent="0.4">
      <c r="A26" s="33" t="s">
        <v>1119</v>
      </c>
      <c r="B26" s="211">
        <v>21</v>
      </c>
      <c r="C26" s="33" t="s">
        <v>1097</v>
      </c>
      <c r="D26" s="33" t="s">
        <v>383</v>
      </c>
      <c r="E26" s="46" t="s">
        <v>44</v>
      </c>
      <c r="F26" s="33">
        <v>4000</v>
      </c>
      <c r="G26" s="33" t="s">
        <v>286</v>
      </c>
      <c r="H26" s="33" t="s">
        <v>1120</v>
      </c>
      <c r="I26" s="41" t="e">
        <f>VLOOKUP(D26,#REF!,5,FALSE)</f>
        <v>#REF!</v>
      </c>
      <c r="J26" s="41" t="s">
        <v>44</v>
      </c>
      <c r="K26" s="43">
        <v>43647</v>
      </c>
      <c r="L26" s="41"/>
    </row>
    <row r="27" spans="1:12" ht="29.5" thickBot="1" x14ac:dyDescent="0.4">
      <c r="A27" s="33" t="s">
        <v>1115</v>
      </c>
      <c r="B27" s="211">
        <v>22</v>
      </c>
      <c r="C27" s="33"/>
      <c r="D27" s="33" t="s">
        <v>1121</v>
      </c>
      <c r="E27" s="46" t="s">
        <v>71</v>
      </c>
      <c r="F27" s="33" t="s">
        <v>1086</v>
      </c>
      <c r="G27" s="33" t="s">
        <v>1086</v>
      </c>
      <c r="H27" s="33" t="s">
        <v>1122</v>
      </c>
      <c r="I27" s="41" t="e">
        <f>VLOOKUP(D27,#REF!,5,FALSE)</f>
        <v>#REF!</v>
      </c>
      <c r="J27" s="41"/>
      <c r="K27" s="41"/>
      <c r="L27" s="42" t="s">
        <v>44</v>
      </c>
    </row>
    <row r="28" spans="1:12" ht="29.5" thickBot="1" x14ac:dyDescent="0.4">
      <c r="A28" s="33" t="s">
        <v>1123</v>
      </c>
      <c r="B28" s="211">
        <v>23</v>
      </c>
      <c r="C28" s="33"/>
      <c r="D28" s="33" t="s">
        <v>1121</v>
      </c>
      <c r="E28" s="46" t="s">
        <v>71</v>
      </c>
      <c r="F28" s="33" t="s">
        <v>1086</v>
      </c>
      <c r="G28" s="33" t="s">
        <v>1086</v>
      </c>
      <c r="H28" s="33" t="s">
        <v>1124</v>
      </c>
      <c r="I28" s="41" t="e">
        <f>VLOOKUP(D28,#REF!,5,FALSE)</f>
        <v>#REF!</v>
      </c>
      <c r="J28" s="41"/>
      <c r="K28" s="41"/>
      <c r="L28" s="42" t="s">
        <v>44</v>
      </c>
    </row>
    <row r="29" spans="1:12" ht="29.5" thickBot="1" x14ac:dyDescent="0.4">
      <c r="A29" s="33" t="s">
        <v>1119</v>
      </c>
      <c r="B29" s="211">
        <v>24</v>
      </c>
      <c r="C29" s="33" t="s">
        <v>1097</v>
      </c>
      <c r="D29" s="33" t="s">
        <v>882</v>
      </c>
      <c r="E29" s="46" t="s">
        <v>44</v>
      </c>
      <c r="F29" s="33">
        <v>5171</v>
      </c>
      <c r="G29" s="33" t="s">
        <v>496</v>
      </c>
      <c r="H29" s="33" t="s">
        <v>1125</v>
      </c>
      <c r="I29" s="41" t="e">
        <f>VLOOKUP(D29,#REF!,5,FALSE)</f>
        <v>#REF!</v>
      </c>
      <c r="J29" s="41"/>
      <c r="K29" s="41"/>
      <c r="L29" s="41"/>
    </row>
    <row r="30" spans="1:12" ht="23.5" customHeight="1" thickBot="1" x14ac:dyDescent="0.4">
      <c r="A30" s="316" t="s">
        <v>1106</v>
      </c>
      <c r="B30" s="316">
        <v>25</v>
      </c>
      <c r="C30" s="316"/>
      <c r="D30" s="316" t="s">
        <v>1126</v>
      </c>
      <c r="E30" s="320" t="s">
        <v>71</v>
      </c>
      <c r="F30" s="316" t="s">
        <v>1086</v>
      </c>
      <c r="G30" s="316" t="s">
        <v>1086</v>
      </c>
      <c r="H30" s="35" t="s">
        <v>1127</v>
      </c>
      <c r="I30" s="41" t="e">
        <f>VLOOKUP(D30,#REF!,5,FALSE)</f>
        <v>#REF!</v>
      </c>
      <c r="J30" s="41"/>
      <c r="K30" s="41"/>
      <c r="L30" s="41" t="s">
        <v>44</v>
      </c>
    </row>
    <row r="31" spans="1:12" ht="29.5" thickBot="1" x14ac:dyDescent="0.4">
      <c r="A31" s="317"/>
      <c r="B31" s="317"/>
      <c r="C31" s="317"/>
      <c r="D31" s="317"/>
      <c r="E31" s="321"/>
      <c r="F31" s="317"/>
      <c r="G31" s="317"/>
      <c r="H31" s="36" t="s">
        <v>1128</v>
      </c>
      <c r="I31" s="41"/>
      <c r="J31" s="41"/>
      <c r="K31" s="41"/>
      <c r="L31" s="41"/>
    </row>
    <row r="34" spans="2:3" x14ac:dyDescent="0.35">
      <c r="B34" s="49" t="s">
        <v>995</v>
      </c>
      <c r="C34" s="50"/>
    </row>
    <row r="35" spans="2:3" x14ac:dyDescent="0.35">
      <c r="B35" s="51" t="s">
        <v>1129</v>
      </c>
      <c r="C35" s="52"/>
    </row>
    <row r="36" spans="2:3" x14ac:dyDescent="0.35">
      <c r="B36" s="51" t="s">
        <v>1130</v>
      </c>
      <c r="C36" s="52" t="s">
        <v>1131</v>
      </c>
    </row>
    <row r="37" spans="2:3" x14ac:dyDescent="0.35">
      <c r="B37" s="51" t="s">
        <v>1132</v>
      </c>
      <c r="C37" s="52" t="s">
        <v>1131</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2457</v>
      </c>
    </row>
    <row r="3" spans="1:3" x14ac:dyDescent="0.35">
      <c r="A3" s="95" t="s">
        <v>2458</v>
      </c>
      <c r="B3" s="95" t="s">
        <v>2459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68" t="s">
        <v>397</v>
      </c>
      <c r="B7" s="1" t="s">
        <v>44</v>
      </c>
    </row>
    <row r="8" spans="1:3" x14ac:dyDescent="0.35">
      <c r="A8" s="269" t="s">
        <v>402</v>
      </c>
      <c r="B8" s="1" t="s">
        <v>44</v>
      </c>
    </row>
    <row r="9" spans="1:3" x14ac:dyDescent="0.35">
      <c r="A9" s="268" t="s">
        <v>430</v>
      </c>
      <c r="B9" s="1" t="s">
        <v>44</v>
      </c>
    </row>
    <row r="10" spans="1:3" x14ac:dyDescent="0.35">
      <c r="A10" s="269" t="s">
        <v>432</v>
      </c>
      <c r="B10" s="1" t="s">
        <v>44</v>
      </c>
    </row>
    <row r="11" spans="1:3" x14ac:dyDescent="0.35">
      <c r="A11" s="268" t="s">
        <v>440</v>
      </c>
      <c r="B11" s="1" t="s">
        <v>44</v>
      </c>
    </row>
    <row r="12" spans="1:3" x14ac:dyDescent="0.35">
      <c r="A12" s="268" t="s">
        <v>442</v>
      </c>
      <c r="B12" s="1" t="s">
        <v>44</v>
      </c>
    </row>
    <row r="13" spans="1:3" x14ac:dyDescent="0.35">
      <c r="A13" s="1" t="s">
        <v>444</v>
      </c>
      <c r="B13" s="1" t="s">
        <v>44</v>
      </c>
    </row>
    <row r="14" spans="1:3" x14ac:dyDescent="0.35">
      <c r="A14" s="269" t="s">
        <v>563</v>
      </c>
      <c r="B14" s="1" t="s">
        <v>44</v>
      </c>
    </row>
    <row r="15" spans="1:3" x14ac:dyDescent="0.35">
      <c r="A15" s="268" t="s">
        <v>606</v>
      </c>
      <c r="B15" s="1" t="s">
        <v>44</v>
      </c>
    </row>
    <row r="16" spans="1:3" x14ac:dyDescent="0.35">
      <c r="A16" s="1" t="s">
        <v>701</v>
      </c>
      <c r="B16" s="1" t="s">
        <v>182</v>
      </c>
      <c r="C16" t="s">
        <v>311</v>
      </c>
    </row>
    <row r="17" spans="1:2" x14ac:dyDescent="0.35">
      <c r="A17" s="268" t="s">
        <v>746</v>
      </c>
      <c r="B17" s="1" t="s">
        <v>44</v>
      </c>
    </row>
    <row r="18" spans="1:2" x14ac:dyDescent="0.35">
      <c r="A18" s="1" t="s">
        <v>777</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2460</v>
      </c>
    </row>
    <row r="3" spans="1:5" x14ac:dyDescent="0.35">
      <c r="A3" t="s">
        <v>2461</v>
      </c>
    </row>
    <row r="4" spans="1:5" x14ac:dyDescent="0.35">
      <c r="A4" t="s">
        <v>2462</v>
      </c>
      <c r="B4" t="s">
        <v>2463</v>
      </c>
      <c r="C4" t="s">
        <v>2464</v>
      </c>
      <c r="D4" t="s">
        <v>2465</v>
      </c>
      <c r="E4" t="s">
        <v>2466</v>
      </c>
    </row>
    <row r="5" spans="1:5" x14ac:dyDescent="0.35">
      <c r="A5" t="s">
        <v>2467</v>
      </c>
    </row>
    <row r="7" spans="1:5" x14ac:dyDescent="0.35">
      <c r="A7" t="s">
        <v>2468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1536</v>
      </c>
      <c r="B1" s="101" t="s">
        <v>2469</v>
      </c>
      <c r="C1" s="168"/>
      <c r="D1" s="95"/>
      <c r="E1" s="95"/>
      <c r="H1" s="95"/>
    </row>
    <row r="2" spans="1:18" ht="29" x14ac:dyDescent="0.35">
      <c r="B2" s="92" t="s">
        <v>1805</v>
      </c>
      <c r="C2" s="92" t="s">
        <v>1598</v>
      </c>
      <c r="D2" s="92" t="s">
        <v>1806</v>
      </c>
      <c r="E2" s="92" t="s">
        <v>1807</v>
      </c>
      <c r="F2" s="93" t="s">
        <v>1601</v>
      </c>
      <c r="G2" s="92" t="s">
        <v>2470</v>
      </c>
      <c r="H2" s="92" t="s">
        <v>1603</v>
      </c>
      <c r="I2" s="92" t="s">
        <v>1604</v>
      </c>
      <c r="J2" s="92" t="s">
        <v>1605</v>
      </c>
      <c r="K2" s="92" t="s">
        <v>1606</v>
      </c>
      <c r="L2" s="92" t="s">
        <v>1607</v>
      </c>
      <c r="M2" s="92" t="s">
        <v>1608</v>
      </c>
      <c r="N2" s="92" t="s">
        <v>1609</v>
      </c>
      <c r="O2" s="144" t="s">
        <v>1214</v>
      </c>
      <c r="P2" s="146"/>
    </row>
    <row r="3" spans="1:18" x14ac:dyDescent="0.35">
      <c r="B3" s="327" t="s">
        <v>1610</v>
      </c>
      <c r="C3" s="327"/>
      <c r="D3" s="327"/>
      <c r="E3" s="327"/>
      <c r="F3" s="327"/>
      <c r="G3" s="327"/>
      <c r="H3" s="327"/>
      <c r="I3" s="327"/>
      <c r="J3" s="327"/>
      <c r="K3" s="327"/>
      <c r="L3" s="327"/>
      <c r="M3" s="327"/>
      <c r="N3" s="327"/>
      <c r="O3" s="327"/>
      <c r="P3" s="146"/>
    </row>
    <row r="4" spans="1:18" ht="29" x14ac:dyDescent="0.35">
      <c r="B4" s="106" t="s">
        <v>134</v>
      </c>
      <c r="C4" s="18" t="s">
        <v>1611</v>
      </c>
      <c r="D4" s="55" t="s">
        <v>131</v>
      </c>
      <c r="E4" s="94" t="s">
        <v>133</v>
      </c>
      <c r="F4" s="55" t="s">
        <v>1263</v>
      </c>
      <c r="G4" s="55" t="s">
        <v>2471</v>
      </c>
      <c r="H4" s="19" t="s">
        <v>1616</v>
      </c>
      <c r="I4" s="19" t="s">
        <v>1617</v>
      </c>
      <c r="J4" s="94"/>
      <c r="K4" s="18"/>
      <c r="L4" s="19"/>
      <c r="M4" s="102"/>
      <c r="N4" s="19"/>
      <c r="O4" s="109"/>
      <c r="P4" s="146"/>
    </row>
    <row r="5" spans="1:18" ht="29" x14ac:dyDescent="0.35">
      <c r="B5" s="106" t="s">
        <v>138</v>
      </c>
      <c r="C5" s="18" t="s">
        <v>1611</v>
      </c>
      <c r="D5" s="55" t="s">
        <v>2472</v>
      </c>
      <c r="E5" s="94" t="s">
        <v>133</v>
      </c>
      <c r="F5" s="55" t="s">
        <v>137</v>
      </c>
      <c r="G5" s="55" t="s">
        <v>2473</v>
      </c>
      <c r="H5" s="19" t="s">
        <v>1616</v>
      </c>
      <c r="I5" s="19" t="s">
        <v>1617</v>
      </c>
      <c r="J5" s="94"/>
      <c r="K5" s="18"/>
      <c r="L5" s="19"/>
      <c r="M5" s="102"/>
      <c r="N5" s="19"/>
      <c r="O5" s="109"/>
      <c r="P5" s="146"/>
    </row>
    <row r="6" spans="1:18" ht="29" x14ac:dyDescent="0.35">
      <c r="B6" s="106" t="s">
        <v>141</v>
      </c>
      <c r="C6" s="18" t="s">
        <v>1611</v>
      </c>
      <c r="D6" s="55" t="s">
        <v>2474</v>
      </c>
      <c r="E6" s="94" t="s">
        <v>140</v>
      </c>
      <c r="F6" s="55" t="s">
        <v>2475</v>
      </c>
      <c r="G6" s="55" t="s">
        <v>2476</v>
      </c>
      <c r="H6" s="19" t="s">
        <v>1616</v>
      </c>
      <c r="I6" s="19" t="s">
        <v>1617</v>
      </c>
      <c r="J6" s="94"/>
      <c r="K6" s="18"/>
      <c r="L6" s="19"/>
      <c r="M6" s="102"/>
      <c r="N6" s="19"/>
      <c r="O6" s="109"/>
      <c r="P6" s="146"/>
    </row>
    <row r="7" spans="1:18" ht="58" x14ac:dyDescent="0.35">
      <c r="B7" s="106" t="s">
        <v>549</v>
      </c>
      <c r="C7" s="107" t="s">
        <v>1611</v>
      </c>
      <c r="D7" s="106" t="s">
        <v>2477</v>
      </c>
      <c r="E7" s="106" t="s">
        <v>568</v>
      </c>
      <c r="F7" s="55" t="s">
        <v>1485</v>
      </c>
      <c r="G7" s="55" t="s">
        <v>2478</v>
      </c>
      <c r="H7" s="19" t="s">
        <v>1616</v>
      </c>
      <c r="I7" s="19" t="s">
        <v>1617</v>
      </c>
      <c r="J7" s="94"/>
      <c r="K7" s="18"/>
      <c r="L7" s="19"/>
      <c r="M7" s="55"/>
      <c r="N7" s="19"/>
      <c r="O7" s="145"/>
      <c r="P7" s="146"/>
    </row>
    <row r="8" spans="1:18" ht="30" customHeight="1" x14ac:dyDescent="0.35">
      <c r="B8" s="106" t="s">
        <v>553</v>
      </c>
      <c r="C8" s="18" t="s">
        <v>1611</v>
      </c>
      <c r="D8" s="55" t="s">
        <v>2479</v>
      </c>
      <c r="E8" s="94" t="s">
        <v>568</v>
      </c>
      <c r="F8" s="55" t="s">
        <v>1487</v>
      </c>
      <c r="G8" s="55" t="s">
        <v>2480</v>
      </c>
      <c r="H8" s="19" t="s">
        <v>1616</v>
      </c>
      <c r="I8" s="19" t="s">
        <v>1617</v>
      </c>
      <c r="J8" s="94"/>
      <c r="K8" s="18"/>
      <c r="L8" s="19"/>
      <c r="M8" s="102"/>
      <c r="N8" s="19"/>
      <c r="O8" s="109"/>
      <c r="P8" s="146"/>
    </row>
    <row r="9" spans="1:18" ht="43.5" x14ac:dyDescent="0.35">
      <c r="B9" s="106" t="s">
        <v>573</v>
      </c>
      <c r="C9" s="18" t="s">
        <v>1611</v>
      </c>
      <c r="D9" s="55" t="s">
        <v>2481</v>
      </c>
      <c r="E9" s="94" t="s">
        <v>572</v>
      </c>
      <c r="F9" s="55" t="s">
        <v>1489</v>
      </c>
      <c r="G9" s="55" t="s">
        <v>2482</v>
      </c>
      <c r="H9" s="19" t="s">
        <v>1616</v>
      </c>
      <c r="I9" s="19" t="s">
        <v>1617</v>
      </c>
      <c r="J9" s="184"/>
      <c r="K9" s="183"/>
      <c r="L9" s="185"/>
      <c r="M9" s="186"/>
      <c r="N9" s="185"/>
      <c r="O9" s="185"/>
      <c r="P9" s="146"/>
    </row>
    <row r="10" spans="1:18" ht="43.5" x14ac:dyDescent="0.35">
      <c r="B10" s="106" t="s">
        <v>575</v>
      </c>
      <c r="C10" s="18" t="s">
        <v>1611</v>
      </c>
      <c r="D10" s="55" t="s">
        <v>2483</v>
      </c>
      <c r="E10" s="94" t="s">
        <v>572</v>
      </c>
      <c r="F10" s="55" t="s">
        <v>2484</v>
      </c>
      <c r="G10" s="55" t="s">
        <v>2485</v>
      </c>
      <c r="H10" s="19" t="s">
        <v>1616</v>
      </c>
      <c r="I10" s="19" t="s">
        <v>1617</v>
      </c>
      <c r="J10" s="184"/>
      <c r="K10" s="183"/>
      <c r="L10" s="185"/>
      <c r="M10" s="186"/>
      <c r="N10" s="185"/>
      <c r="O10" s="185"/>
      <c r="P10" s="146"/>
    </row>
    <row r="11" spans="1:18" ht="29" x14ac:dyDescent="0.35">
      <c r="B11" s="106" t="s">
        <v>577</v>
      </c>
      <c r="C11" s="18" t="s">
        <v>1611</v>
      </c>
      <c r="D11" s="55" t="s">
        <v>2486</v>
      </c>
      <c r="E11" s="94" t="s">
        <v>572</v>
      </c>
      <c r="F11" s="55" t="s">
        <v>2487</v>
      </c>
      <c r="G11" s="55" t="s">
        <v>2488</v>
      </c>
      <c r="H11" s="19" t="s">
        <v>1616</v>
      </c>
      <c r="I11" s="19" t="s">
        <v>1617</v>
      </c>
      <c r="J11" s="184"/>
      <c r="K11" s="183"/>
      <c r="L11" s="185"/>
      <c r="M11" s="186"/>
      <c r="N11" s="185"/>
      <c r="O11" s="185"/>
      <c r="P11" s="146"/>
    </row>
    <row r="12" spans="1:18" x14ac:dyDescent="0.35">
      <c r="B12" s="328" t="s">
        <v>1629</v>
      </c>
      <c r="C12" s="329"/>
      <c r="D12" s="329"/>
      <c r="E12" s="329"/>
      <c r="F12" s="329"/>
      <c r="G12" s="329"/>
      <c r="H12" s="329"/>
      <c r="I12" s="329"/>
      <c r="J12" s="329"/>
      <c r="K12" s="329"/>
      <c r="L12" s="329"/>
      <c r="M12" s="329"/>
      <c r="N12" s="329"/>
      <c r="O12" s="329"/>
      <c r="P12" s="146"/>
    </row>
    <row r="13" spans="1:18" ht="101.5" x14ac:dyDescent="0.35">
      <c r="B13" s="18" t="s">
        <v>301</v>
      </c>
      <c r="C13" s="21" t="s">
        <v>2489</v>
      </c>
      <c r="D13" s="94"/>
      <c r="E13" s="102"/>
      <c r="F13" s="61" t="s">
        <v>1315</v>
      </c>
      <c r="G13" s="55" t="s">
        <v>2490</v>
      </c>
      <c r="P13" s="146"/>
      <c r="R13" s="96" t="s">
        <v>1816</v>
      </c>
    </row>
    <row r="14" spans="1:18" ht="87" x14ac:dyDescent="0.35">
      <c r="B14" s="18" t="s">
        <v>305</v>
      </c>
      <c r="C14" s="21" t="s">
        <v>2489</v>
      </c>
      <c r="D14" s="94"/>
      <c r="E14" s="102"/>
      <c r="F14" s="61" t="s">
        <v>1318</v>
      </c>
      <c r="G14" s="55" t="s">
        <v>2491</v>
      </c>
      <c r="P14" s="146"/>
      <c r="R14" s="96" t="s">
        <v>1816</v>
      </c>
    </row>
    <row r="15" spans="1:18" ht="87" x14ac:dyDescent="0.35">
      <c r="B15" s="18" t="s">
        <v>1016</v>
      </c>
      <c r="C15" s="21" t="s">
        <v>2489</v>
      </c>
      <c r="D15" s="94"/>
      <c r="E15" s="102"/>
      <c r="F15" s="61" t="s">
        <v>1320</v>
      </c>
      <c r="G15" s="55" t="s">
        <v>2492</v>
      </c>
      <c r="P15" s="146"/>
      <c r="R15" s="96" t="s">
        <v>1816</v>
      </c>
    </row>
    <row r="16" spans="1:18" ht="101.5" x14ac:dyDescent="0.35">
      <c r="B16" s="18" t="s">
        <v>310</v>
      </c>
      <c r="C16" s="21" t="s">
        <v>2489</v>
      </c>
      <c r="D16" s="94"/>
      <c r="E16" s="102"/>
      <c r="F16" s="61" t="s">
        <v>1322</v>
      </c>
      <c r="G16" s="55" t="s">
        <v>2490</v>
      </c>
      <c r="P16" s="146"/>
      <c r="R16" s="96" t="s">
        <v>1816</v>
      </c>
    </row>
    <row r="17" spans="2:18" ht="116" x14ac:dyDescent="0.35">
      <c r="B17" s="18" t="s">
        <v>313</v>
      </c>
      <c r="C17" s="21" t="s">
        <v>2489</v>
      </c>
      <c r="D17" s="94"/>
      <c r="E17" s="102"/>
      <c r="F17" s="61" t="s">
        <v>1882</v>
      </c>
      <c r="G17" s="55" t="s">
        <v>2493</v>
      </c>
      <c r="P17" s="146"/>
      <c r="R17" s="96" t="s">
        <v>1816</v>
      </c>
    </row>
    <row r="18" spans="2:18" ht="87" x14ac:dyDescent="0.35">
      <c r="B18" s="18" t="s">
        <v>1019</v>
      </c>
      <c r="C18" s="21" t="s">
        <v>2489</v>
      </c>
      <c r="D18" s="94"/>
      <c r="E18" s="102"/>
      <c r="F18" s="61" t="s">
        <v>1326</v>
      </c>
      <c r="G18" s="55" t="s">
        <v>2494</v>
      </c>
      <c r="P18" s="146"/>
      <c r="R18" s="96" t="s">
        <v>1816</v>
      </c>
    </row>
    <row r="19" spans="2:18" ht="87" x14ac:dyDescent="0.35">
      <c r="B19" s="18" t="s">
        <v>1799</v>
      </c>
      <c r="C19" s="21" t="s">
        <v>2489</v>
      </c>
      <c r="D19" s="94"/>
      <c r="E19" s="102"/>
      <c r="F19" s="61" t="s">
        <v>1329</v>
      </c>
      <c r="G19" s="55" t="s">
        <v>2494</v>
      </c>
      <c r="P19" s="146"/>
      <c r="R19" s="96" t="s">
        <v>1816</v>
      </c>
    </row>
    <row r="20" spans="2:18" ht="130.5" x14ac:dyDescent="0.35">
      <c r="B20" s="18" t="s">
        <v>353</v>
      </c>
      <c r="C20" s="21" t="s">
        <v>2489</v>
      </c>
      <c r="D20" s="94"/>
      <c r="E20" s="102"/>
      <c r="F20" s="61" t="s">
        <v>1885</v>
      </c>
      <c r="G20" s="55" t="s">
        <v>2495</v>
      </c>
      <c r="P20" s="146"/>
      <c r="R20" s="96" t="s">
        <v>1816</v>
      </c>
    </row>
    <row r="21" spans="2:18" ht="130.5" x14ac:dyDescent="0.35">
      <c r="B21" s="18" t="s">
        <v>357</v>
      </c>
      <c r="C21" s="21" t="s">
        <v>2489</v>
      </c>
      <c r="D21" s="94"/>
      <c r="E21" s="102"/>
      <c r="F21" s="61" t="s">
        <v>1350</v>
      </c>
      <c r="G21" s="55" t="s">
        <v>2495</v>
      </c>
      <c r="P21" s="146"/>
      <c r="R21" s="96" t="s">
        <v>1816</v>
      </c>
    </row>
    <row r="22" spans="2:18" ht="58" x14ac:dyDescent="0.35">
      <c r="B22" s="18" t="s">
        <v>370</v>
      </c>
      <c r="C22" s="21" t="s">
        <v>2489</v>
      </c>
      <c r="D22" s="94"/>
      <c r="E22" s="102"/>
      <c r="F22" s="61" t="s">
        <v>1356</v>
      </c>
      <c r="G22" s="55" t="s">
        <v>2455</v>
      </c>
      <c r="P22" s="146"/>
      <c r="R22" s="96" t="s">
        <v>1816</v>
      </c>
    </row>
    <row r="23" spans="2:18" ht="58" x14ac:dyDescent="0.35">
      <c r="B23" s="18" t="s">
        <v>373</v>
      </c>
      <c r="C23" s="21" t="s">
        <v>2489</v>
      </c>
      <c r="D23" s="94"/>
      <c r="E23" s="102"/>
      <c r="F23" s="61" t="s">
        <v>1358</v>
      </c>
      <c r="G23" s="55" t="s">
        <v>2455</v>
      </c>
      <c r="P23" s="146"/>
      <c r="R23" s="96" t="s">
        <v>1816</v>
      </c>
    </row>
    <row r="24" spans="2:18" ht="29" x14ac:dyDescent="0.35">
      <c r="B24" s="18" t="s">
        <v>376</v>
      </c>
      <c r="C24" s="21" t="s">
        <v>2489</v>
      </c>
      <c r="D24" s="94"/>
      <c r="E24" s="102"/>
      <c r="F24" s="61" t="s">
        <v>1360</v>
      </c>
      <c r="G24" s="55" t="s">
        <v>2452</v>
      </c>
      <c r="P24" s="146"/>
      <c r="R24" s="96" t="s">
        <v>1816</v>
      </c>
    </row>
    <row r="25" spans="2:18" ht="29" x14ac:dyDescent="0.35">
      <c r="B25" s="18" t="s">
        <v>1029</v>
      </c>
      <c r="C25" s="21" t="s">
        <v>2489</v>
      </c>
      <c r="D25" s="94"/>
      <c r="E25" s="102"/>
      <c r="F25" s="61" t="s">
        <v>1363</v>
      </c>
      <c r="G25" s="55" t="s">
        <v>2456</v>
      </c>
      <c r="P25" s="146"/>
      <c r="R25" s="96" t="s">
        <v>1816</v>
      </c>
    </row>
    <row r="26" spans="2:18" ht="58" x14ac:dyDescent="0.35">
      <c r="B26" s="18" t="s">
        <v>408</v>
      </c>
      <c r="C26" s="21" t="s">
        <v>2489</v>
      </c>
      <c r="D26" s="94"/>
      <c r="E26" s="102"/>
      <c r="F26" s="61" t="s">
        <v>1375</v>
      </c>
      <c r="G26" s="55" t="s">
        <v>2496</v>
      </c>
      <c r="P26" s="146"/>
      <c r="R26" s="96" t="s">
        <v>1816</v>
      </c>
    </row>
    <row r="27" spans="2:18" ht="58" x14ac:dyDescent="0.35">
      <c r="B27" s="18" t="s">
        <v>1741</v>
      </c>
      <c r="C27" s="21" t="s">
        <v>2497</v>
      </c>
      <c r="D27" s="94"/>
      <c r="E27" s="102"/>
      <c r="F27" s="61" t="s">
        <v>1379</v>
      </c>
      <c r="G27" s="55" t="s">
        <v>2496</v>
      </c>
      <c r="P27" s="146"/>
      <c r="R27" s="96" t="s">
        <v>1816</v>
      </c>
    </row>
    <row r="28" spans="2:18" ht="58" x14ac:dyDescent="0.35">
      <c r="B28" s="18" t="s">
        <v>795</v>
      </c>
      <c r="C28" s="21" t="s">
        <v>2497</v>
      </c>
      <c r="D28" s="94"/>
      <c r="E28" s="102"/>
      <c r="F28" s="61" t="s">
        <v>1383</v>
      </c>
      <c r="G28" s="55" t="s">
        <v>2496</v>
      </c>
      <c r="P28" s="146"/>
      <c r="R28" s="96" t="s">
        <v>1816</v>
      </c>
    </row>
    <row r="29" spans="2:18" ht="29" x14ac:dyDescent="0.35">
      <c r="B29" s="18" t="s">
        <v>1744</v>
      </c>
      <c r="C29" s="21" t="s">
        <v>2497</v>
      </c>
      <c r="D29" s="94"/>
      <c r="E29" s="102"/>
      <c r="F29" s="61" t="s">
        <v>1386</v>
      </c>
      <c r="G29" s="55" t="s">
        <v>2450</v>
      </c>
      <c r="P29" s="146"/>
      <c r="R29" s="96" t="s">
        <v>1816</v>
      </c>
    </row>
    <row r="30" spans="2:18" ht="101.5" x14ac:dyDescent="0.35">
      <c r="B30" s="18" t="s">
        <v>423</v>
      </c>
      <c r="C30" s="21" t="s">
        <v>2489</v>
      </c>
      <c r="D30" s="94"/>
      <c r="E30" s="102"/>
      <c r="F30" s="61" t="s">
        <v>1393</v>
      </c>
      <c r="G30" s="55" t="s">
        <v>2490</v>
      </c>
      <c r="P30" s="146"/>
      <c r="R30" s="96" t="s">
        <v>1816</v>
      </c>
    </row>
    <row r="31" spans="2:18" ht="72.5" x14ac:dyDescent="0.35">
      <c r="B31" s="18" t="s">
        <v>425</v>
      </c>
      <c r="C31" s="21" t="s">
        <v>2497</v>
      </c>
      <c r="D31" s="94"/>
      <c r="E31" s="102"/>
      <c r="F31" s="61" t="s">
        <v>1395</v>
      </c>
      <c r="G31" s="55" t="s">
        <v>2498</v>
      </c>
      <c r="P31" s="146"/>
      <c r="R31" s="96" t="s">
        <v>1816</v>
      </c>
    </row>
    <row r="32" spans="2:18" ht="43.5" x14ac:dyDescent="0.35">
      <c r="B32" s="18" t="s">
        <v>435</v>
      </c>
      <c r="C32" s="21" t="s">
        <v>2497</v>
      </c>
      <c r="D32" s="94"/>
      <c r="E32" s="102"/>
      <c r="F32" s="61" t="s">
        <v>1406</v>
      </c>
      <c r="G32" s="55" t="s">
        <v>2499</v>
      </c>
      <c r="P32" s="146"/>
      <c r="R32" s="96" t="s">
        <v>1816</v>
      </c>
    </row>
    <row r="33" spans="2:18" ht="101.5" x14ac:dyDescent="0.35">
      <c r="B33" s="21" t="s">
        <v>437</v>
      </c>
      <c r="C33" s="21" t="s">
        <v>2489</v>
      </c>
      <c r="D33" s="94"/>
      <c r="E33" s="102"/>
      <c r="F33" s="61" t="s">
        <v>1409</v>
      </c>
      <c r="G33" s="55" t="s">
        <v>2490</v>
      </c>
      <c r="P33" s="146"/>
      <c r="R33" s="96" t="s">
        <v>1816</v>
      </c>
    </row>
    <row r="34" spans="2:18" ht="116" x14ac:dyDescent="0.35">
      <c r="B34" s="21" t="s">
        <v>439</v>
      </c>
      <c r="C34" s="21" t="s">
        <v>2497</v>
      </c>
      <c r="D34" s="94"/>
      <c r="E34" s="102"/>
      <c r="F34" s="61" t="s">
        <v>1411</v>
      </c>
      <c r="G34" s="55" t="s">
        <v>2500</v>
      </c>
      <c r="P34" s="146"/>
      <c r="R34" s="96" t="s">
        <v>1816</v>
      </c>
    </row>
    <row r="35" spans="2:18" ht="58" x14ac:dyDescent="0.35">
      <c r="B35" s="18" t="s">
        <v>461</v>
      </c>
      <c r="C35" s="21" t="s">
        <v>2497</v>
      </c>
      <c r="D35" s="94"/>
      <c r="E35" s="102"/>
      <c r="F35" s="61" t="s">
        <v>1649</v>
      </c>
      <c r="G35" s="55" t="s">
        <v>2496</v>
      </c>
      <c r="P35" s="146"/>
      <c r="R35" s="96" t="s">
        <v>1816</v>
      </c>
    </row>
    <row r="36" spans="2:18" ht="58" x14ac:dyDescent="0.35">
      <c r="B36" s="18" t="s">
        <v>1672</v>
      </c>
      <c r="C36" s="21" t="s">
        <v>2497</v>
      </c>
      <c r="D36" s="94"/>
      <c r="E36" s="102"/>
      <c r="F36" s="61" t="s">
        <v>1437</v>
      </c>
      <c r="G36" s="55" t="s">
        <v>2496</v>
      </c>
      <c r="P36" s="146"/>
      <c r="R36" s="96" t="s">
        <v>1816</v>
      </c>
    </row>
    <row r="37" spans="2:18" ht="29" x14ac:dyDescent="0.35">
      <c r="B37" s="18" t="s">
        <v>467</v>
      </c>
      <c r="C37" s="21" t="s">
        <v>2489</v>
      </c>
      <c r="D37" s="94"/>
      <c r="E37" s="102"/>
      <c r="F37" s="61" t="s">
        <v>1440</v>
      </c>
      <c r="G37" s="55" t="s">
        <v>2451</v>
      </c>
      <c r="P37" s="146"/>
      <c r="R37" s="96" t="s">
        <v>1816</v>
      </c>
    </row>
    <row r="38" spans="2:18" ht="145" x14ac:dyDescent="0.35">
      <c r="B38" s="21" t="s">
        <v>1680</v>
      </c>
      <c r="C38" s="21" t="s">
        <v>2489</v>
      </c>
      <c r="D38" s="94"/>
      <c r="E38" s="102"/>
      <c r="F38" s="61" t="s">
        <v>1681</v>
      </c>
      <c r="G38" s="55" t="s">
        <v>2501</v>
      </c>
      <c r="P38" s="146"/>
      <c r="R38" s="96" t="s">
        <v>1816</v>
      </c>
    </row>
    <row r="39" spans="2:18" ht="87" x14ac:dyDescent="0.35">
      <c r="B39" s="21" t="s">
        <v>474</v>
      </c>
      <c r="C39" s="21" t="s">
        <v>2489</v>
      </c>
      <c r="D39" s="94"/>
      <c r="E39" s="102"/>
      <c r="F39" s="61" t="s">
        <v>1446</v>
      </c>
      <c r="G39" s="55" t="s">
        <v>2502</v>
      </c>
      <c r="P39" s="146"/>
      <c r="R39" s="96" t="s">
        <v>1816</v>
      </c>
    </row>
    <row r="40" spans="2:18" ht="87" x14ac:dyDescent="0.35">
      <c r="B40" s="21" t="s">
        <v>485</v>
      </c>
      <c r="C40" s="21" t="s">
        <v>2489</v>
      </c>
      <c r="D40" s="94"/>
      <c r="E40" s="102"/>
      <c r="F40" s="61" t="s">
        <v>1450</v>
      </c>
      <c r="G40" s="55" t="s">
        <v>2502</v>
      </c>
      <c r="P40" s="146"/>
      <c r="R40" s="96" t="s">
        <v>1816</v>
      </c>
    </row>
    <row r="41" spans="2:18" ht="87" x14ac:dyDescent="0.35">
      <c r="B41" s="21" t="s">
        <v>1685</v>
      </c>
      <c r="C41" s="21" t="s">
        <v>2489</v>
      </c>
      <c r="D41" s="94"/>
      <c r="E41" s="102"/>
      <c r="F41" s="61" t="s">
        <v>1454</v>
      </c>
      <c r="G41" s="55" t="s">
        <v>2502</v>
      </c>
      <c r="P41" s="146"/>
      <c r="R41" s="96" t="s">
        <v>1816</v>
      </c>
    </row>
    <row r="42" spans="2:18" ht="29" x14ac:dyDescent="0.35">
      <c r="B42" s="21" t="s">
        <v>1688</v>
      </c>
      <c r="C42" s="21" t="s">
        <v>2489</v>
      </c>
      <c r="D42" s="94"/>
      <c r="E42" s="102"/>
      <c r="F42" s="61" t="s">
        <v>1689</v>
      </c>
      <c r="G42" s="55" t="s">
        <v>2503</v>
      </c>
      <c r="P42" s="146"/>
      <c r="R42" s="96" t="s">
        <v>1816</v>
      </c>
    </row>
    <row r="43" spans="2:18" ht="58" x14ac:dyDescent="0.35">
      <c r="B43" s="21" t="s">
        <v>513</v>
      </c>
      <c r="C43" s="21" t="s">
        <v>2497</v>
      </c>
      <c r="D43" s="94"/>
      <c r="E43" s="102"/>
      <c r="F43" s="61" t="s">
        <v>1466</v>
      </c>
      <c r="G43" s="55" t="s">
        <v>2496</v>
      </c>
      <c r="P43" s="146"/>
      <c r="R43" s="96" t="s">
        <v>1816</v>
      </c>
    </row>
    <row r="44" spans="2:18" ht="58" x14ac:dyDescent="0.35">
      <c r="B44" s="21" t="s">
        <v>516</v>
      </c>
      <c r="C44" s="21" t="s">
        <v>2497</v>
      </c>
      <c r="D44" s="94"/>
      <c r="E44" s="102"/>
      <c r="F44" s="61" t="s">
        <v>1470</v>
      </c>
      <c r="G44" s="55" t="s">
        <v>2496</v>
      </c>
      <c r="P44" s="146"/>
      <c r="R44" s="96" t="s">
        <v>1816</v>
      </c>
    </row>
    <row r="45" spans="2:18" ht="43.5" x14ac:dyDescent="0.35">
      <c r="B45" s="21" t="s">
        <v>520</v>
      </c>
      <c r="C45" s="21" t="s">
        <v>2489</v>
      </c>
      <c r="D45" s="94"/>
      <c r="E45" s="102"/>
      <c r="F45" s="61" t="s">
        <v>1704</v>
      </c>
      <c r="G45" s="55" t="s">
        <v>2453</v>
      </c>
      <c r="P45" s="146"/>
      <c r="R45" s="96" t="s">
        <v>1816</v>
      </c>
    </row>
    <row r="46" spans="2:18" ht="87" x14ac:dyDescent="0.35">
      <c r="B46" s="21" t="s">
        <v>523</v>
      </c>
      <c r="C46" s="21" t="s">
        <v>2489</v>
      </c>
      <c r="D46" s="94"/>
      <c r="E46" s="102"/>
      <c r="F46" s="61" t="s">
        <v>1474</v>
      </c>
      <c r="G46" s="55" t="s">
        <v>2491</v>
      </c>
      <c r="P46" s="146"/>
      <c r="R46" s="96" t="s">
        <v>1816</v>
      </c>
    </row>
    <row r="47" spans="2:18" ht="87" x14ac:dyDescent="0.35">
      <c r="B47" s="21" t="s">
        <v>1707</v>
      </c>
      <c r="C47" s="21" t="s">
        <v>2489</v>
      </c>
      <c r="D47" s="94"/>
      <c r="E47" s="102"/>
      <c r="F47" s="61" t="s">
        <v>1708</v>
      </c>
      <c r="G47" s="55" t="s">
        <v>2491</v>
      </c>
      <c r="P47" s="146"/>
      <c r="R47" s="96" t="s">
        <v>1816</v>
      </c>
    </row>
    <row r="48" spans="2:18" ht="58" x14ac:dyDescent="0.35">
      <c r="B48" s="21" t="s">
        <v>536</v>
      </c>
      <c r="C48" s="21" t="s">
        <v>2497</v>
      </c>
      <c r="D48" s="94"/>
      <c r="E48" s="102"/>
      <c r="F48" s="61" t="s">
        <v>1622</v>
      </c>
      <c r="G48" s="55" t="s">
        <v>2496</v>
      </c>
      <c r="P48" s="146"/>
      <c r="R48" s="96" t="s">
        <v>1816</v>
      </c>
    </row>
    <row r="49" spans="2:18" ht="29" x14ac:dyDescent="0.35">
      <c r="B49" s="21" t="s">
        <v>549</v>
      </c>
      <c r="C49" s="21" t="s">
        <v>2489</v>
      </c>
      <c r="D49" s="94"/>
      <c r="E49" s="102"/>
      <c r="F49" s="61" t="s">
        <v>1485</v>
      </c>
      <c r="G49" s="55" t="s">
        <v>2454</v>
      </c>
      <c r="P49" s="146"/>
      <c r="R49" s="96" t="s">
        <v>1816</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2504</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8" t="s">
        <v>1629</v>
      </c>
      <c r="C3" s="329"/>
      <c r="D3" s="329"/>
      <c r="E3" s="329"/>
      <c r="F3" s="329"/>
      <c r="G3" s="329"/>
      <c r="H3" s="329"/>
      <c r="I3" s="329"/>
      <c r="J3" s="329"/>
      <c r="K3" s="329"/>
      <c r="L3" s="329"/>
      <c r="M3" s="329"/>
      <c r="N3" s="329"/>
      <c r="O3" s="329"/>
      <c r="P3" s="146"/>
    </row>
    <row r="4" spans="1:18" ht="72.5" x14ac:dyDescent="0.35">
      <c r="B4" s="206" t="s">
        <v>47</v>
      </c>
      <c r="C4" s="215" t="s">
        <v>1641</v>
      </c>
      <c r="D4" s="94"/>
      <c r="E4" s="94"/>
      <c r="F4" s="206" t="e">
        <f>VLOOKUP(B4,'Annotated Scenario Descriptions'!$A$2:$E$132,9,0)</f>
        <v>#N/A</v>
      </c>
      <c r="G4" s="206" t="s">
        <v>2505</v>
      </c>
      <c r="H4" s="61"/>
      <c r="I4" s="19"/>
      <c r="J4" s="19"/>
      <c r="K4" s="102"/>
      <c r="L4" s="19"/>
      <c r="M4" s="19"/>
      <c r="N4" s="19"/>
      <c r="O4" s="19"/>
      <c r="R4" s="96" t="s">
        <v>1816</v>
      </c>
    </row>
    <row r="5" spans="1:18" ht="130.5" x14ac:dyDescent="0.35">
      <c r="B5" s="206" t="s">
        <v>57</v>
      </c>
      <c r="C5" s="215" t="s">
        <v>1641</v>
      </c>
      <c r="D5" s="94"/>
      <c r="E5" s="94"/>
      <c r="F5" s="206" t="e">
        <f>VLOOKUP(B5,'Annotated Scenario Descriptions'!$A$2:$E$132,9,0)</f>
        <v>#N/A</v>
      </c>
      <c r="G5" s="207" t="s">
        <v>2506</v>
      </c>
      <c r="H5" s="61"/>
      <c r="I5" s="19"/>
      <c r="J5" s="19"/>
      <c r="K5" s="102"/>
      <c r="L5" s="19"/>
      <c r="M5" s="19"/>
      <c r="N5" s="19"/>
      <c r="O5" s="19"/>
      <c r="R5" s="96" t="s">
        <v>1816</v>
      </c>
    </row>
    <row r="6" spans="1:18" ht="101.5" x14ac:dyDescent="0.35">
      <c r="B6" s="205" t="s">
        <v>89</v>
      </c>
      <c r="C6" s="147" t="s">
        <v>1641</v>
      </c>
      <c r="D6" s="94"/>
      <c r="E6" s="94"/>
      <c r="F6" s="206" t="e">
        <f>VLOOKUP(B6,'Annotated Scenario Descriptions'!$A$2:$E$132,9,0)</f>
        <v>#N/A</v>
      </c>
      <c r="G6" s="207" t="s">
        <v>2507</v>
      </c>
      <c r="H6" s="61"/>
      <c r="I6" s="19"/>
      <c r="J6" s="19"/>
      <c r="K6" s="102"/>
      <c r="L6" s="19"/>
      <c r="M6" s="19"/>
      <c r="N6" s="19"/>
      <c r="O6" s="19"/>
      <c r="R6" s="96" t="s">
        <v>1816</v>
      </c>
    </row>
    <row r="7" spans="1:18" ht="101.5" x14ac:dyDescent="0.35">
      <c r="B7" s="205" t="s">
        <v>95</v>
      </c>
      <c r="C7" s="147" t="s">
        <v>1641</v>
      </c>
      <c r="D7" s="94"/>
      <c r="E7" s="94"/>
      <c r="F7" s="206" t="e">
        <f>VLOOKUP(B7,'Annotated Scenario Descriptions'!$A$2:$E$132,9,0)</f>
        <v>#N/A</v>
      </c>
      <c r="G7" s="206" t="s">
        <v>2508</v>
      </c>
      <c r="H7" s="61"/>
      <c r="I7" s="19"/>
      <c r="J7" s="19"/>
      <c r="K7" s="102"/>
      <c r="L7" s="19"/>
      <c r="M7" s="19"/>
      <c r="N7" s="19"/>
      <c r="O7" s="19"/>
      <c r="R7" s="96" t="s">
        <v>1816</v>
      </c>
    </row>
    <row r="8" spans="1:18" ht="87" x14ac:dyDescent="0.35">
      <c r="B8" s="205" t="s">
        <v>99</v>
      </c>
      <c r="C8" s="147" t="s">
        <v>1641</v>
      </c>
      <c r="D8" s="94"/>
      <c r="E8" s="94"/>
      <c r="F8" s="206" t="e">
        <f>VLOOKUP(B8,'Annotated Scenario Descriptions'!$A$2:$E$132,9,0)</f>
        <v>#N/A</v>
      </c>
      <c r="G8" s="207" t="s">
        <v>2509</v>
      </c>
      <c r="H8" s="61"/>
      <c r="I8" s="19"/>
      <c r="J8" s="19"/>
      <c r="K8" s="102"/>
      <c r="L8" s="19"/>
      <c r="M8" s="19"/>
      <c r="N8" s="19"/>
      <c r="O8" s="19"/>
      <c r="R8" s="96" t="s">
        <v>1816</v>
      </c>
    </row>
    <row r="9" spans="1:18" ht="87" x14ac:dyDescent="0.35">
      <c r="B9" s="206" t="s">
        <v>111</v>
      </c>
      <c r="C9" s="147" t="s">
        <v>1641</v>
      </c>
      <c r="D9" s="94"/>
      <c r="E9" s="94"/>
      <c r="F9" s="206" t="e">
        <f>VLOOKUP(B9,'Annotated Scenario Descriptions'!$A$2:$E$132,9,0)</f>
        <v>#N/A</v>
      </c>
      <c r="G9" s="206" t="s">
        <v>2510</v>
      </c>
      <c r="H9" s="61"/>
      <c r="I9" s="19"/>
      <c r="J9" s="19"/>
      <c r="K9" s="102"/>
      <c r="L9" s="19"/>
      <c r="M9" s="19"/>
      <c r="N9" s="19"/>
      <c r="O9" s="19"/>
      <c r="R9" s="96" t="s">
        <v>1816</v>
      </c>
    </row>
    <row r="10" spans="1:18" ht="87" x14ac:dyDescent="0.35">
      <c r="B10" s="206" t="s">
        <v>124</v>
      </c>
      <c r="C10" s="147" t="s">
        <v>1641</v>
      </c>
      <c r="D10" s="94"/>
      <c r="E10" s="94"/>
      <c r="F10" s="206" t="e">
        <f>VLOOKUP(B10,'Annotated Scenario Descriptions'!$A$2:$E$132,9,0)</f>
        <v>#N/A</v>
      </c>
      <c r="G10" s="206" t="s">
        <v>2511</v>
      </c>
      <c r="H10" s="61"/>
      <c r="I10" s="19"/>
      <c r="J10" s="19"/>
      <c r="K10" s="102"/>
      <c r="L10" s="19"/>
      <c r="M10" s="19"/>
      <c r="N10" s="19"/>
      <c r="O10" s="19"/>
      <c r="R10" s="96" t="s">
        <v>1816</v>
      </c>
    </row>
    <row r="11" spans="1:18" ht="72.5" x14ac:dyDescent="0.35">
      <c r="B11" s="205" t="s">
        <v>1660</v>
      </c>
      <c r="C11" s="147" t="s">
        <v>1638</v>
      </c>
      <c r="D11" s="94"/>
      <c r="E11" s="94"/>
      <c r="F11" s="206" t="e">
        <f>VLOOKUP(B11,'Annotated Scenario Descriptions'!$A$2:$E$132,9,0)</f>
        <v>#N/A</v>
      </c>
      <c r="G11" s="207" t="s">
        <v>2512</v>
      </c>
      <c r="H11" s="61"/>
      <c r="I11" s="19"/>
      <c r="J11" s="19"/>
      <c r="K11" s="102"/>
      <c r="L11" s="19"/>
      <c r="M11" s="19"/>
      <c r="N11" s="19"/>
      <c r="O11" s="19"/>
      <c r="R11" s="96" t="s">
        <v>1816</v>
      </c>
    </row>
    <row r="12" spans="1:18" ht="87" x14ac:dyDescent="0.35">
      <c r="B12" s="205" t="s">
        <v>373</v>
      </c>
      <c r="C12" s="147" t="s">
        <v>1638</v>
      </c>
      <c r="D12" s="94"/>
      <c r="E12" s="94"/>
      <c r="F12" s="206" t="e">
        <f>VLOOKUP(B12,'Annotated Scenario Descriptions'!$A$2:$E$132,9,0)</f>
        <v>#N/A</v>
      </c>
      <c r="G12" s="207" t="s">
        <v>2513</v>
      </c>
      <c r="H12" s="61"/>
      <c r="I12" s="19"/>
      <c r="J12" s="19"/>
      <c r="K12" s="102"/>
      <c r="L12" s="19"/>
      <c r="M12" s="19"/>
      <c r="N12" s="19"/>
      <c r="O12" s="19"/>
      <c r="R12" s="96" t="s">
        <v>1816</v>
      </c>
    </row>
    <row r="13" spans="1:18" ht="72.5" x14ac:dyDescent="0.35">
      <c r="B13" s="206" t="s">
        <v>408</v>
      </c>
      <c r="C13" s="147" t="s">
        <v>1638</v>
      </c>
      <c r="D13" s="94"/>
      <c r="E13" s="94"/>
      <c r="F13" s="206" t="e">
        <f>VLOOKUP(B13,'Annotated Scenario Descriptions'!$A$2:$E$132,9,0)</f>
        <v>#N/A</v>
      </c>
      <c r="G13" s="206" t="s">
        <v>2514</v>
      </c>
      <c r="H13" s="61"/>
      <c r="I13" s="19"/>
      <c r="J13" s="19"/>
      <c r="K13" s="102"/>
      <c r="L13" s="19"/>
      <c r="M13" s="19"/>
      <c r="N13" s="19"/>
      <c r="O13" s="19"/>
      <c r="R13" s="96" t="s">
        <v>1816</v>
      </c>
    </row>
    <row r="14" spans="1:18" ht="246.5" x14ac:dyDescent="0.35">
      <c r="B14" s="205" t="s">
        <v>425</v>
      </c>
      <c r="C14" s="147" t="s">
        <v>1638</v>
      </c>
      <c r="D14" s="94"/>
      <c r="E14" s="94"/>
      <c r="F14" s="206" t="e">
        <f>VLOOKUP(B14,'Annotated Scenario Descriptions'!$A$2:$E$132,9,0)</f>
        <v>#N/A</v>
      </c>
      <c r="G14" s="206" t="s">
        <v>2515</v>
      </c>
      <c r="H14" s="61"/>
      <c r="I14" s="19"/>
      <c r="J14" s="19"/>
      <c r="K14" s="102"/>
      <c r="L14" s="19"/>
      <c r="M14" s="19"/>
      <c r="N14" s="19"/>
      <c r="O14" s="19"/>
      <c r="R14" s="96" t="s">
        <v>1816</v>
      </c>
    </row>
    <row r="15" spans="1:18" ht="29" x14ac:dyDescent="0.35">
      <c r="B15" s="205" t="s">
        <v>433</v>
      </c>
      <c r="C15" s="147" t="s">
        <v>1638</v>
      </c>
      <c r="D15" s="94"/>
      <c r="E15" s="94"/>
      <c r="F15" s="206" t="e">
        <f>VLOOKUP(B15,'Annotated Scenario Descriptions'!$A$2:$E$132,9,0)</f>
        <v>#N/A</v>
      </c>
      <c r="G15" s="206" t="s">
        <v>2516</v>
      </c>
      <c r="H15" s="61"/>
      <c r="I15" s="19"/>
      <c r="J15" s="19"/>
      <c r="K15" s="102"/>
      <c r="L15" s="19"/>
      <c r="M15" s="19"/>
      <c r="N15" s="19"/>
      <c r="O15" s="19"/>
      <c r="R15" s="96" t="s">
        <v>1816</v>
      </c>
    </row>
    <row r="16" spans="1:18" ht="29" x14ac:dyDescent="0.35">
      <c r="B16" s="205" t="s">
        <v>1688</v>
      </c>
      <c r="C16" s="147" t="s">
        <v>1647</v>
      </c>
      <c r="D16" s="94"/>
      <c r="E16" s="94"/>
      <c r="F16" s="206" t="e">
        <f>VLOOKUP(B16,'Annotated Scenario Descriptions'!$A$2:$E$132,9,0)</f>
        <v>#N/A</v>
      </c>
      <c r="G16" s="206" t="s">
        <v>2517</v>
      </c>
      <c r="H16" s="61"/>
      <c r="I16" s="19"/>
      <c r="J16" s="19"/>
      <c r="K16" s="102"/>
      <c r="L16" s="19"/>
      <c r="M16" s="19"/>
      <c r="N16" s="19"/>
      <c r="O16" s="19"/>
      <c r="R16" s="96" t="s">
        <v>1816</v>
      </c>
    </row>
    <row r="17" spans="2:18" ht="29" x14ac:dyDescent="0.35">
      <c r="B17" s="205" t="s">
        <v>536</v>
      </c>
      <c r="C17" s="147" t="s">
        <v>1647</v>
      </c>
      <c r="D17" s="94"/>
      <c r="E17" s="94"/>
      <c r="F17" s="206" t="e">
        <f>VLOOKUP(B17,'Annotated Scenario Descriptions'!$A$2:$E$132,9,0)</f>
        <v>#N/A</v>
      </c>
      <c r="G17" s="206" t="s">
        <v>2518</v>
      </c>
      <c r="H17" s="61"/>
      <c r="I17" s="19"/>
      <c r="J17" s="19"/>
      <c r="K17" s="102"/>
      <c r="L17" s="19"/>
      <c r="M17" s="19"/>
      <c r="N17" s="19"/>
      <c r="O17" s="19"/>
      <c r="R17" s="96" t="s">
        <v>1816</v>
      </c>
    </row>
    <row r="18" spans="2:18" ht="29" x14ac:dyDescent="0.35">
      <c r="B18" s="205" t="s">
        <v>549</v>
      </c>
      <c r="C18" s="147" t="s">
        <v>1638</v>
      </c>
      <c r="D18" s="94"/>
      <c r="E18" s="94"/>
      <c r="F18" s="206" t="e">
        <f>VLOOKUP(B18,'Annotated Scenario Descriptions'!$A$2:$E$132,9,0)</f>
        <v>#N/A</v>
      </c>
      <c r="G18" s="207" t="s">
        <v>2519</v>
      </c>
      <c r="H18" s="61"/>
      <c r="I18" s="19"/>
      <c r="J18" s="19"/>
      <c r="K18" s="102"/>
      <c r="L18" s="19"/>
      <c r="M18" s="19"/>
      <c r="N18" s="19"/>
      <c r="O18" s="19"/>
      <c r="R18" s="96" t="s">
        <v>1816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2520</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7" t="s">
        <v>1610</v>
      </c>
      <c r="C3" s="334"/>
      <c r="D3" s="334"/>
      <c r="E3" s="334"/>
      <c r="F3" s="334"/>
      <c r="G3" s="334"/>
      <c r="H3" s="335"/>
      <c r="I3" s="214"/>
      <c r="J3" s="214"/>
      <c r="K3" s="214"/>
      <c r="L3" s="214"/>
      <c r="M3" s="214"/>
      <c r="N3" s="214"/>
      <c r="O3" s="214"/>
      <c r="P3" s="146"/>
    </row>
    <row r="4" spans="1:18" ht="72.5" x14ac:dyDescent="0.35">
      <c r="B4" s="106" t="s">
        <v>145</v>
      </c>
      <c r="C4" s="63" t="s">
        <v>1611</v>
      </c>
      <c r="D4" s="55" t="s">
        <v>143</v>
      </c>
      <c r="E4" s="94" t="s">
        <v>144</v>
      </c>
      <c r="F4" s="61" t="s">
        <v>1872</v>
      </c>
      <c r="G4" s="61" t="s">
        <v>2521</v>
      </c>
      <c r="H4" s="55"/>
      <c r="I4" s="19" t="s">
        <v>1616</v>
      </c>
      <c r="J4" s="19" t="s">
        <v>1810</v>
      </c>
      <c r="K4" s="94"/>
      <c r="L4" s="18"/>
      <c r="M4" s="19"/>
      <c r="N4" s="19"/>
      <c r="O4" s="109"/>
      <c r="P4" s="146"/>
    </row>
    <row r="5" spans="1:18" ht="58" x14ac:dyDescent="0.35">
      <c r="B5" s="106" t="s">
        <v>593</v>
      </c>
      <c r="C5" s="63" t="s">
        <v>1611</v>
      </c>
      <c r="D5" s="106" t="s">
        <v>591</v>
      </c>
      <c r="E5" s="94" t="s">
        <v>2522</v>
      </c>
      <c r="F5" s="61" t="s">
        <v>1506</v>
      </c>
      <c r="G5" s="55" t="s">
        <v>1507</v>
      </c>
      <c r="H5" s="55"/>
      <c r="I5" s="19" t="s">
        <v>1811</v>
      </c>
      <c r="J5" s="19" t="s">
        <v>1812</v>
      </c>
      <c r="K5" s="94"/>
      <c r="L5" s="18"/>
      <c r="M5" s="19"/>
      <c r="N5" s="19"/>
      <c r="O5" s="109"/>
      <c r="P5" s="146"/>
    </row>
    <row r="6" spans="1:18" ht="29" x14ac:dyDescent="0.35">
      <c r="B6" s="106" t="s">
        <v>1999</v>
      </c>
      <c r="C6" s="63" t="s">
        <v>1611</v>
      </c>
      <c r="D6" s="55" t="s">
        <v>595</v>
      </c>
      <c r="E6" s="94" t="s">
        <v>2523</v>
      </c>
      <c r="F6" s="55" t="s">
        <v>1508</v>
      </c>
      <c r="G6" s="55" t="s">
        <v>2524</v>
      </c>
      <c r="H6" s="55"/>
      <c r="I6" s="19" t="s">
        <v>1616</v>
      </c>
      <c r="J6" s="19" t="s">
        <v>1810</v>
      </c>
      <c r="K6" s="94"/>
      <c r="L6" s="18"/>
      <c r="M6" s="19"/>
      <c r="N6" s="19"/>
      <c r="O6" s="109"/>
      <c r="P6" s="146"/>
    </row>
    <row r="7" spans="1:18" ht="43.5" x14ac:dyDescent="0.35">
      <c r="B7" s="106" t="s">
        <v>599</v>
      </c>
      <c r="C7" s="208" t="s">
        <v>1611</v>
      </c>
      <c r="D7" s="106" t="s">
        <v>598</v>
      </c>
      <c r="E7" s="106" t="s">
        <v>2525</v>
      </c>
      <c r="F7" s="61" t="s">
        <v>1510</v>
      </c>
      <c r="G7" s="55" t="s">
        <v>2526</v>
      </c>
      <c r="H7" s="55"/>
      <c r="I7" s="19" t="s">
        <v>1616</v>
      </c>
      <c r="J7" s="19" t="s">
        <v>1810</v>
      </c>
      <c r="K7" s="94" t="s">
        <v>1813</v>
      </c>
      <c r="L7" s="18"/>
      <c r="M7" s="19"/>
      <c r="N7" s="19"/>
      <c r="O7" s="145"/>
      <c r="P7" s="146"/>
    </row>
    <row r="8" spans="1:18" x14ac:dyDescent="0.35">
      <c r="B8" s="328" t="s">
        <v>1629</v>
      </c>
      <c r="C8" s="329"/>
      <c r="D8" s="329"/>
      <c r="E8" s="329"/>
      <c r="F8" s="329"/>
      <c r="G8" s="329"/>
      <c r="H8" s="329"/>
      <c r="I8" s="329"/>
      <c r="J8" s="329"/>
      <c r="K8" s="329"/>
      <c r="L8" s="329"/>
      <c r="M8" s="329"/>
      <c r="N8" s="329"/>
      <c r="O8" s="329"/>
      <c r="P8" s="146"/>
    </row>
    <row r="9" spans="1:18" ht="29" x14ac:dyDescent="0.35">
      <c r="B9" s="201" t="s">
        <v>1660</v>
      </c>
      <c r="C9" s="209" t="s">
        <v>2527</v>
      </c>
      <c r="D9" s="94"/>
      <c r="E9" s="201"/>
      <c r="F9" s="61" t="s">
        <v>1311</v>
      </c>
      <c r="G9" s="61" t="s">
        <v>2528</v>
      </c>
      <c r="H9" s="61"/>
      <c r="I9" s="19"/>
      <c r="J9" s="19"/>
      <c r="K9" s="102"/>
      <c r="L9" s="19"/>
      <c r="M9" s="19"/>
      <c r="N9" s="19"/>
      <c r="O9" s="19"/>
      <c r="R9" s="96" t="s">
        <v>1816</v>
      </c>
    </row>
    <row r="10" spans="1:18" ht="29" x14ac:dyDescent="0.35">
      <c r="B10" s="201" t="s">
        <v>1664</v>
      </c>
      <c r="C10" s="209" t="s">
        <v>2527</v>
      </c>
      <c r="D10" s="94"/>
      <c r="E10" s="201"/>
      <c r="F10" s="61" t="s">
        <v>1313</v>
      </c>
      <c r="G10" s="61" t="s">
        <v>2528</v>
      </c>
      <c r="H10" s="61"/>
      <c r="I10" s="19"/>
      <c r="J10" s="19"/>
      <c r="K10" s="102"/>
      <c r="L10" s="19"/>
      <c r="M10" s="19"/>
      <c r="N10" s="19"/>
      <c r="O10" s="19"/>
      <c r="R10" s="96" t="s">
        <v>1816</v>
      </c>
    </row>
    <row r="11" spans="1:18" ht="72.5" x14ac:dyDescent="0.35">
      <c r="B11" s="201" t="s">
        <v>338</v>
      </c>
      <c r="C11" s="209" t="s">
        <v>2527</v>
      </c>
      <c r="D11" s="94"/>
      <c r="E11" s="201"/>
      <c r="F11" s="61" t="s">
        <v>1884</v>
      </c>
      <c r="G11" s="61" t="s">
        <v>2529</v>
      </c>
      <c r="H11" s="61"/>
      <c r="I11" s="19"/>
      <c r="J11" s="19"/>
      <c r="K11" s="102"/>
      <c r="L11" s="19"/>
      <c r="M11" s="19"/>
      <c r="N11" s="19"/>
      <c r="O11" s="19"/>
      <c r="R11" s="96" t="s">
        <v>1816</v>
      </c>
    </row>
    <row r="12" spans="1:18" ht="72.5" x14ac:dyDescent="0.35">
      <c r="B12" s="201" t="s">
        <v>370</v>
      </c>
      <c r="C12" s="209" t="s">
        <v>2527</v>
      </c>
      <c r="D12" s="94"/>
      <c r="E12" s="201"/>
      <c r="F12" s="61" t="s">
        <v>1356</v>
      </c>
      <c r="G12" s="61" t="s">
        <v>2530</v>
      </c>
      <c r="H12" s="61"/>
      <c r="I12" s="19"/>
      <c r="J12" s="19"/>
      <c r="K12" s="102"/>
      <c r="L12" s="19"/>
      <c r="M12" s="19"/>
      <c r="N12" s="19"/>
      <c r="O12" s="19"/>
      <c r="R12" s="96" t="s">
        <v>1816</v>
      </c>
    </row>
    <row r="13" spans="1:18" ht="29" x14ac:dyDescent="0.35">
      <c r="B13" s="201" t="s">
        <v>373</v>
      </c>
      <c r="C13" s="209" t="s">
        <v>2527</v>
      </c>
      <c r="D13" s="94"/>
      <c r="E13" s="201"/>
      <c r="F13" s="61" t="s">
        <v>1358</v>
      </c>
      <c r="G13" s="61" t="s">
        <v>2531</v>
      </c>
      <c r="H13" s="61"/>
      <c r="I13" s="19"/>
      <c r="J13" s="19"/>
      <c r="K13" s="102"/>
      <c r="L13" s="19"/>
      <c r="M13" s="19"/>
      <c r="N13" s="19"/>
      <c r="O13" s="19"/>
      <c r="R13" s="96" t="s">
        <v>1816</v>
      </c>
    </row>
    <row r="14" spans="1:18" ht="29" x14ac:dyDescent="0.35">
      <c r="B14" s="201" t="s">
        <v>301</v>
      </c>
      <c r="C14" s="209" t="s">
        <v>2532</v>
      </c>
      <c r="D14" s="94"/>
      <c r="E14" s="201"/>
      <c r="F14" s="61" t="s">
        <v>1315</v>
      </c>
      <c r="G14" s="61" t="s">
        <v>2533</v>
      </c>
      <c r="H14" s="61"/>
      <c r="I14" s="19"/>
      <c r="J14" s="19"/>
      <c r="K14" s="102"/>
      <c r="L14" s="19"/>
      <c r="M14" s="19"/>
      <c r="N14" s="19"/>
      <c r="O14" s="19"/>
      <c r="R14" s="96" t="s">
        <v>1816</v>
      </c>
    </row>
    <row r="15" spans="1:18" ht="29" x14ac:dyDescent="0.35">
      <c r="B15" s="201" t="s">
        <v>1016</v>
      </c>
      <c r="C15" s="209" t="s">
        <v>2532</v>
      </c>
      <c r="D15" s="94"/>
      <c r="E15" s="201"/>
      <c r="F15" s="61" t="s">
        <v>1320</v>
      </c>
      <c r="G15" s="61" t="s">
        <v>2533</v>
      </c>
      <c r="H15" s="61"/>
      <c r="I15" s="19"/>
      <c r="J15" s="19"/>
      <c r="K15" s="102"/>
      <c r="L15" s="19"/>
      <c r="M15" s="19"/>
      <c r="N15" s="19"/>
      <c r="O15" s="19"/>
      <c r="R15" s="96" t="s">
        <v>1816</v>
      </c>
    </row>
    <row r="16" spans="1:18" ht="29" x14ac:dyDescent="0.35">
      <c r="B16" s="201" t="s">
        <v>423</v>
      </c>
      <c r="C16" s="209" t="s">
        <v>2532</v>
      </c>
      <c r="D16" s="94"/>
      <c r="E16" s="201"/>
      <c r="F16" s="61" t="s">
        <v>1393</v>
      </c>
      <c r="G16" s="61" t="s">
        <v>2533</v>
      </c>
      <c r="H16" s="61"/>
      <c r="I16" s="19"/>
      <c r="J16" s="19"/>
      <c r="K16" s="102"/>
      <c r="L16" s="19"/>
      <c r="M16" s="19"/>
      <c r="N16" s="19"/>
      <c r="O16" s="19"/>
      <c r="R16" s="96" t="s">
        <v>1816</v>
      </c>
    </row>
    <row r="17" spans="2:18" ht="29" x14ac:dyDescent="0.35">
      <c r="B17" s="201" t="s">
        <v>1685</v>
      </c>
      <c r="C17" s="209" t="s">
        <v>2532</v>
      </c>
      <c r="D17" s="94"/>
      <c r="E17" s="201"/>
      <c r="F17" s="61" t="s">
        <v>1454</v>
      </c>
      <c r="G17" s="61" t="s">
        <v>2533</v>
      </c>
      <c r="H17" s="61"/>
      <c r="I17" s="19"/>
      <c r="J17" s="19"/>
      <c r="K17" s="102"/>
      <c r="L17" s="19"/>
      <c r="M17" s="19"/>
      <c r="N17" s="19"/>
      <c r="O17" s="19"/>
      <c r="R17" s="96" t="s">
        <v>1816</v>
      </c>
    </row>
    <row r="18" spans="2:18" ht="29" x14ac:dyDescent="0.35">
      <c r="B18" s="201" t="s">
        <v>549</v>
      </c>
      <c r="C18" s="209" t="s">
        <v>2532</v>
      </c>
      <c r="D18" s="94"/>
      <c r="E18" s="201"/>
      <c r="F18" s="61" t="s">
        <v>1485</v>
      </c>
      <c r="G18" s="61" t="s">
        <v>2533</v>
      </c>
      <c r="H18" s="61"/>
      <c r="I18" s="19"/>
      <c r="J18" s="19"/>
      <c r="K18" s="102"/>
      <c r="L18" s="19"/>
      <c r="M18" s="19"/>
      <c r="N18" s="19"/>
      <c r="O18" s="19"/>
      <c r="R18" s="96" t="s">
        <v>1816</v>
      </c>
    </row>
    <row r="19" spans="2:18" ht="29" x14ac:dyDescent="0.35">
      <c r="B19" s="201" t="s">
        <v>573</v>
      </c>
      <c r="C19" s="209" t="s">
        <v>2532</v>
      </c>
      <c r="D19" s="94"/>
      <c r="E19" s="201"/>
      <c r="F19" s="61" t="s">
        <v>1489</v>
      </c>
      <c r="G19" s="61" t="s">
        <v>2533</v>
      </c>
      <c r="H19" s="61"/>
      <c r="I19" s="19"/>
      <c r="J19" s="19"/>
      <c r="K19" s="102"/>
      <c r="L19" s="19"/>
      <c r="M19" s="19"/>
      <c r="N19" s="19"/>
      <c r="O19" s="19"/>
      <c r="R19" s="96" t="s">
        <v>1816</v>
      </c>
    </row>
    <row r="20" spans="2:18" ht="130.5" x14ac:dyDescent="0.35">
      <c r="B20" s="201" t="s">
        <v>510</v>
      </c>
      <c r="C20" s="209" t="s">
        <v>2527</v>
      </c>
      <c r="D20" s="94"/>
      <c r="E20" s="201"/>
      <c r="F20" s="61" t="s">
        <v>1700</v>
      </c>
      <c r="G20" s="61" t="s">
        <v>2534</v>
      </c>
      <c r="H20" s="61"/>
      <c r="I20" s="19"/>
      <c r="J20" s="19"/>
      <c r="K20" s="102"/>
      <c r="L20" s="19"/>
      <c r="M20" s="19"/>
      <c r="N20" s="19"/>
      <c r="O20" s="19"/>
      <c r="R20" s="96" t="s">
        <v>1816</v>
      </c>
    </row>
    <row r="21" spans="2:18" ht="72.5" x14ac:dyDescent="0.35">
      <c r="B21" s="201" t="s">
        <v>313</v>
      </c>
      <c r="C21" s="209" t="s">
        <v>2527</v>
      </c>
      <c r="D21" s="94"/>
      <c r="E21" s="201"/>
      <c r="F21" s="61" t="s">
        <v>1882</v>
      </c>
      <c r="G21" s="61" t="s">
        <v>2535</v>
      </c>
      <c r="H21" s="61"/>
      <c r="I21" s="19"/>
      <c r="J21" s="19"/>
      <c r="K21" s="102"/>
      <c r="L21" s="19"/>
      <c r="M21" s="19"/>
      <c r="N21" s="19"/>
      <c r="O21" s="19"/>
      <c r="R21" s="96" t="s">
        <v>1816</v>
      </c>
    </row>
    <row r="22" spans="2:18" ht="29" x14ac:dyDescent="0.35">
      <c r="B22" s="201" t="s">
        <v>1019</v>
      </c>
      <c r="C22" s="209" t="s">
        <v>2527</v>
      </c>
      <c r="D22" s="94"/>
      <c r="E22" s="201"/>
      <c r="F22" s="61" t="s">
        <v>1326</v>
      </c>
      <c r="G22" s="61" t="s">
        <v>2536</v>
      </c>
      <c r="H22" s="61"/>
      <c r="I22" s="19"/>
      <c r="J22" s="19"/>
      <c r="K22" s="102"/>
      <c r="L22" s="19"/>
      <c r="M22" s="19"/>
      <c r="N22" s="19"/>
      <c r="O22" s="19"/>
      <c r="R22" s="96" t="s">
        <v>1816</v>
      </c>
    </row>
    <row r="23" spans="2:18" ht="29" x14ac:dyDescent="0.35">
      <c r="B23" s="201" t="s">
        <v>404</v>
      </c>
      <c r="C23" s="209" t="s">
        <v>2527</v>
      </c>
      <c r="D23" s="94"/>
      <c r="E23" s="201"/>
      <c r="F23" s="61" t="s">
        <v>1372</v>
      </c>
      <c r="G23" s="61" t="s">
        <v>2537</v>
      </c>
      <c r="H23" s="61"/>
      <c r="I23" s="19"/>
      <c r="J23" s="19"/>
      <c r="K23" s="102"/>
      <c r="L23" s="19"/>
      <c r="M23" s="19"/>
      <c r="N23" s="19"/>
      <c r="O23" s="19"/>
      <c r="R23" s="96" t="s">
        <v>1816</v>
      </c>
    </row>
    <row r="24" spans="2:18" ht="58" x14ac:dyDescent="0.35">
      <c r="B24" s="201" t="s">
        <v>1799</v>
      </c>
      <c r="C24" s="209" t="s">
        <v>2538</v>
      </c>
      <c r="D24" s="94"/>
      <c r="E24" s="201"/>
      <c r="F24" s="61" t="s">
        <v>1329</v>
      </c>
      <c r="G24" s="61" t="s">
        <v>2539</v>
      </c>
      <c r="H24" s="61"/>
      <c r="I24" s="19"/>
      <c r="J24" s="19"/>
      <c r="K24" s="102"/>
      <c r="L24" s="19"/>
      <c r="M24" s="19"/>
      <c r="N24" s="19"/>
      <c r="O24" s="19"/>
      <c r="R24" s="96" t="s">
        <v>1816</v>
      </c>
    </row>
    <row r="25" spans="2:18" ht="29" x14ac:dyDescent="0.35">
      <c r="B25" s="201" t="s">
        <v>431</v>
      </c>
      <c r="C25" s="209" t="s">
        <v>2527</v>
      </c>
      <c r="D25" s="94"/>
      <c r="E25" s="201"/>
      <c r="F25" s="61" t="s">
        <v>1402</v>
      </c>
      <c r="G25" s="61" t="s">
        <v>2540</v>
      </c>
      <c r="H25" s="61"/>
      <c r="I25" s="19"/>
      <c r="J25" s="19"/>
      <c r="K25" s="102"/>
      <c r="L25" s="19"/>
      <c r="M25" s="19"/>
      <c r="N25" s="19"/>
      <c r="O25" s="19"/>
      <c r="R25" s="96"/>
    </row>
    <row r="26" spans="2:18" ht="203" x14ac:dyDescent="0.35">
      <c r="B26" s="201" t="s">
        <v>1672</v>
      </c>
      <c r="C26" s="209" t="s">
        <v>2527</v>
      </c>
      <c r="D26" s="94"/>
      <c r="E26" s="201"/>
      <c r="F26" s="61" t="s">
        <v>1437</v>
      </c>
      <c r="G26" s="61" t="s">
        <v>2541</v>
      </c>
      <c r="H26" s="61"/>
      <c r="I26" s="19"/>
      <c r="J26" s="19"/>
      <c r="K26" s="102"/>
      <c r="L26" s="19"/>
      <c r="M26" s="19"/>
      <c r="N26" s="19"/>
      <c r="O26" s="19"/>
      <c r="R26" s="96" t="s">
        <v>1816</v>
      </c>
    </row>
    <row r="27" spans="2:18" ht="130.5" x14ac:dyDescent="0.35">
      <c r="B27" s="201" t="s">
        <v>795</v>
      </c>
      <c r="C27" s="209" t="s">
        <v>2538</v>
      </c>
      <c r="D27" s="94"/>
      <c r="E27" s="201"/>
      <c r="F27" s="61" t="s">
        <v>1383</v>
      </c>
      <c r="G27" s="61" t="s">
        <v>2542</v>
      </c>
      <c r="H27" s="61"/>
      <c r="I27" s="19"/>
      <c r="J27" s="19"/>
      <c r="K27" s="102"/>
      <c r="L27" s="19"/>
      <c r="M27" s="19"/>
      <c r="N27" s="19"/>
      <c r="O27" s="19"/>
      <c r="R27" s="96" t="s">
        <v>1816</v>
      </c>
    </row>
    <row r="28" spans="2:18" ht="101.5" x14ac:dyDescent="0.35">
      <c r="B28" s="201" t="s">
        <v>1744</v>
      </c>
      <c r="C28" s="209" t="s">
        <v>2527</v>
      </c>
      <c r="D28" s="94"/>
      <c r="E28" s="201"/>
      <c r="F28" s="61" t="s">
        <v>1386</v>
      </c>
      <c r="G28" s="61" t="s">
        <v>2543</v>
      </c>
      <c r="H28" s="61"/>
      <c r="I28" s="19"/>
      <c r="J28" s="19"/>
      <c r="K28" s="102"/>
      <c r="L28" s="19"/>
      <c r="M28" s="19"/>
      <c r="N28" s="19"/>
      <c r="O28" s="19"/>
      <c r="R28" s="96" t="s">
        <v>1816</v>
      </c>
    </row>
    <row r="29" spans="2:18" ht="29" x14ac:dyDescent="0.35">
      <c r="B29" s="201" t="s">
        <v>540</v>
      </c>
      <c r="C29" s="209" t="s">
        <v>1814</v>
      </c>
      <c r="D29" s="94"/>
      <c r="E29" s="201"/>
      <c r="F29" s="61" t="s">
        <v>562</v>
      </c>
      <c r="G29" s="61" t="s">
        <v>2544</v>
      </c>
      <c r="H29" s="61"/>
      <c r="I29" s="19"/>
      <c r="J29" s="19"/>
      <c r="K29" s="102"/>
      <c r="L29" s="19"/>
      <c r="M29" s="19"/>
      <c r="N29" s="19"/>
      <c r="O29" s="19"/>
      <c r="R29" s="96" t="s">
        <v>1816</v>
      </c>
    </row>
    <row r="30" spans="2:18" ht="29" x14ac:dyDescent="0.35">
      <c r="B30" s="61"/>
      <c r="C30" s="21"/>
      <c r="D30" s="94"/>
      <c r="E30" s="94"/>
      <c r="F30" s="61"/>
      <c r="G30" s="61"/>
      <c r="H30" s="61"/>
      <c r="I30" s="19"/>
      <c r="J30" s="19"/>
      <c r="K30" s="102"/>
      <c r="L30" s="19"/>
      <c r="M30" s="19"/>
      <c r="N30" s="19"/>
      <c r="O30" s="19"/>
      <c r="R30" s="96" t="s">
        <v>1816</v>
      </c>
    </row>
    <row r="31" spans="2:18" ht="29" x14ac:dyDescent="0.35">
      <c r="B31" s="63"/>
      <c r="C31" s="21"/>
      <c r="D31" s="94"/>
      <c r="E31" s="94"/>
      <c r="F31" s="61"/>
      <c r="G31" s="61"/>
      <c r="H31" s="61"/>
      <c r="I31" s="19"/>
      <c r="J31" s="19"/>
      <c r="K31" s="102"/>
      <c r="L31" s="19"/>
      <c r="M31" s="19"/>
      <c r="N31" s="19"/>
      <c r="O31" s="19"/>
      <c r="R31" s="96" t="s">
        <v>1816</v>
      </c>
    </row>
    <row r="32" spans="2:18" ht="29" x14ac:dyDescent="0.35">
      <c r="B32" s="61"/>
      <c r="C32" s="21"/>
      <c r="D32" s="94"/>
      <c r="E32" s="94"/>
      <c r="F32" s="61"/>
      <c r="G32" s="61"/>
      <c r="H32" s="61"/>
      <c r="I32" s="19"/>
      <c r="J32" s="19"/>
      <c r="K32" s="102"/>
      <c r="L32" s="19"/>
      <c r="M32" s="19"/>
      <c r="N32" s="19"/>
      <c r="O32" s="19"/>
      <c r="R32" s="96" t="s">
        <v>1816</v>
      </c>
    </row>
    <row r="33" spans="2:18" ht="29" x14ac:dyDescent="0.35">
      <c r="B33" s="61"/>
      <c r="C33" s="21"/>
      <c r="D33" s="94"/>
      <c r="E33" s="94"/>
      <c r="F33" s="61"/>
      <c r="G33" s="61"/>
      <c r="H33" s="61"/>
      <c r="I33" s="19"/>
      <c r="J33" s="19"/>
      <c r="K33" s="102"/>
      <c r="L33" s="19"/>
      <c r="M33" s="19"/>
      <c r="N33" s="19"/>
      <c r="O33" s="19"/>
      <c r="R33" s="96" t="s">
        <v>1816</v>
      </c>
    </row>
    <row r="34" spans="2:18" ht="29" x14ac:dyDescent="0.35">
      <c r="B34" s="63"/>
      <c r="C34" s="21"/>
      <c r="D34" s="94"/>
      <c r="E34" s="94"/>
      <c r="F34" s="61"/>
      <c r="G34" s="61"/>
      <c r="H34" s="61"/>
      <c r="I34" s="19"/>
      <c r="J34" s="19"/>
      <c r="K34" s="102"/>
      <c r="L34" s="19"/>
      <c r="M34" s="19"/>
      <c r="N34" s="19"/>
      <c r="O34" s="19"/>
      <c r="R34" s="96" t="s">
        <v>1816</v>
      </c>
    </row>
    <row r="35" spans="2:18" ht="29" x14ac:dyDescent="0.35">
      <c r="B35" s="61"/>
      <c r="C35" s="21"/>
      <c r="D35" s="94"/>
      <c r="E35" s="94"/>
      <c r="F35" s="61"/>
      <c r="G35" s="61"/>
      <c r="H35" s="61"/>
      <c r="I35" s="19"/>
      <c r="J35" s="19"/>
      <c r="K35" s="102"/>
      <c r="L35" s="19"/>
      <c r="M35" s="19"/>
      <c r="N35" s="19"/>
      <c r="O35" s="19"/>
      <c r="R35" s="96" t="s">
        <v>1816</v>
      </c>
    </row>
    <row r="36" spans="2:18" ht="29" x14ac:dyDescent="0.35">
      <c r="B36" s="61"/>
      <c r="C36" s="21"/>
      <c r="D36" s="94"/>
      <c r="E36" s="94"/>
      <c r="F36" s="61"/>
      <c r="G36" s="61"/>
      <c r="H36" s="61"/>
      <c r="I36" s="19"/>
      <c r="J36" s="19"/>
      <c r="K36" s="102"/>
      <c r="L36" s="19"/>
      <c r="M36" s="19"/>
      <c r="N36" s="19"/>
      <c r="O36" s="19"/>
      <c r="R36" s="96" t="s">
        <v>1816</v>
      </c>
    </row>
    <row r="37" spans="2:18" ht="29" x14ac:dyDescent="0.35">
      <c r="B37" s="63"/>
      <c r="C37" s="21"/>
      <c r="D37" s="94"/>
      <c r="E37" s="94"/>
      <c r="F37" s="61"/>
      <c r="G37" s="61"/>
      <c r="H37" s="61"/>
      <c r="I37" s="19"/>
      <c r="J37" s="19"/>
      <c r="K37" s="102"/>
      <c r="L37" s="19"/>
      <c r="M37" s="19"/>
      <c r="N37" s="19"/>
      <c r="O37" s="19"/>
      <c r="R37" s="96" t="s">
        <v>1816</v>
      </c>
    </row>
    <row r="38" spans="2:18" ht="29" x14ac:dyDescent="0.35">
      <c r="B38" s="63"/>
      <c r="C38" s="21"/>
      <c r="D38" s="94"/>
      <c r="E38" s="94"/>
      <c r="F38" s="61"/>
      <c r="G38" s="61"/>
      <c r="H38" s="61"/>
      <c r="I38" s="19"/>
      <c r="J38" s="19"/>
      <c r="K38" s="102"/>
      <c r="L38" s="19"/>
      <c r="M38" s="19"/>
      <c r="N38" s="19"/>
      <c r="O38" s="19"/>
      <c r="R38" s="96" t="s">
        <v>1816</v>
      </c>
    </row>
    <row r="39" spans="2:18" ht="29" x14ac:dyDescent="0.35">
      <c r="B39" s="61"/>
      <c r="C39" s="21"/>
      <c r="D39" s="94"/>
      <c r="E39" s="94"/>
      <c r="F39" s="61"/>
      <c r="G39" s="61"/>
      <c r="H39" s="61"/>
      <c r="I39" s="19"/>
      <c r="J39" s="19"/>
      <c r="K39" s="102"/>
      <c r="L39" s="19"/>
      <c r="M39" s="19"/>
      <c r="N39" s="19"/>
      <c r="O39" s="19"/>
      <c r="R39" s="96" t="s">
        <v>1816</v>
      </c>
    </row>
    <row r="40" spans="2:18" ht="29" x14ac:dyDescent="0.35">
      <c r="B40" s="63"/>
      <c r="C40" s="21"/>
      <c r="D40" s="94"/>
      <c r="E40" s="94"/>
      <c r="F40" s="61"/>
      <c r="G40" s="61"/>
      <c r="H40" s="61"/>
      <c r="I40" s="19"/>
      <c r="J40" s="19"/>
      <c r="K40" s="102"/>
      <c r="L40" s="19"/>
      <c r="M40" s="19"/>
      <c r="N40" s="19"/>
      <c r="O40" s="19"/>
      <c r="R40" s="96" t="s">
        <v>1816</v>
      </c>
    </row>
    <row r="41" spans="2:18" ht="29" x14ac:dyDescent="0.35">
      <c r="B41" s="21"/>
      <c r="C41" s="21"/>
      <c r="D41" s="94"/>
      <c r="E41" s="102"/>
      <c r="F41" s="61"/>
      <c r="G41" s="61"/>
      <c r="H41" s="61"/>
      <c r="I41" s="19"/>
      <c r="J41" s="19"/>
      <c r="K41" s="102"/>
      <c r="L41" s="19"/>
      <c r="M41" s="19"/>
      <c r="N41" s="19"/>
      <c r="O41" s="19"/>
      <c r="R41" s="96" t="s">
        <v>1816</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2545</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27" t="s">
        <v>1610</v>
      </c>
      <c r="C3" s="327"/>
      <c r="D3" s="327"/>
      <c r="E3" s="327"/>
      <c r="F3" s="327"/>
      <c r="G3" s="327"/>
      <c r="H3" s="327"/>
      <c r="I3" s="327"/>
      <c r="J3" s="327"/>
      <c r="K3" s="327"/>
      <c r="L3" s="327"/>
      <c r="M3" s="327"/>
      <c r="N3" s="327"/>
      <c r="O3" s="327"/>
      <c r="P3" s="146"/>
    </row>
    <row r="4" spans="1:18" ht="43.5" x14ac:dyDescent="0.35">
      <c r="B4" s="106" t="s">
        <v>579</v>
      </c>
      <c r="C4" s="18" t="s">
        <v>1611</v>
      </c>
      <c r="D4" s="55" t="s">
        <v>2546</v>
      </c>
      <c r="E4" s="94" t="s">
        <v>2547</v>
      </c>
      <c r="F4" s="61" t="s">
        <v>1496</v>
      </c>
      <c r="G4" s="55" t="s">
        <v>1497</v>
      </c>
      <c r="H4" s="55"/>
      <c r="I4" s="19" t="s">
        <v>1616</v>
      </c>
      <c r="J4" s="19" t="s">
        <v>1810</v>
      </c>
      <c r="K4" s="94"/>
      <c r="L4" s="18"/>
      <c r="M4" s="19"/>
      <c r="N4" s="19"/>
      <c r="O4" s="109"/>
      <c r="P4" s="146"/>
    </row>
    <row r="5" spans="1:18" ht="87" x14ac:dyDescent="0.35">
      <c r="B5" s="106" t="s">
        <v>582</v>
      </c>
      <c r="C5" s="18" t="s">
        <v>1611</v>
      </c>
      <c r="D5" s="55" t="s">
        <v>581</v>
      </c>
      <c r="E5" s="94" t="s">
        <v>2548</v>
      </c>
      <c r="F5" s="61" t="s">
        <v>1498</v>
      </c>
      <c r="G5" s="55" t="s">
        <v>2549</v>
      </c>
      <c r="H5" s="55"/>
      <c r="I5" s="19" t="s">
        <v>1811</v>
      </c>
      <c r="J5" s="19" t="s">
        <v>1812</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586</v>
      </c>
      <c r="C6" s="18" t="s">
        <v>1611</v>
      </c>
      <c r="D6" s="55" t="s">
        <v>584</v>
      </c>
      <c r="E6" s="94" t="s">
        <v>2550</v>
      </c>
      <c r="F6" s="55" t="s">
        <v>2551</v>
      </c>
      <c r="G6" s="55" t="s">
        <v>2552</v>
      </c>
      <c r="H6" s="55"/>
      <c r="I6" s="19" t="s">
        <v>1616</v>
      </c>
      <c r="J6" s="19" t="s">
        <v>1810</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2553</v>
      </c>
      <c r="C7" s="107" t="s">
        <v>1611</v>
      </c>
      <c r="D7" s="106" t="s">
        <v>588</v>
      </c>
      <c r="E7" s="106" t="s">
        <v>2554</v>
      </c>
      <c r="F7" s="55" t="s">
        <v>1502</v>
      </c>
      <c r="G7" s="55" t="s">
        <v>2555</v>
      </c>
      <c r="H7" s="55" t="s">
        <v>2556</v>
      </c>
      <c r="I7" s="19" t="s">
        <v>1616</v>
      </c>
      <c r="J7" s="19" t="s">
        <v>1810</v>
      </c>
      <c r="K7" s="94" t="s">
        <v>1813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28" t="s">
        <v>1629</v>
      </c>
      <c r="C8" s="329"/>
      <c r="D8" s="329"/>
      <c r="E8" s="329"/>
      <c r="F8" s="329"/>
      <c r="G8" s="329"/>
      <c r="H8" s="329"/>
      <c r="I8" s="329"/>
      <c r="J8" s="329"/>
      <c r="K8" s="329"/>
      <c r="L8" s="329"/>
      <c r="M8" s="329"/>
      <c r="N8" s="329"/>
      <c r="O8" s="329"/>
      <c r="P8" s="146"/>
    </row>
    <row r="9" spans="1:18" ht="29" x14ac:dyDescent="0.35">
      <c r="B9" s="63" t="s">
        <v>1637</v>
      </c>
      <c r="C9" s="21" t="s">
        <v>2222</v>
      </c>
      <c r="D9" s="94"/>
      <c r="E9" s="94"/>
      <c r="F9" s="61" t="s">
        <v>1300</v>
      </c>
      <c r="G9" s="61" t="s">
        <v>2557</v>
      </c>
      <c r="H9" s="61"/>
      <c r="I9" s="19"/>
      <c r="J9" s="19"/>
      <c r="K9" s="102"/>
      <c r="L9" s="19"/>
      <c r="M9" s="19"/>
      <c r="N9" s="19"/>
      <c r="O9" s="19"/>
      <c r="R9" s="96" t="s">
        <v>1816</v>
      </c>
    </row>
    <row r="10" spans="1:18" ht="29" x14ac:dyDescent="0.35">
      <c r="B10" s="63" t="s">
        <v>1727</v>
      </c>
      <c r="C10" s="21" t="s">
        <v>2222</v>
      </c>
      <c r="D10" s="94"/>
      <c r="E10" s="94"/>
      <c r="F10" s="61" t="s">
        <v>1309</v>
      </c>
      <c r="G10" s="61" t="s">
        <v>2558</v>
      </c>
      <c r="H10" s="61"/>
      <c r="I10" s="19"/>
      <c r="J10" s="19"/>
      <c r="K10" s="102"/>
      <c r="L10" s="19"/>
      <c r="M10" s="19"/>
      <c r="N10" s="19"/>
      <c r="O10" s="19"/>
      <c r="R10" s="96" t="s">
        <v>1816</v>
      </c>
    </row>
    <row r="11" spans="1:18" ht="58" x14ac:dyDescent="0.35">
      <c r="B11" s="61" t="s">
        <v>1092</v>
      </c>
      <c r="C11" s="21" t="s">
        <v>2175</v>
      </c>
      <c r="D11" s="94"/>
      <c r="E11" s="94"/>
      <c r="F11" s="61" t="s">
        <v>1333</v>
      </c>
      <c r="G11" s="61" t="s">
        <v>2559</v>
      </c>
      <c r="H11" s="61"/>
      <c r="I11" s="19"/>
      <c r="J11" s="19"/>
      <c r="K11" s="102"/>
      <c r="L11" s="19"/>
      <c r="M11" s="19"/>
      <c r="N11" s="19"/>
      <c r="O11" s="19"/>
      <c r="R11" s="96" t="s">
        <v>1816</v>
      </c>
    </row>
    <row r="12" spans="1:18" ht="58" x14ac:dyDescent="0.35">
      <c r="B12" s="61" t="s">
        <v>1022</v>
      </c>
      <c r="C12" s="21" t="s">
        <v>2175</v>
      </c>
      <c r="D12" s="94"/>
      <c r="E12" s="94"/>
      <c r="F12" s="61" t="s">
        <v>1337</v>
      </c>
      <c r="G12" s="61" t="s">
        <v>2560</v>
      </c>
      <c r="H12" s="61"/>
      <c r="I12" s="19"/>
      <c r="J12" s="19"/>
      <c r="K12" s="102"/>
      <c r="L12" s="19"/>
      <c r="M12" s="19"/>
      <c r="N12" s="19"/>
      <c r="O12" s="19"/>
      <c r="R12" s="96" t="s">
        <v>1816</v>
      </c>
    </row>
    <row r="13" spans="1:18" ht="29" x14ac:dyDescent="0.35">
      <c r="B13" s="63" t="s">
        <v>338</v>
      </c>
      <c r="C13" s="21" t="s">
        <v>2222</v>
      </c>
      <c r="D13" s="94"/>
      <c r="E13" s="94"/>
      <c r="F13" s="61" t="s">
        <v>1884</v>
      </c>
      <c r="G13" s="204" t="s">
        <v>2561</v>
      </c>
      <c r="H13" s="61"/>
      <c r="I13" s="19"/>
      <c r="J13" s="19"/>
      <c r="K13" s="102"/>
      <c r="L13" s="19"/>
      <c r="M13" s="19"/>
      <c r="N13" s="19"/>
      <c r="O13" s="19"/>
      <c r="R13" s="96" t="s">
        <v>1816</v>
      </c>
    </row>
    <row r="14" spans="1:18" ht="29" x14ac:dyDescent="0.35">
      <c r="B14" s="63" t="s">
        <v>343</v>
      </c>
      <c r="C14" s="21" t="s">
        <v>2175</v>
      </c>
      <c r="D14" s="94"/>
      <c r="E14" s="94"/>
      <c r="F14" s="61" t="s">
        <v>1343</v>
      </c>
      <c r="G14" s="61" t="s">
        <v>2562</v>
      </c>
      <c r="H14" s="61"/>
      <c r="I14" s="19"/>
      <c r="J14" s="19"/>
      <c r="K14" s="102"/>
      <c r="L14" s="19"/>
      <c r="M14" s="19"/>
      <c r="N14" s="19"/>
      <c r="O14" s="19"/>
      <c r="R14" s="96" t="s">
        <v>1816</v>
      </c>
    </row>
    <row r="15" spans="1:18" ht="29" x14ac:dyDescent="0.35">
      <c r="B15" s="63" t="s">
        <v>1024</v>
      </c>
      <c r="C15" s="21" t="s">
        <v>2175</v>
      </c>
      <c r="D15" s="94"/>
      <c r="E15" s="94"/>
      <c r="F15" s="61" t="s">
        <v>1345</v>
      </c>
      <c r="G15" s="204" t="s">
        <v>2563</v>
      </c>
      <c r="H15" s="61"/>
      <c r="I15" s="19"/>
      <c r="J15" s="19"/>
      <c r="K15" s="102"/>
      <c r="L15" s="19"/>
      <c r="M15" s="19"/>
      <c r="N15" s="19"/>
      <c r="O15" s="19"/>
      <c r="R15" s="96" t="s">
        <v>1816</v>
      </c>
    </row>
    <row r="16" spans="1:18" ht="58" x14ac:dyDescent="0.35">
      <c r="B16" s="61" t="s">
        <v>361</v>
      </c>
      <c r="C16" s="21" t="s">
        <v>2175</v>
      </c>
      <c r="D16" s="94"/>
      <c r="E16" s="94"/>
      <c r="F16" s="61" t="s">
        <v>1352</v>
      </c>
      <c r="G16" s="61" t="s">
        <v>2564</v>
      </c>
      <c r="H16" s="61"/>
      <c r="I16" s="19"/>
      <c r="J16" s="19"/>
      <c r="K16" s="102"/>
      <c r="L16" s="19"/>
      <c r="M16" s="19"/>
      <c r="N16" s="19"/>
      <c r="O16" s="19"/>
      <c r="R16" s="96" t="s">
        <v>1816</v>
      </c>
    </row>
    <row r="17" spans="2:18" ht="101.5" x14ac:dyDescent="0.35">
      <c r="B17" s="61" t="s">
        <v>1027</v>
      </c>
      <c r="C17" s="21" t="s">
        <v>2565</v>
      </c>
      <c r="D17" s="94"/>
      <c r="E17" s="94"/>
      <c r="F17" s="61" t="s">
        <v>1354</v>
      </c>
      <c r="G17" s="61" t="s">
        <v>2566</v>
      </c>
      <c r="H17" s="61"/>
      <c r="I17" s="19"/>
      <c r="J17" s="19"/>
      <c r="K17" s="102"/>
      <c r="L17" s="19"/>
      <c r="M17" s="19"/>
      <c r="N17" s="19"/>
      <c r="O17" s="19"/>
      <c r="R17" s="96" t="s">
        <v>1816</v>
      </c>
    </row>
    <row r="18" spans="2:18" ht="43.5" x14ac:dyDescent="0.35">
      <c r="B18" s="63" t="s">
        <v>1030</v>
      </c>
      <c r="C18" s="21" t="s">
        <v>2175</v>
      </c>
      <c r="D18" s="94"/>
      <c r="E18" s="94"/>
      <c r="F18" s="61" t="s">
        <v>1366</v>
      </c>
      <c r="G18" s="204" t="s">
        <v>2567</v>
      </c>
      <c r="H18" s="61"/>
      <c r="I18" s="19"/>
      <c r="J18" s="19"/>
      <c r="K18" s="102"/>
      <c r="L18" s="19"/>
      <c r="M18" s="19"/>
      <c r="N18" s="19"/>
      <c r="O18" s="19"/>
      <c r="R18" s="96" t="s">
        <v>1816</v>
      </c>
    </row>
    <row r="19" spans="2:18" ht="72.5" x14ac:dyDescent="0.35">
      <c r="B19" s="63" t="s">
        <v>395</v>
      </c>
      <c r="C19" s="21" t="s">
        <v>2175</v>
      </c>
      <c r="D19" s="94"/>
      <c r="E19" s="94"/>
      <c r="F19" s="61" t="s">
        <v>1369</v>
      </c>
      <c r="G19" s="204" t="s">
        <v>2568</v>
      </c>
      <c r="H19" s="61" t="s">
        <v>2569</v>
      </c>
      <c r="I19" s="19"/>
      <c r="J19" s="19"/>
      <c r="K19" s="102"/>
      <c r="L19" s="19"/>
      <c r="M19" s="19"/>
      <c r="N19" s="19"/>
      <c r="O19" s="19"/>
      <c r="R19" s="96" t="s">
        <v>1816</v>
      </c>
    </row>
    <row r="20" spans="2:18" ht="72.5" x14ac:dyDescent="0.35">
      <c r="B20" s="63" t="s">
        <v>400</v>
      </c>
      <c r="C20" s="21" t="s">
        <v>2175</v>
      </c>
      <c r="D20" s="94"/>
      <c r="E20" s="94"/>
      <c r="F20" s="61" t="s">
        <v>1370</v>
      </c>
      <c r="G20" s="61" t="s">
        <v>2570</v>
      </c>
      <c r="H20" s="61"/>
      <c r="I20" s="19"/>
      <c r="J20" s="19"/>
      <c r="K20" s="102"/>
      <c r="L20" s="19"/>
      <c r="M20" s="19"/>
      <c r="N20" s="19"/>
      <c r="O20" s="19"/>
      <c r="R20" s="96" t="s">
        <v>1816</v>
      </c>
    </row>
    <row r="21" spans="2:18" ht="101.5" x14ac:dyDescent="0.35">
      <c r="B21" s="63" t="s">
        <v>404</v>
      </c>
      <c r="C21" s="21" t="s">
        <v>2222</v>
      </c>
      <c r="D21" s="94"/>
      <c r="E21" s="94"/>
      <c r="F21" s="61" t="s">
        <v>1372</v>
      </c>
      <c r="G21" s="204" t="s">
        <v>2571</v>
      </c>
      <c r="H21" s="61"/>
      <c r="I21" s="19"/>
      <c r="J21" s="19"/>
      <c r="K21" s="102"/>
      <c r="L21" s="19"/>
      <c r="M21" s="19"/>
      <c r="N21" s="19"/>
      <c r="O21" s="19"/>
      <c r="R21" s="96" t="s">
        <v>1816</v>
      </c>
    </row>
    <row r="22" spans="2:18" ht="72.5" x14ac:dyDescent="0.35">
      <c r="B22" s="61" t="s">
        <v>1741</v>
      </c>
      <c r="C22" s="21" t="s">
        <v>2565</v>
      </c>
      <c r="D22" s="94"/>
      <c r="E22" s="94"/>
      <c r="F22" s="61" t="s">
        <v>1379</v>
      </c>
      <c r="G22" s="61" t="s">
        <v>2572</v>
      </c>
      <c r="H22" s="61"/>
      <c r="I22" s="19"/>
      <c r="J22" s="19"/>
      <c r="K22" s="102"/>
      <c r="L22" s="19"/>
      <c r="M22" s="19"/>
      <c r="N22" s="19"/>
      <c r="O22" s="19"/>
      <c r="R22" s="96" t="s">
        <v>1816</v>
      </c>
    </row>
    <row r="23" spans="2:18" ht="43.5" x14ac:dyDescent="0.35">
      <c r="B23" s="63" t="s">
        <v>1744</v>
      </c>
      <c r="C23" s="21" t="s">
        <v>2573</v>
      </c>
      <c r="D23" s="94"/>
      <c r="E23" s="94"/>
      <c r="F23" s="61" t="s">
        <v>1386</v>
      </c>
      <c r="G23" s="61" t="s">
        <v>2574</v>
      </c>
      <c r="H23" s="61"/>
      <c r="I23" s="19"/>
      <c r="J23" s="19"/>
      <c r="K23" s="102"/>
      <c r="L23" s="19"/>
      <c r="M23" s="19"/>
      <c r="N23" s="19"/>
      <c r="O23" s="19"/>
      <c r="R23" s="96" t="s">
        <v>1816</v>
      </c>
    </row>
    <row r="24" spans="2:18" ht="60" customHeight="1" x14ac:dyDescent="0.35">
      <c r="B24" s="61" t="s">
        <v>419</v>
      </c>
      <c r="C24" s="21" t="s">
        <v>2175</v>
      </c>
      <c r="D24" s="94"/>
      <c r="E24" s="94"/>
      <c r="F24" s="61" t="s">
        <v>1389</v>
      </c>
      <c r="G24" s="204" t="s">
        <v>2575</v>
      </c>
      <c r="H24" s="61"/>
      <c r="I24" s="19"/>
      <c r="J24" s="19"/>
      <c r="K24" s="102"/>
      <c r="L24" s="19"/>
      <c r="M24" s="19"/>
      <c r="N24" s="19"/>
      <c r="O24" s="19"/>
      <c r="R24" s="96" t="s">
        <v>1816</v>
      </c>
    </row>
    <row r="25" spans="2:18" ht="58" x14ac:dyDescent="0.35">
      <c r="B25" s="61" t="s">
        <v>421</v>
      </c>
      <c r="C25" s="21" t="s">
        <v>2175</v>
      </c>
      <c r="D25" s="94"/>
      <c r="E25" s="94"/>
      <c r="F25" s="61" t="s">
        <v>1391</v>
      </c>
      <c r="G25" s="61" t="s">
        <v>2576</v>
      </c>
      <c r="H25" s="61"/>
      <c r="I25" s="19"/>
      <c r="J25" s="19"/>
      <c r="K25" s="102"/>
      <c r="L25" s="19"/>
      <c r="M25" s="19"/>
      <c r="N25" s="19"/>
      <c r="O25" s="19"/>
      <c r="R25" s="96" t="s">
        <v>1816</v>
      </c>
    </row>
    <row r="26" spans="2:18" ht="29" x14ac:dyDescent="0.35">
      <c r="B26" s="63" t="s">
        <v>423</v>
      </c>
      <c r="C26" s="21" t="s">
        <v>2175</v>
      </c>
      <c r="D26" s="94"/>
      <c r="E26" s="94"/>
      <c r="F26" s="61" t="s">
        <v>1393</v>
      </c>
      <c r="G26" s="61" t="s">
        <v>2577</v>
      </c>
      <c r="H26" s="61"/>
      <c r="I26" s="19"/>
      <c r="J26" s="19"/>
      <c r="K26" s="102"/>
      <c r="L26" s="19"/>
      <c r="M26" s="19"/>
      <c r="N26" s="19"/>
      <c r="O26" s="19"/>
      <c r="R26" s="96" t="s">
        <v>1816</v>
      </c>
    </row>
    <row r="27" spans="2:18" ht="29" x14ac:dyDescent="0.35">
      <c r="B27" s="63" t="s">
        <v>443</v>
      </c>
      <c r="C27" s="21" t="s">
        <v>2175</v>
      </c>
      <c r="D27" s="94"/>
      <c r="E27" s="94"/>
      <c r="F27" s="61" t="s">
        <v>1415</v>
      </c>
      <c r="G27" s="204" t="s">
        <v>2578</v>
      </c>
      <c r="H27" s="61"/>
      <c r="I27" s="19"/>
      <c r="J27" s="19"/>
      <c r="K27" s="102"/>
      <c r="L27" s="19"/>
      <c r="M27" s="19"/>
      <c r="N27" s="19"/>
      <c r="O27" s="19"/>
      <c r="R27" s="96" t="s">
        <v>1816</v>
      </c>
    </row>
    <row r="28" spans="2:18" ht="29" x14ac:dyDescent="0.35">
      <c r="B28" s="63" t="s">
        <v>445</v>
      </c>
      <c r="C28" s="21" t="s">
        <v>2222</v>
      </c>
      <c r="D28" s="94"/>
      <c r="E28" s="94"/>
      <c r="F28" s="61" t="s">
        <v>1418</v>
      </c>
      <c r="G28" s="204" t="s">
        <v>2579</v>
      </c>
      <c r="H28" s="61"/>
      <c r="I28" s="19"/>
      <c r="J28" s="19"/>
      <c r="K28" s="102"/>
      <c r="L28" s="19"/>
      <c r="M28" s="19"/>
      <c r="N28" s="19"/>
      <c r="O28" s="19"/>
      <c r="R28" s="96" t="s">
        <v>1816</v>
      </c>
    </row>
    <row r="29" spans="2:18" ht="87" x14ac:dyDescent="0.35">
      <c r="B29" s="61" t="s">
        <v>447</v>
      </c>
      <c r="C29" s="21" t="s">
        <v>2175</v>
      </c>
      <c r="D29" s="94"/>
      <c r="E29" s="94"/>
      <c r="F29" s="61" t="s">
        <v>1420</v>
      </c>
      <c r="G29" s="204" t="s">
        <v>2580</v>
      </c>
      <c r="H29" s="61" t="s">
        <v>2569</v>
      </c>
      <c r="I29" s="19"/>
      <c r="J29" s="19"/>
      <c r="K29" s="102"/>
      <c r="L29" s="19"/>
      <c r="M29" s="19"/>
      <c r="N29" s="19"/>
      <c r="O29" s="19"/>
      <c r="R29" s="96" t="s">
        <v>1816</v>
      </c>
    </row>
    <row r="30" spans="2:18" ht="29" x14ac:dyDescent="0.35">
      <c r="B30" s="63" t="s">
        <v>453</v>
      </c>
      <c r="C30" s="21" t="s">
        <v>2222</v>
      </c>
      <c r="D30" s="94"/>
      <c r="E30" s="94"/>
      <c r="F30" s="61" t="s">
        <v>1667</v>
      </c>
      <c r="G30" s="204" t="s">
        <v>2581</v>
      </c>
      <c r="H30" s="61"/>
      <c r="I30" s="19"/>
      <c r="J30" s="19"/>
      <c r="K30" s="102"/>
      <c r="L30" s="19"/>
      <c r="M30" s="19"/>
      <c r="N30" s="19"/>
      <c r="O30" s="19"/>
      <c r="R30" s="96" t="s">
        <v>1816</v>
      </c>
    </row>
    <row r="31" spans="2:18" ht="58" x14ac:dyDescent="0.35">
      <c r="B31" s="61" t="s">
        <v>461</v>
      </c>
      <c r="C31" s="21" t="s">
        <v>2175</v>
      </c>
      <c r="D31" s="94"/>
      <c r="E31" s="94"/>
      <c r="F31" s="61" t="s">
        <v>1649</v>
      </c>
      <c r="G31" s="61" t="s">
        <v>2582</v>
      </c>
      <c r="H31" s="61"/>
      <c r="I31" s="19"/>
      <c r="J31" s="19"/>
      <c r="K31" s="102"/>
      <c r="L31" s="19"/>
      <c r="M31" s="19"/>
      <c r="N31" s="19"/>
      <c r="O31" s="19"/>
      <c r="R31" s="96" t="s">
        <v>1816</v>
      </c>
    </row>
    <row r="32" spans="2:18" ht="43.5" x14ac:dyDescent="0.35">
      <c r="B32" s="61" t="s">
        <v>467</v>
      </c>
      <c r="C32" s="21" t="s">
        <v>2175</v>
      </c>
      <c r="D32" s="94"/>
      <c r="E32" s="94"/>
      <c r="F32" s="61" t="s">
        <v>1440</v>
      </c>
      <c r="G32" s="61" t="s">
        <v>2583</v>
      </c>
      <c r="H32" s="61"/>
      <c r="I32" s="19"/>
      <c r="J32" s="19"/>
      <c r="K32" s="102"/>
      <c r="L32" s="19"/>
      <c r="M32" s="19"/>
      <c r="N32" s="19"/>
      <c r="O32" s="19"/>
      <c r="R32" s="96" t="s">
        <v>1816</v>
      </c>
    </row>
    <row r="33" spans="2:18" ht="29" x14ac:dyDescent="0.35">
      <c r="B33" s="63" t="s">
        <v>488</v>
      </c>
      <c r="C33" s="21" t="s">
        <v>2222</v>
      </c>
      <c r="D33" s="94"/>
      <c r="E33" s="94"/>
      <c r="F33" s="61" t="s">
        <v>1452</v>
      </c>
      <c r="G33" s="204" t="s">
        <v>2581</v>
      </c>
      <c r="H33" s="61"/>
      <c r="I33" s="19"/>
      <c r="J33" s="19"/>
      <c r="K33" s="102"/>
      <c r="L33" s="19"/>
      <c r="M33" s="19"/>
      <c r="N33" s="19"/>
      <c r="O33" s="19"/>
      <c r="R33" s="96" t="s">
        <v>1816</v>
      </c>
    </row>
    <row r="34" spans="2:18" ht="120" customHeight="1" x14ac:dyDescent="0.35">
      <c r="B34" s="61" t="s">
        <v>492</v>
      </c>
      <c r="C34" s="21" t="s">
        <v>2175</v>
      </c>
      <c r="D34" s="94"/>
      <c r="E34" s="94"/>
      <c r="F34" s="61" t="s">
        <v>1687</v>
      </c>
      <c r="G34" s="204" t="s">
        <v>2584</v>
      </c>
      <c r="H34" s="61" t="s">
        <v>2569</v>
      </c>
      <c r="I34" s="19"/>
      <c r="J34" s="19"/>
      <c r="K34" s="102"/>
      <c r="L34" s="19"/>
      <c r="M34" s="19"/>
      <c r="N34" s="19"/>
      <c r="O34" s="19"/>
      <c r="R34" s="96" t="s">
        <v>1816</v>
      </c>
    </row>
    <row r="35" spans="2:18" ht="101.5" x14ac:dyDescent="0.35">
      <c r="B35" s="61" t="s">
        <v>1688</v>
      </c>
      <c r="C35" s="21" t="s">
        <v>2175</v>
      </c>
      <c r="D35" s="94"/>
      <c r="E35" s="94"/>
      <c r="F35" s="61" t="s">
        <v>1689</v>
      </c>
      <c r="G35" s="204" t="s">
        <v>2585</v>
      </c>
      <c r="H35" s="61" t="s">
        <v>2569</v>
      </c>
      <c r="I35" s="19"/>
      <c r="J35" s="19"/>
      <c r="K35" s="102"/>
      <c r="L35" s="19"/>
      <c r="M35" s="19"/>
      <c r="N35" s="19"/>
      <c r="O35" s="19"/>
      <c r="R35" s="96" t="s">
        <v>1816</v>
      </c>
    </row>
    <row r="36" spans="2:18" ht="29" x14ac:dyDescent="0.35">
      <c r="B36" s="63" t="s">
        <v>523</v>
      </c>
      <c r="C36" s="21" t="s">
        <v>2222</v>
      </c>
      <c r="D36" s="94"/>
      <c r="E36" s="94"/>
      <c r="F36" s="61" t="s">
        <v>1474</v>
      </c>
      <c r="G36" s="204" t="s">
        <v>2586</v>
      </c>
      <c r="H36" s="61"/>
      <c r="I36" s="19"/>
      <c r="J36" s="19"/>
      <c r="K36" s="102"/>
      <c r="L36" s="19"/>
      <c r="M36" s="19"/>
      <c r="N36" s="19"/>
      <c r="O36" s="19"/>
      <c r="R36" s="96" t="s">
        <v>1816</v>
      </c>
    </row>
    <row r="37" spans="2:18" ht="29" x14ac:dyDescent="0.35">
      <c r="B37" s="63" t="s">
        <v>1707</v>
      </c>
      <c r="C37" s="21" t="s">
        <v>2222</v>
      </c>
      <c r="D37" s="94"/>
      <c r="E37" s="94"/>
      <c r="F37" s="61" t="s">
        <v>1708</v>
      </c>
      <c r="G37" s="204" t="s">
        <v>2586</v>
      </c>
      <c r="H37" s="61"/>
      <c r="I37" s="19"/>
      <c r="J37" s="19"/>
      <c r="K37" s="102"/>
      <c r="L37" s="19"/>
      <c r="M37" s="19"/>
      <c r="N37" s="19"/>
      <c r="O37" s="19"/>
      <c r="R37" s="96" t="s">
        <v>1816</v>
      </c>
    </row>
    <row r="38" spans="2:18" ht="29" x14ac:dyDescent="0.35">
      <c r="B38" s="61" t="s">
        <v>1707</v>
      </c>
      <c r="C38" s="21" t="s">
        <v>2222</v>
      </c>
      <c r="D38" s="94"/>
      <c r="E38" s="94"/>
      <c r="F38" s="61" t="s">
        <v>1708</v>
      </c>
      <c r="G38" s="204" t="s">
        <v>2586</v>
      </c>
      <c r="H38" s="61"/>
      <c r="I38" s="19"/>
      <c r="J38" s="19"/>
      <c r="K38" s="102"/>
      <c r="L38" s="19"/>
      <c r="M38" s="19"/>
      <c r="N38" s="19"/>
      <c r="O38" s="19"/>
      <c r="R38" s="96" t="s">
        <v>1816</v>
      </c>
    </row>
    <row r="39" spans="2:18" ht="58" x14ac:dyDescent="0.35">
      <c r="B39" s="63" t="s">
        <v>536</v>
      </c>
      <c r="C39" s="21" t="s">
        <v>2222</v>
      </c>
      <c r="D39" s="94"/>
      <c r="E39" s="94"/>
      <c r="F39" s="61" t="s">
        <v>1622</v>
      </c>
      <c r="G39" s="204" t="s">
        <v>2587</v>
      </c>
      <c r="H39" s="61"/>
      <c r="I39" s="19"/>
      <c r="J39" s="19"/>
      <c r="K39" s="102"/>
      <c r="L39" s="19"/>
      <c r="M39" s="19"/>
      <c r="N39" s="19"/>
      <c r="O39" s="19"/>
      <c r="R39" s="96" t="s">
        <v>1816</v>
      </c>
    </row>
    <row r="40" spans="2:18" ht="29" x14ac:dyDescent="0.35">
      <c r="B40" s="21"/>
      <c r="C40" s="21"/>
      <c r="D40" s="94"/>
      <c r="E40" s="102"/>
      <c r="F40" s="61"/>
      <c r="G40" s="61"/>
      <c r="H40" s="61"/>
      <c r="I40" s="19"/>
      <c r="J40" s="19"/>
      <c r="K40" s="102"/>
      <c r="L40" s="19"/>
      <c r="M40" s="19"/>
      <c r="N40" s="19"/>
      <c r="O40" s="19"/>
      <c r="R40" s="96" t="s">
        <v>1816</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2588</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1071</v>
      </c>
      <c r="B2" s="175" t="s">
        <v>2589</v>
      </c>
      <c r="C2" s="175" t="s">
        <v>1076</v>
      </c>
      <c r="D2" s="175" t="s">
        <v>2590</v>
      </c>
      <c r="E2" s="175" t="s">
        <v>2591</v>
      </c>
      <c r="F2" s="179" t="s">
        <v>47</v>
      </c>
      <c r="G2" s="179" t="s">
        <v>57</v>
      </c>
      <c r="H2" s="179" t="s">
        <v>991</v>
      </c>
      <c r="I2" s="179" t="s">
        <v>82</v>
      </c>
      <c r="J2" s="179" t="s">
        <v>89</v>
      </c>
      <c r="K2" s="179" t="s">
        <v>95</v>
      </c>
      <c r="L2" s="179" t="s">
        <v>99</v>
      </c>
      <c r="M2" s="179" t="s">
        <v>999</v>
      </c>
      <c r="N2" s="179" t="s">
        <v>1632</v>
      </c>
      <c r="O2" s="179" t="s">
        <v>1634</v>
      </c>
      <c r="P2" s="179" t="s">
        <v>111</v>
      </c>
      <c r="Q2" s="179" t="s">
        <v>113</v>
      </c>
      <c r="R2" s="179" t="s">
        <v>120</v>
      </c>
      <c r="S2" s="179" t="s">
        <v>124</v>
      </c>
      <c r="T2" s="179" t="s">
        <v>1798</v>
      </c>
      <c r="U2" s="179" t="s">
        <v>404</v>
      </c>
      <c r="V2" s="179" t="s">
        <v>408</v>
      </c>
      <c r="W2" s="179" t="s">
        <v>1741</v>
      </c>
      <c r="X2" s="179" t="s">
        <v>795</v>
      </c>
      <c r="Y2" s="179" t="s">
        <v>419</v>
      </c>
      <c r="Z2" s="179" t="s">
        <v>1637</v>
      </c>
      <c r="AA2" s="179" t="s">
        <v>1722</v>
      </c>
      <c r="AB2" s="179" t="s">
        <v>1723</v>
      </c>
      <c r="AC2" s="179" t="s">
        <v>1725</v>
      </c>
      <c r="AD2" s="179" t="s">
        <v>1727</v>
      </c>
      <c r="AE2" s="179" t="s">
        <v>1660</v>
      </c>
      <c r="AF2" s="179" t="s">
        <v>1664</v>
      </c>
      <c r="AG2" s="179" t="s">
        <v>301</v>
      </c>
      <c r="AH2" s="179" t="s">
        <v>305</v>
      </c>
      <c r="AI2" s="179" t="s">
        <v>1016</v>
      </c>
      <c r="AJ2" s="179" t="s">
        <v>310</v>
      </c>
      <c r="AK2" s="179" t="s">
        <v>313</v>
      </c>
      <c r="AL2" s="179" t="s">
        <v>1019</v>
      </c>
      <c r="AM2" s="179" t="s">
        <v>1799</v>
      </c>
      <c r="AN2" s="179" t="s">
        <v>1800</v>
      </c>
      <c r="AO2" s="179" t="s">
        <v>1022</v>
      </c>
      <c r="AP2" s="179" t="s">
        <v>338</v>
      </c>
      <c r="AQ2" s="179" t="s">
        <v>343</v>
      </c>
      <c r="AR2" s="179" t="s">
        <v>1024</v>
      </c>
      <c r="AS2" s="179" t="s">
        <v>353</v>
      </c>
      <c r="AT2" s="179" t="s">
        <v>357</v>
      </c>
      <c r="AU2" s="179" t="s">
        <v>361</v>
      </c>
      <c r="AV2" s="179" t="s">
        <v>1027</v>
      </c>
      <c r="AW2" s="179" t="s">
        <v>370</v>
      </c>
      <c r="AX2" s="179" t="s">
        <v>373</v>
      </c>
      <c r="AY2" s="179" t="s">
        <v>376</v>
      </c>
      <c r="AZ2" s="179" t="s">
        <v>1029</v>
      </c>
      <c r="BA2" s="179" t="s">
        <v>1030</v>
      </c>
      <c r="BB2" s="179" t="s">
        <v>395</v>
      </c>
      <c r="BC2" s="179" t="s">
        <v>400</v>
      </c>
      <c r="BD2" s="179" t="s">
        <v>404</v>
      </c>
      <c r="BE2" s="179" t="s">
        <v>408</v>
      </c>
      <c r="BF2" s="179" t="s">
        <v>1741</v>
      </c>
      <c r="BG2" s="179" t="s">
        <v>795</v>
      </c>
      <c r="BH2" s="179" t="s">
        <v>1744</v>
      </c>
      <c r="BI2" s="179" t="s">
        <v>419</v>
      </c>
      <c r="BJ2" s="179" t="s">
        <v>421</v>
      </c>
      <c r="BK2" s="179" t="s">
        <v>423</v>
      </c>
      <c r="BL2" s="179" t="s">
        <v>425</v>
      </c>
      <c r="BM2" s="179" t="s">
        <v>427</v>
      </c>
      <c r="BN2" s="179" t="s">
        <v>429</v>
      </c>
      <c r="BO2" s="179" t="s">
        <v>431</v>
      </c>
      <c r="BP2" s="179" t="s">
        <v>433</v>
      </c>
      <c r="BQ2" s="179" t="s">
        <v>435</v>
      </c>
      <c r="BR2" s="179" t="s">
        <v>437</v>
      </c>
      <c r="BS2" s="179" t="s">
        <v>439</v>
      </c>
      <c r="BT2" s="179" t="s">
        <v>441</v>
      </c>
      <c r="BU2" s="179" t="s">
        <v>443</v>
      </c>
      <c r="BV2" s="179" t="s">
        <v>445</v>
      </c>
      <c r="BW2" s="179" t="s">
        <v>447</v>
      </c>
      <c r="BX2" s="179" t="s">
        <v>449</v>
      </c>
      <c r="BY2" s="179" t="s">
        <v>453</v>
      </c>
      <c r="BZ2" s="179" t="s">
        <v>457</v>
      </c>
      <c r="CA2" s="179" t="s">
        <v>461</v>
      </c>
      <c r="CB2" s="179" t="s">
        <v>1672</v>
      </c>
      <c r="CC2" s="179" t="s">
        <v>467</v>
      </c>
      <c r="CD2" s="179" t="s">
        <v>1680</v>
      </c>
      <c r="CE2" s="179" t="s">
        <v>474</v>
      </c>
      <c r="CF2" s="179" t="s">
        <v>481</v>
      </c>
      <c r="CG2" s="179" t="s">
        <v>485</v>
      </c>
      <c r="CH2" s="179" t="s">
        <v>488</v>
      </c>
      <c r="CI2" s="179" t="s">
        <v>1685</v>
      </c>
      <c r="CJ2" s="179" t="s">
        <v>492</v>
      </c>
      <c r="CK2" s="179" t="s">
        <v>1688</v>
      </c>
      <c r="CL2" s="179" t="s">
        <v>498</v>
      </c>
      <c r="CM2" s="179" t="s">
        <v>506</v>
      </c>
      <c r="CN2" s="179" t="s">
        <v>510</v>
      </c>
      <c r="CO2" s="179" t="s">
        <v>513</v>
      </c>
      <c r="CP2" s="179" t="s">
        <v>516</v>
      </c>
      <c r="CQ2" s="179" t="s">
        <v>520</v>
      </c>
      <c r="CR2" s="179" t="s">
        <v>523</v>
      </c>
      <c r="CS2" s="179" t="s">
        <v>1707</v>
      </c>
      <c r="CT2" s="179" t="s">
        <v>527</v>
      </c>
      <c r="CU2" s="179" t="s">
        <v>536</v>
      </c>
      <c r="CV2" s="179" t="s">
        <v>540</v>
      </c>
      <c r="CW2" s="179" t="s">
        <v>545</v>
      </c>
      <c r="CX2" s="179" t="s">
        <v>549</v>
      </c>
      <c r="CY2" s="179" t="s">
        <v>553</v>
      </c>
      <c r="CZ2" s="179" t="s">
        <v>573</v>
      </c>
      <c r="DA2" s="179" t="s">
        <v>575</v>
      </c>
      <c r="DB2" s="179" t="s">
        <v>577</v>
      </c>
      <c r="DC2" s="179" t="s">
        <v>579</v>
      </c>
      <c r="DD2" s="179" t="s">
        <v>582</v>
      </c>
      <c r="DE2" s="179" t="s">
        <v>589</v>
      </c>
      <c r="DF2" s="179" t="s">
        <v>593</v>
      </c>
      <c r="DG2" s="179" t="s">
        <v>1999</v>
      </c>
      <c r="DH2" s="179" t="s">
        <v>599</v>
      </c>
      <c r="DI2" s="179"/>
      <c r="DJ2" s="179"/>
      <c r="DK2" s="179"/>
    </row>
    <row r="3" spans="1:115" ht="29" x14ac:dyDescent="0.35">
      <c r="A3" s="21">
        <v>1</v>
      </c>
      <c r="B3" s="61" t="s">
        <v>2592</v>
      </c>
      <c r="C3" s="61" t="s">
        <v>2593</v>
      </c>
      <c r="D3" s="188">
        <v>44232</v>
      </c>
      <c r="E3" s="180" t="s">
        <v>2594</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1904</v>
      </c>
      <c r="AH3" s="181" t="s">
        <v>1904</v>
      </c>
      <c r="AI3" s="181" t="s">
        <v>1904</v>
      </c>
      <c r="AJ3" s="181" t="s">
        <v>1904</v>
      </c>
      <c r="AK3" s="181" t="s">
        <v>1904</v>
      </c>
      <c r="AL3" s="181" t="s">
        <v>1904</v>
      </c>
      <c r="AM3" s="181" t="s">
        <v>1904</v>
      </c>
      <c r="AN3" s="181" t="s">
        <v>1904</v>
      </c>
      <c r="AO3" s="181" t="s">
        <v>1904</v>
      </c>
      <c r="AP3" s="181"/>
      <c r="AQ3" s="181"/>
      <c r="AR3" s="181"/>
      <c r="AS3" s="181" t="s">
        <v>1904</v>
      </c>
      <c r="AT3" s="181" t="s">
        <v>1904</v>
      </c>
      <c r="AU3" s="181"/>
      <c r="AV3" s="181"/>
      <c r="AW3" s="181"/>
      <c r="AX3" s="181" t="s">
        <v>1904</v>
      </c>
      <c r="AY3" s="181"/>
      <c r="AZ3" s="181" t="s">
        <v>1904</v>
      </c>
      <c r="BA3" s="181"/>
      <c r="BB3" s="181"/>
      <c r="BC3" s="181"/>
      <c r="BD3" s="181"/>
      <c r="BE3" s="181" t="s">
        <v>1618</v>
      </c>
      <c r="BF3" s="181" t="s">
        <v>1904</v>
      </c>
      <c r="BG3" s="181" t="s">
        <v>1618</v>
      </c>
      <c r="BH3" s="181"/>
      <c r="BI3" s="181"/>
      <c r="BJ3" s="181"/>
      <c r="BK3" s="181" t="s">
        <v>1904</v>
      </c>
      <c r="BL3" s="181" t="s">
        <v>1618</v>
      </c>
      <c r="BM3" s="181"/>
      <c r="BN3" s="181"/>
      <c r="BO3" s="181"/>
      <c r="BP3" s="181"/>
      <c r="BQ3" s="181"/>
      <c r="BR3" s="181" t="s">
        <v>1904</v>
      </c>
      <c r="BS3" s="181" t="s">
        <v>1904</v>
      </c>
      <c r="BT3" s="181"/>
      <c r="BU3" s="181"/>
      <c r="BV3" s="181"/>
      <c r="BW3" s="181"/>
      <c r="BX3" s="181"/>
      <c r="BY3" s="181"/>
      <c r="BZ3" s="181"/>
      <c r="CA3" s="181" t="s">
        <v>1618</v>
      </c>
      <c r="CB3" s="181" t="s">
        <v>1618</v>
      </c>
      <c r="CC3" s="181"/>
      <c r="CD3" s="181"/>
      <c r="CE3" s="181" t="s">
        <v>1904</v>
      </c>
      <c r="CF3" s="181"/>
      <c r="CG3" s="181" t="s">
        <v>1904</v>
      </c>
      <c r="CH3" s="181"/>
      <c r="CI3" s="181" t="s">
        <v>1904</v>
      </c>
      <c r="CJ3" s="181"/>
      <c r="CK3" s="181"/>
      <c r="CL3" s="181"/>
      <c r="CM3" s="181"/>
      <c r="CN3" s="181"/>
      <c r="CO3" s="181" t="s">
        <v>1618</v>
      </c>
      <c r="CP3" s="181" t="s">
        <v>1618</v>
      </c>
      <c r="CQ3" s="181" t="s">
        <v>1904</v>
      </c>
      <c r="CR3" s="181" t="s">
        <v>1904</v>
      </c>
      <c r="CS3" s="181" t="s">
        <v>1904</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2595</v>
      </c>
      <c r="C4" s="61" t="s">
        <v>2596</v>
      </c>
      <c r="D4" s="188">
        <v>44232</v>
      </c>
      <c r="E4" s="180" t="s">
        <v>2594</v>
      </c>
      <c r="F4" s="181"/>
      <c r="G4" s="181"/>
      <c r="H4" s="181"/>
      <c r="I4" s="181"/>
      <c r="J4" s="181"/>
      <c r="K4" s="181"/>
      <c r="L4" s="181"/>
      <c r="M4" s="181"/>
      <c r="N4" s="181"/>
      <c r="O4" s="181"/>
      <c r="P4" s="181"/>
      <c r="Q4" s="181"/>
      <c r="R4" s="181"/>
      <c r="S4" s="181"/>
      <c r="T4" s="181"/>
      <c r="U4" s="181"/>
      <c r="V4" s="181"/>
      <c r="W4" s="181"/>
      <c r="X4" s="181"/>
      <c r="Y4" s="181"/>
      <c r="Z4" s="181" t="s">
        <v>1904</v>
      </c>
      <c r="AA4" s="181"/>
      <c r="AB4" s="181"/>
      <c r="AC4" s="181"/>
      <c r="AD4" s="181"/>
      <c r="AE4" s="181"/>
      <c r="AF4" s="181"/>
      <c r="AG4" s="181" t="s">
        <v>1904</v>
      </c>
      <c r="AH4" s="181"/>
      <c r="AI4" s="181"/>
      <c r="AJ4" s="181" t="s">
        <v>1904</v>
      </c>
      <c r="AK4" s="181" t="s">
        <v>1904</v>
      </c>
      <c r="AL4" s="181" t="s">
        <v>1904</v>
      </c>
      <c r="AM4" s="181" t="s">
        <v>1904</v>
      </c>
      <c r="AN4" s="181" t="s">
        <v>1904</v>
      </c>
      <c r="AO4" s="181" t="s">
        <v>1904</v>
      </c>
      <c r="AP4" s="181"/>
      <c r="AQ4" s="181" t="s">
        <v>1904</v>
      </c>
      <c r="AR4" s="181" t="s">
        <v>1904</v>
      </c>
      <c r="AS4" s="181"/>
      <c r="AT4" s="181"/>
      <c r="AU4" s="181" t="s">
        <v>1904</v>
      </c>
      <c r="AV4" s="181"/>
      <c r="AW4" s="181" t="s">
        <v>1904</v>
      </c>
      <c r="AX4" s="181" t="s">
        <v>1904</v>
      </c>
      <c r="AY4" s="181"/>
      <c r="AZ4" s="181"/>
      <c r="BA4" s="181" t="s">
        <v>1904</v>
      </c>
      <c r="BB4" s="181"/>
      <c r="BC4" s="181" t="s">
        <v>1904</v>
      </c>
      <c r="BD4" s="181" t="s">
        <v>1904</v>
      </c>
      <c r="BE4" s="181" t="s">
        <v>1618</v>
      </c>
      <c r="BF4" s="181"/>
      <c r="BG4" s="181" t="s">
        <v>1618</v>
      </c>
      <c r="BH4" s="181" t="s">
        <v>1904</v>
      </c>
      <c r="BI4" s="181"/>
      <c r="BJ4" s="181"/>
      <c r="BK4" s="181" t="s">
        <v>1904</v>
      </c>
      <c r="BL4" s="181" t="s">
        <v>1618</v>
      </c>
      <c r="BM4" s="181" t="s">
        <v>1618</v>
      </c>
      <c r="BN4" s="181" t="s">
        <v>1618</v>
      </c>
      <c r="BO4" s="181" t="s">
        <v>1904</v>
      </c>
      <c r="BP4" s="181" t="s">
        <v>1904</v>
      </c>
      <c r="BQ4" s="181" t="s">
        <v>1618</v>
      </c>
      <c r="BR4" s="181" t="s">
        <v>1904</v>
      </c>
      <c r="BS4" s="181" t="s">
        <v>1904</v>
      </c>
      <c r="BT4" s="181"/>
      <c r="BU4" s="181" t="s">
        <v>1904</v>
      </c>
      <c r="BV4" s="181" t="s">
        <v>1618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2597</v>
      </c>
      <c r="C5" s="61" t="s">
        <v>2598</v>
      </c>
      <c r="D5" s="188">
        <v>44232</v>
      </c>
      <c r="E5" s="180" t="s">
        <v>2599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1904</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1904</v>
      </c>
      <c r="CL5" s="181"/>
      <c r="CM5" s="181"/>
      <c r="CN5" s="181" t="s">
        <v>1618</v>
      </c>
      <c r="CO5" s="181" t="s">
        <v>1618</v>
      </c>
      <c r="CP5" s="181" t="s">
        <v>1618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2600</v>
      </c>
      <c r="C6" s="61" t="s">
        <v>2601</v>
      </c>
      <c r="D6" s="188">
        <v>44232</v>
      </c>
      <c r="E6" s="180" t="s">
        <v>2602</v>
      </c>
      <c r="F6" s="181" t="s">
        <v>1904</v>
      </c>
      <c r="G6" s="181" t="s">
        <v>1904</v>
      </c>
      <c r="H6" s="181"/>
      <c r="I6" s="181"/>
      <c r="J6" s="181" t="s">
        <v>1904</v>
      </c>
      <c r="K6" s="181" t="s">
        <v>1904</v>
      </c>
      <c r="L6" s="181" t="s">
        <v>1904</v>
      </c>
      <c r="M6" s="181"/>
      <c r="N6" s="181" t="s">
        <v>1904</v>
      </c>
      <c r="O6" s="181"/>
      <c r="P6" s="181" t="s">
        <v>1904</v>
      </c>
      <c r="Q6" s="181"/>
      <c r="R6" s="181"/>
      <c r="S6" s="181" t="s">
        <v>1904</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2603</v>
      </c>
      <c r="C7" s="61" t="s">
        <v>2604</v>
      </c>
      <c r="D7" s="188">
        <v>44232</v>
      </c>
      <c r="E7" s="180" t="s">
        <v>2602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1618</v>
      </c>
      <c r="AH7" s="181" t="s">
        <v>1618</v>
      </c>
      <c r="AI7" s="181" t="s">
        <v>1618</v>
      </c>
      <c r="AJ7" s="181" t="s">
        <v>1618</v>
      </c>
      <c r="AK7" s="181" t="s">
        <v>1618</v>
      </c>
      <c r="AL7" s="181" t="s">
        <v>1618</v>
      </c>
      <c r="AM7" s="181" t="s">
        <v>1618</v>
      </c>
      <c r="AN7" s="181"/>
      <c r="AO7" s="181"/>
      <c r="AP7" s="181"/>
      <c r="AQ7" s="181"/>
      <c r="AR7" s="181"/>
      <c r="AS7" s="181" t="s">
        <v>1618</v>
      </c>
      <c r="AT7" s="181" t="s">
        <v>1618</v>
      </c>
      <c r="AU7" s="181" t="s">
        <v>1904</v>
      </c>
      <c r="AV7" s="181" t="s">
        <v>1904</v>
      </c>
      <c r="AW7" s="181"/>
      <c r="AX7" s="181" t="s">
        <v>1904</v>
      </c>
      <c r="AY7" s="181" t="s">
        <v>1904</v>
      </c>
      <c r="AZ7" s="181" t="s">
        <v>1904</v>
      </c>
      <c r="BA7" s="181"/>
      <c r="BB7" s="181"/>
      <c r="BC7" s="181"/>
      <c r="BD7" s="181"/>
      <c r="BE7" s="181" t="s">
        <v>1904</v>
      </c>
      <c r="BF7" s="181" t="s">
        <v>1618</v>
      </c>
      <c r="BG7" s="181" t="s">
        <v>1618</v>
      </c>
      <c r="BH7" s="181" t="s">
        <v>1618</v>
      </c>
      <c r="BI7" s="181"/>
      <c r="BJ7" s="181"/>
      <c r="BK7" s="181" t="s">
        <v>1618</v>
      </c>
      <c r="BL7" s="181"/>
      <c r="BM7" s="181"/>
      <c r="BN7" s="181"/>
      <c r="BO7" s="181"/>
      <c r="BP7" s="181"/>
      <c r="BQ7" s="181"/>
      <c r="BR7" s="181" t="s">
        <v>1618</v>
      </c>
      <c r="BS7" s="181" t="s">
        <v>1618</v>
      </c>
      <c r="BT7" s="181"/>
      <c r="BU7" s="181"/>
      <c r="BV7" s="181"/>
      <c r="BW7" s="181"/>
      <c r="BX7" s="181"/>
      <c r="BY7" s="181"/>
      <c r="BZ7" s="181" t="s">
        <v>1618</v>
      </c>
      <c r="CA7" s="181"/>
      <c r="CB7" s="181"/>
      <c r="CC7" s="181" t="s">
        <v>1904</v>
      </c>
      <c r="CD7" s="181"/>
      <c r="CE7" s="181" t="s">
        <v>1618</v>
      </c>
      <c r="CF7" s="181"/>
      <c r="CG7" s="181" t="s">
        <v>1618</v>
      </c>
      <c r="CH7" s="181"/>
      <c r="CI7" s="181" t="s">
        <v>1618</v>
      </c>
      <c r="CJ7" s="181"/>
      <c r="CK7" s="181"/>
      <c r="CL7" s="181"/>
      <c r="CM7" s="181" t="s">
        <v>1618</v>
      </c>
      <c r="CN7" s="181"/>
      <c r="CO7" s="181" t="s">
        <v>1618</v>
      </c>
      <c r="CP7" s="181" t="s">
        <v>1618</v>
      </c>
      <c r="CQ7" s="181" t="s">
        <v>1904</v>
      </c>
      <c r="CR7" s="181"/>
      <c r="CS7" s="181"/>
      <c r="CT7" s="181"/>
      <c r="CU7" s="181" t="s">
        <v>1618</v>
      </c>
      <c r="CV7" s="181"/>
      <c r="CW7" s="181"/>
      <c r="CX7" s="181"/>
      <c r="CY7" s="181"/>
      <c r="CZ7" s="181"/>
      <c r="DA7" s="181"/>
      <c r="DB7" s="181"/>
      <c r="DC7" s="181"/>
      <c r="DD7" s="181"/>
      <c r="DE7" s="181"/>
      <c r="DF7" s="181"/>
      <c r="DG7" s="181"/>
      <c r="DH7" s="181"/>
      <c r="DI7" s="181"/>
      <c r="DJ7" s="181"/>
      <c r="DK7" s="181"/>
    </row>
    <row r="8" spans="1:115" ht="58" x14ac:dyDescent="0.35">
      <c r="A8" s="21">
        <v>6</v>
      </c>
      <c r="B8" s="61" t="s">
        <v>2605</v>
      </c>
      <c r="C8" s="61" t="s">
        <v>2606</v>
      </c>
      <c r="D8" s="188">
        <v>44232</v>
      </c>
      <c r="E8" s="180" t="s">
        <v>2602</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1618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2607</v>
      </c>
      <c r="C9" s="61" t="s">
        <v>2608</v>
      </c>
      <c r="D9" s="188">
        <v>44232</v>
      </c>
      <c r="E9" s="180" t="s">
        <v>2594</v>
      </c>
      <c r="F9" s="181" t="s">
        <v>1904</v>
      </c>
      <c r="G9" s="181" t="s">
        <v>1904</v>
      </c>
      <c r="H9" s="181"/>
      <c r="I9" s="181"/>
      <c r="J9" s="181" t="s">
        <v>1904</v>
      </c>
      <c r="K9" s="181" t="s">
        <v>1904</v>
      </c>
      <c r="L9" s="181" t="s">
        <v>1904</v>
      </c>
      <c r="M9" s="181"/>
      <c r="N9" s="181" t="s">
        <v>1618</v>
      </c>
      <c r="O9" s="181" t="s">
        <v>1618</v>
      </c>
      <c r="P9" s="181" t="s">
        <v>1904</v>
      </c>
      <c r="Q9" s="181" t="s">
        <v>1618</v>
      </c>
      <c r="R9" s="181" t="s">
        <v>1618</v>
      </c>
      <c r="S9" s="181" t="s">
        <v>1904</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361</v>
      </c>
      <c r="C10" s="61" t="s">
        <v>2609</v>
      </c>
      <c r="D10" s="188">
        <v>44235</v>
      </c>
      <c r="E10" s="180" t="s">
        <v>2602</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1904</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2610</v>
      </c>
      <c r="C11" s="61" t="s">
        <v>2611</v>
      </c>
      <c r="D11" s="188">
        <v>44236</v>
      </c>
      <c r="E11" s="180" t="s">
        <v>2594</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1618</v>
      </c>
      <c r="BM11" s="181"/>
      <c r="BN11" s="181"/>
      <c r="BO11" s="181"/>
      <c r="BP11" s="181"/>
      <c r="BQ11" s="181" t="s">
        <v>1618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1618</v>
      </c>
      <c r="CW11" s="181"/>
      <c r="CX11" s="181"/>
      <c r="CY11" s="181"/>
      <c r="CZ11" s="181"/>
      <c r="DA11" s="181"/>
      <c r="DB11" s="181"/>
      <c r="DC11" s="181"/>
      <c r="DD11" s="181"/>
      <c r="DE11" s="181"/>
      <c r="DF11" s="181"/>
      <c r="DG11" s="181"/>
      <c r="DH11" s="181"/>
      <c r="DI11" s="181"/>
      <c r="DJ11" s="181"/>
      <c r="DK11" s="181"/>
    </row>
    <row r="12" spans="1:115" ht="29" x14ac:dyDescent="0.35">
      <c r="A12" s="21">
        <v>10</v>
      </c>
      <c r="B12" s="90" t="s">
        <v>425</v>
      </c>
      <c r="C12" s="61" t="s">
        <v>2612</v>
      </c>
      <c r="D12" s="188">
        <v>44236</v>
      </c>
      <c r="E12" s="180" t="s">
        <v>2602</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1618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2613</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2614</v>
      </c>
      <c r="C14" s="61" t="s">
        <v>2615</v>
      </c>
      <c r="D14" s="188">
        <v>44236</v>
      </c>
      <c r="E14" s="180" t="s">
        <v>2602</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1904</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435</v>
      </c>
      <c r="C15" s="61" t="s">
        <v>2616</v>
      </c>
      <c r="D15" s="188">
        <v>44237</v>
      </c>
      <c r="E15" s="180" t="s">
        <v>2602</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1618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373</v>
      </c>
      <c r="C16" s="61" t="s">
        <v>2617</v>
      </c>
      <c r="D16" s="188">
        <v>44237</v>
      </c>
      <c r="E16" s="180" t="s">
        <v>2602</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2618</v>
      </c>
    </row>
    <row r="26" spans="1:115" ht="26.5" x14ac:dyDescent="0.35">
      <c r="B26" s="180" t="s">
        <v>2594</v>
      </c>
      <c r="C26" s="182" t="s">
        <v>2619</v>
      </c>
      <c r="D26" s="187"/>
    </row>
    <row r="27" spans="1:115" ht="26.5" x14ac:dyDescent="0.35">
      <c r="B27" s="180" t="s">
        <v>2602</v>
      </c>
      <c r="C27" s="182" t="s">
        <v>2620</v>
      </c>
      <c r="D27" s="187"/>
    </row>
    <row r="28" spans="1:115" ht="26.5" x14ac:dyDescent="0.35">
      <c r="B28" s="180" t="s">
        <v>2599</v>
      </c>
      <c r="C28" s="182" t="s">
        <v>2621</v>
      </c>
      <c r="D28" s="187"/>
    </row>
    <row r="32" spans="1:115" x14ac:dyDescent="0.35">
      <c r="B32" t="s">
        <v>2622</v>
      </c>
    </row>
    <row r="33" spans="2:2" x14ac:dyDescent="0.35">
      <c r="B33" t="s">
        <v>2623</v>
      </c>
    </row>
    <row r="34" spans="2:2" x14ac:dyDescent="0.35">
      <c r="B34" t="s">
        <v>2624</v>
      </c>
    </row>
    <row r="35" spans="2:2" x14ac:dyDescent="0.35">
      <c r="B35" t="s">
        <v>2625</v>
      </c>
    </row>
    <row r="36" spans="2:2" x14ac:dyDescent="0.35">
      <c r="B36" t="s">
        <v>2626</v>
      </c>
    </row>
    <row r="37" spans="2:2" x14ac:dyDescent="0.35">
      <c r="B37" t="s">
        <v>2627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2628</v>
      </c>
    </row>
    <row r="2" spans="1:5" ht="29" x14ac:dyDescent="0.35">
      <c r="A2" s="161" t="s">
        <v>2629</v>
      </c>
      <c r="B2" s="161" t="s">
        <v>2630</v>
      </c>
      <c r="C2" s="161" t="s">
        <v>2631</v>
      </c>
      <c r="D2" s="161" t="s">
        <v>2632</v>
      </c>
      <c r="E2" s="161" t="s">
        <v>2633</v>
      </c>
    </row>
    <row r="3" spans="1:5" ht="43.5" x14ac:dyDescent="0.35">
      <c r="A3" s="352">
        <v>1</v>
      </c>
      <c r="B3" s="353" t="s">
        <v>2634</v>
      </c>
      <c r="C3" s="354" t="s">
        <v>2635</v>
      </c>
      <c r="D3" s="162" t="s">
        <v>2636</v>
      </c>
      <c r="E3" s="354" t="s">
        <v>2637</v>
      </c>
    </row>
    <row r="4" spans="1:5" ht="43.5" x14ac:dyDescent="0.35">
      <c r="A4" s="352"/>
      <c r="B4" s="353"/>
      <c r="C4" s="354"/>
      <c r="D4" s="163" t="s">
        <v>2638</v>
      </c>
      <c r="E4" s="354"/>
    </row>
    <row r="5" spans="1:5" ht="72.5" x14ac:dyDescent="0.35">
      <c r="A5" s="217">
        <v>2</v>
      </c>
      <c r="B5" s="218" t="s">
        <v>2639</v>
      </c>
      <c r="C5" s="219" t="s">
        <v>2640</v>
      </c>
      <c r="D5" s="219" t="s">
        <v>2641</v>
      </c>
      <c r="E5" s="219" t="s">
        <v>2642</v>
      </c>
    </row>
    <row r="6" spans="1:5" ht="43.5" x14ac:dyDescent="0.35">
      <c r="A6" s="352">
        <v>3</v>
      </c>
      <c r="B6" s="353" t="s">
        <v>2643</v>
      </c>
      <c r="C6" s="354" t="s">
        <v>2644</v>
      </c>
      <c r="D6" s="162" t="s">
        <v>2645</v>
      </c>
      <c r="E6" s="354" t="s">
        <v>2637</v>
      </c>
    </row>
    <row r="7" spans="1:5" ht="43.5" x14ac:dyDescent="0.35">
      <c r="A7" s="352"/>
      <c r="B7" s="353"/>
      <c r="C7" s="354"/>
      <c r="D7" s="163" t="s">
        <v>2646</v>
      </c>
      <c r="E7" s="354"/>
    </row>
    <row r="8" spans="1:5" x14ac:dyDescent="0.35">
      <c r="A8" s="352">
        <v>4</v>
      </c>
      <c r="B8" s="353" t="s">
        <v>2647</v>
      </c>
      <c r="C8" s="354" t="s">
        <v>2648</v>
      </c>
      <c r="D8" s="162" t="s">
        <v>2649</v>
      </c>
      <c r="E8" s="354" t="s">
        <v>2650</v>
      </c>
    </row>
    <row r="9" spans="1:5" x14ac:dyDescent="0.35">
      <c r="A9" s="352"/>
      <c r="B9" s="353"/>
      <c r="C9" s="354"/>
      <c r="D9" s="163" t="s">
        <v>2651</v>
      </c>
      <c r="E9" s="354"/>
    </row>
    <row r="10" spans="1:5" x14ac:dyDescent="0.35">
      <c r="A10" s="352">
        <v>5</v>
      </c>
      <c r="B10" s="353" t="s">
        <v>2652</v>
      </c>
      <c r="C10" s="354" t="s">
        <v>2653</v>
      </c>
      <c r="D10" s="162" t="s">
        <v>2654</v>
      </c>
      <c r="E10" s="354" t="s">
        <v>2655</v>
      </c>
    </row>
    <row r="11" spans="1:5" ht="29" x14ac:dyDescent="0.35">
      <c r="A11" s="352"/>
      <c r="B11" s="353"/>
      <c r="C11" s="354"/>
      <c r="D11" s="163" t="s">
        <v>2656</v>
      </c>
      <c r="E11" s="354"/>
    </row>
    <row r="12" spans="1:5" ht="29" x14ac:dyDescent="0.35">
      <c r="A12" s="352">
        <v>6</v>
      </c>
      <c r="B12" s="354"/>
      <c r="C12" s="354" t="s">
        <v>2657</v>
      </c>
      <c r="D12" s="162" t="s">
        <v>2658</v>
      </c>
      <c r="E12" s="354" t="s">
        <v>2659</v>
      </c>
    </row>
    <row r="13" spans="1:5" x14ac:dyDescent="0.35">
      <c r="A13" s="352"/>
      <c r="B13" s="354"/>
      <c r="C13" s="354"/>
      <c r="D13" s="163" t="s">
        <v>2660</v>
      </c>
      <c r="E13" s="354"/>
    </row>
    <row r="14" spans="1:5" ht="101.5" x14ac:dyDescent="0.35">
      <c r="A14" s="352">
        <v>7</v>
      </c>
      <c r="B14" s="354"/>
      <c r="C14" s="354" t="s">
        <v>2661</v>
      </c>
      <c r="D14" s="162" t="s">
        <v>2662</v>
      </c>
      <c r="E14" s="354" t="s">
        <v>2663</v>
      </c>
    </row>
    <row r="15" spans="1:5" x14ac:dyDescent="0.35">
      <c r="A15" s="352"/>
      <c r="B15" s="354"/>
      <c r="C15" s="354"/>
      <c r="D15" s="163" t="s">
        <v>2660</v>
      </c>
      <c r="E15" s="354"/>
    </row>
    <row r="16" spans="1:5" x14ac:dyDescent="0.35">
      <c r="A16" s="217">
        <v>8</v>
      </c>
      <c r="B16" s="219"/>
      <c r="C16" s="219" t="s">
        <v>2664</v>
      </c>
      <c r="D16" s="219" t="s">
        <v>2665</v>
      </c>
      <c r="E16" s="219" t="s">
        <v>2666</v>
      </c>
    </row>
    <row r="17" spans="1:5" ht="43.5" x14ac:dyDescent="0.35">
      <c r="A17" s="352">
        <v>9</v>
      </c>
      <c r="B17" s="353" t="s">
        <v>2667</v>
      </c>
      <c r="C17" s="354" t="s">
        <v>2668</v>
      </c>
      <c r="D17" s="162" t="s">
        <v>2669</v>
      </c>
      <c r="E17" s="354" t="s">
        <v>2670</v>
      </c>
    </row>
    <row r="18" spans="1:5" ht="29" x14ac:dyDescent="0.35">
      <c r="A18" s="352"/>
      <c r="B18" s="353"/>
      <c r="C18" s="354"/>
      <c r="D18" s="163" t="s">
        <v>2671</v>
      </c>
      <c r="E18" s="354"/>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1603</v>
      </c>
      <c r="C2" s="221" t="s">
        <v>2672</v>
      </c>
      <c r="D2" s="137" t="s">
        <v>2673</v>
      </c>
      <c r="E2" s="138" t="s">
        <v>1214</v>
      </c>
    </row>
    <row r="3" spans="2:5" x14ac:dyDescent="0.35">
      <c r="B3" s="117" t="s">
        <v>2674</v>
      </c>
      <c r="C3" s="118" t="s">
        <v>2675</v>
      </c>
      <c r="D3" s="141">
        <f>COUNTIF('TTM12.2 Samples'!I:I,'TTM12.2 Status'!B3)</f>
        <v>0</v>
      </c>
      <c r="E3" s="142"/>
    </row>
    <row r="4" spans="2:5" x14ac:dyDescent="0.35">
      <c r="B4" s="114" t="s">
        <v>2676</v>
      </c>
      <c r="C4" s="126" t="s">
        <v>2677</v>
      </c>
      <c r="D4" s="134">
        <f>COUNTIF('TTM12.2 Samples'!I:I,'TTM12.2 Status'!B4)</f>
        <v>0</v>
      </c>
      <c r="E4" s="135"/>
    </row>
    <row r="5" spans="2:5" x14ac:dyDescent="0.35">
      <c r="B5" s="114" t="s">
        <v>2678</v>
      </c>
      <c r="C5" s="118" t="s">
        <v>2675</v>
      </c>
      <c r="D5" s="134">
        <f>COUNTIF('TTM12.2 Samples'!I:I,'TTM12.2 Status'!B5)</f>
        <v>0</v>
      </c>
      <c r="E5" s="135"/>
    </row>
    <row r="6" spans="2:5" x14ac:dyDescent="0.35">
      <c r="B6" s="114" t="s">
        <v>1811</v>
      </c>
      <c r="C6" s="126" t="s">
        <v>2677</v>
      </c>
      <c r="D6" s="134">
        <f>COUNTIF('TTM12.2 Samples'!I:I,'TTM12.2 Status'!B6)</f>
        <v>0</v>
      </c>
      <c r="E6" s="135"/>
    </row>
    <row r="7" spans="2:5" x14ac:dyDescent="0.35">
      <c r="B7" s="114" t="s">
        <v>1616</v>
      </c>
      <c r="C7" s="116" t="s">
        <v>2679</v>
      </c>
      <c r="D7" s="134">
        <f>COUNTIF('TTM12.2 Samples'!I:I,'TTM12.2 Status'!B7)</f>
        <v>27</v>
      </c>
      <c r="E7" s="135"/>
    </row>
    <row r="8" spans="2:5" x14ac:dyDescent="0.35">
      <c r="B8" s="121" t="s">
        <v>218</v>
      </c>
      <c r="C8" s="122" t="s">
        <v>2680</v>
      </c>
      <c r="D8" s="143"/>
      <c r="E8" s="136"/>
    </row>
    <row r="9" spans="2:5" x14ac:dyDescent="0.35">
      <c r="B9" s="124" t="s">
        <v>2681</v>
      </c>
      <c r="C9" s="125"/>
      <c r="D9" s="139">
        <f>SUM(D3:D8)</f>
        <v>27</v>
      </c>
      <c r="E9" s="140"/>
    </row>
    <row r="11" spans="2:5" x14ac:dyDescent="0.35">
      <c r="B11" s="220" t="s">
        <v>1604</v>
      </c>
      <c r="C11" s="221" t="s">
        <v>2672</v>
      </c>
      <c r="D11" s="137" t="s">
        <v>2673</v>
      </c>
      <c r="E11" s="138" t="s">
        <v>1214</v>
      </c>
    </row>
    <row r="12" spans="2:5" x14ac:dyDescent="0.35">
      <c r="B12" s="117" t="s">
        <v>1812</v>
      </c>
      <c r="C12" s="118" t="s">
        <v>2675</v>
      </c>
      <c r="D12" s="141">
        <f>COUNTIF('TTM12.2 Samples'!J:J,'TTM12.2 Status'!B12)</f>
        <v>0</v>
      </c>
      <c r="E12" s="142"/>
    </row>
    <row r="13" spans="2:5" x14ac:dyDescent="0.35">
      <c r="B13" s="114" t="s">
        <v>1810</v>
      </c>
      <c r="C13" s="115" t="s">
        <v>2682</v>
      </c>
      <c r="D13" s="134">
        <f>COUNTIF('TTM12.2 Samples'!J:J,'TTM12.2 Status'!B13)</f>
        <v>0</v>
      </c>
      <c r="E13" s="135"/>
    </row>
    <row r="14" spans="2:5" x14ac:dyDescent="0.35">
      <c r="B14" s="114" t="s">
        <v>2683</v>
      </c>
      <c r="C14" s="115" t="s">
        <v>2682</v>
      </c>
      <c r="D14" s="134">
        <f>COUNTIF('TTM12.2 Samples'!J:J,'TTM12.2 Status'!B14)</f>
        <v>0</v>
      </c>
      <c r="E14" s="135"/>
    </row>
    <row r="15" spans="2:5" x14ac:dyDescent="0.35">
      <c r="B15" s="114" t="s">
        <v>2684</v>
      </c>
      <c r="C15" s="115" t="s">
        <v>2682</v>
      </c>
      <c r="D15" s="134">
        <f>COUNTIF('TTM12.2 Samples'!J:J,'TTM12.2 Status'!B15)</f>
        <v>0</v>
      </c>
      <c r="E15" s="135"/>
    </row>
    <row r="16" spans="2:5" x14ac:dyDescent="0.35">
      <c r="B16" s="114" t="s">
        <v>2685</v>
      </c>
      <c r="C16" s="118" t="s">
        <v>2675</v>
      </c>
      <c r="D16" s="134">
        <f>COUNTIF('TTM12.2 Samples'!J:J,'TTM12.2 Status'!B16)</f>
        <v>0</v>
      </c>
      <c r="E16" s="135"/>
    </row>
    <row r="17" spans="2:5" x14ac:dyDescent="0.35">
      <c r="B17" s="114" t="s">
        <v>1617</v>
      </c>
      <c r="C17" s="116" t="s">
        <v>2679</v>
      </c>
      <c r="D17" s="134">
        <f>COUNTIF('TTM12.2 Samples'!J:J,'TTM12.2 Status'!B17)</f>
        <v>27</v>
      </c>
      <c r="E17" s="135"/>
    </row>
    <row r="18" spans="2:5" x14ac:dyDescent="0.35">
      <c r="B18" s="121" t="s">
        <v>218</v>
      </c>
      <c r="C18" s="122" t="s">
        <v>2680</v>
      </c>
      <c r="D18" s="143"/>
      <c r="E18" s="136"/>
    </row>
    <row r="19" spans="2:5" x14ac:dyDescent="0.35">
      <c r="B19" s="124" t="s">
        <v>2681</v>
      </c>
      <c r="C19" s="125"/>
      <c r="D19" s="139">
        <f>SUM(D12:D18)</f>
        <v>27</v>
      </c>
      <c r="E19" s="140"/>
    </row>
    <row r="21" spans="2:5" x14ac:dyDescent="0.35">
      <c r="B21" s="355" t="s">
        <v>2686</v>
      </c>
      <c r="C21" s="356"/>
      <c r="D21" s="120" t="s">
        <v>2673</v>
      </c>
    </row>
    <row r="22" spans="2:5" x14ac:dyDescent="0.35">
      <c r="B22" s="127" t="s">
        <v>2687</v>
      </c>
      <c r="C22" s="128"/>
      <c r="D22" s="119">
        <f>COUNTIF('TTM12.2 Samples'!O:O,"S")</f>
        <v>6</v>
      </c>
    </row>
    <row r="23" spans="2:5" x14ac:dyDescent="0.35">
      <c r="B23" s="129" t="s">
        <v>2688</v>
      </c>
      <c r="C23" s="130"/>
      <c r="D23" s="123">
        <f>COUNTIF('TTM12.2 Samples'!O:O,"C")</f>
        <v>4</v>
      </c>
    </row>
    <row r="24" spans="2:5" x14ac:dyDescent="0.35">
      <c r="B24" s="131" t="s">
        <v>2681</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1536</v>
      </c>
      <c r="B1" s="101" t="s">
        <v>2689</v>
      </c>
      <c r="C1" s="95"/>
      <c r="D1" s="95"/>
    </row>
    <row r="2" spans="1:10" ht="29" x14ac:dyDescent="0.35">
      <c r="B2" s="92" t="s">
        <v>1597</v>
      </c>
      <c r="C2" s="92" t="s">
        <v>1599</v>
      </c>
      <c r="D2" s="92" t="s">
        <v>1600</v>
      </c>
      <c r="E2" s="93" t="s">
        <v>1601</v>
      </c>
      <c r="F2" s="92" t="s">
        <v>1606</v>
      </c>
      <c r="G2" s="92" t="s">
        <v>1607</v>
      </c>
      <c r="H2" s="92" t="s">
        <v>1608</v>
      </c>
      <c r="I2" s="92" t="s">
        <v>1609</v>
      </c>
    </row>
    <row r="3" spans="1:10" x14ac:dyDescent="0.35">
      <c r="B3" s="327" t="s">
        <v>1655</v>
      </c>
      <c r="C3" s="327"/>
      <c r="D3" s="327"/>
      <c r="E3" s="327"/>
      <c r="F3" s="327"/>
      <c r="G3" s="327"/>
      <c r="H3" s="327"/>
      <c r="I3" s="327"/>
      <c r="J3" s="146"/>
    </row>
    <row r="4" spans="1:10" ht="58" x14ac:dyDescent="0.35">
      <c r="B4" s="106" t="s">
        <v>120</v>
      </c>
      <c r="C4" s="106" t="s">
        <v>119</v>
      </c>
      <c r="D4" s="106" t="s">
        <v>116</v>
      </c>
      <c r="E4" s="55" t="s">
        <v>1635</v>
      </c>
      <c r="F4" s="18" t="s">
        <v>1618</v>
      </c>
      <c r="G4" s="19" t="s">
        <v>1619</v>
      </c>
      <c r="H4" s="55" t="s">
        <v>1620</v>
      </c>
      <c r="I4" s="19" t="s">
        <v>54</v>
      </c>
    </row>
    <row r="5" spans="1:10" x14ac:dyDescent="0.35">
      <c r="B5" s="327" t="s">
        <v>1656</v>
      </c>
      <c r="C5" s="327"/>
      <c r="D5" s="327"/>
      <c r="E5" s="327"/>
      <c r="F5" s="327"/>
      <c r="G5" s="327"/>
      <c r="H5" s="327"/>
      <c r="I5" s="327"/>
      <c r="J5" s="146"/>
    </row>
    <row r="6" spans="1:10" x14ac:dyDescent="0.35">
      <c r="B6" s="55" t="s">
        <v>124</v>
      </c>
      <c r="C6" s="94" t="s">
        <v>122</v>
      </c>
      <c r="D6" s="94" t="s">
        <v>123</v>
      </c>
      <c r="E6" s="55" t="s">
        <v>1252</v>
      </c>
      <c r="F6" s="18" t="s">
        <v>1618</v>
      </c>
      <c r="G6" s="19" t="s">
        <v>1624</v>
      </c>
      <c r="H6" s="102"/>
      <c r="I6" s="19" t="s">
        <v>54</v>
      </c>
    </row>
    <row r="7" spans="1:10" x14ac:dyDescent="0.35">
      <c r="B7" s="328" t="s">
        <v>895</v>
      </c>
      <c r="C7" s="328"/>
      <c r="D7" s="328"/>
      <c r="E7" s="328"/>
      <c r="F7" s="328"/>
      <c r="G7" s="328"/>
      <c r="H7" s="328"/>
      <c r="I7" s="328"/>
      <c r="J7" s="146"/>
    </row>
    <row r="8" spans="1:10" x14ac:dyDescent="0.35">
      <c r="B8" s="55" t="s">
        <v>1660</v>
      </c>
      <c r="C8" s="94" t="s">
        <v>903</v>
      </c>
      <c r="D8" s="94" t="s">
        <v>904</v>
      </c>
      <c r="E8" s="55" t="s">
        <v>1311</v>
      </c>
      <c r="F8" s="18" t="s">
        <v>1618</v>
      </c>
      <c r="G8" s="19" t="s">
        <v>1662</v>
      </c>
      <c r="H8" s="55"/>
      <c r="I8" s="19" t="s">
        <v>1663</v>
      </c>
    </row>
    <row r="9" spans="1:10" x14ac:dyDescent="0.35">
      <c r="B9" s="327" t="s">
        <v>132</v>
      </c>
      <c r="C9" s="327"/>
      <c r="D9" s="327"/>
      <c r="E9" s="327"/>
      <c r="F9" s="327"/>
      <c r="G9" s="327"/>
      <c r="H9" s="327"/>
      <c r="I9" s="327"/>
      <c r="J9" s="146"/>
    </row>
    <row r="10" spans="1:10" ht="58" x14ac:dyDescent="0.35">
      <c r="B10" s="94" t="s">
        <v>1672</v>
      </c>
      <c r="C10" s="94" t="s">
        <v>463</v>
      </c>
      <c r="D10" s="94" t="s">
        <v>460</v>
      </c>
      <c r="E10" s="63" t="s">
        <v>1437</v>
      </c>
      <c r="F10" s="18" t="s">
        <v>1618</v>
      </c>
      <c r="G10" s="19" t="s">
        <v>1624</v>
      </c>
      <c r="H10" s="55" t="s">
        <v>1674</v>
      </c>
      <c r="I10" s="19" t="s">
        <v>54</v>
      </c>
    </row>
    <row r="11" spans="1:10" x14ac:dyDescent="0.35">
      <c r="B11" s="94" t="s">
        <v>467</v>
      </c>
      <c r="C11" s="94" t="s">
        <v>465</v>
      </c>
      <c r="D11" s="94" t="s">
        <v>466</v>
      </c>
      <c r="E11" s="63" t="s">
        <v>1440</v>
      </c>
      <c r="F11" s="18" t="s">
        <v>1618</v>
      </c>
      <c r="G11" s="19" t="s">
        <v>1675</v>
      </c>
      <c r="H11" s="55"/>
      <c r="I11" s="19" t="s">
        <v>1663</v>
      </c>
    </row>
    <row r="12" spans="1:10" x14ac:dyDescent="0.35">
      <c r="B12" s="327" t="s">
        <v>1679</v>
      </c>
      <c r="C12" s="327"/>
      <c r="D12" s="327"/>
      <c r="E12" s="327"/>
      <c r="F12" s="327"/>
      <c r="G12" s="327"/>
      <c r="H12" s="327"/>
      <c r="I12" s="327"/>
      <c r="J12" s="146"/>
    </row>
    <row r="13" spans="1:10" ht="116" x14ac:dyDescent="0.35">
      <c r="B13" s="55" t="s">
        <v>481</v>
      </c>
      <c r="C13" s="94" t="s">
        <v>479</v>
      </c>
      <c r="D13" s="94" t="s">
        <v>480</v>
      </c>
      <c r="E13" s="63" t="s">
        <v>1448</v>
      </c>
      <c r="F13" s="18" t="s">
        <v>1618</v>
      </c>
      <c r="G13" s="19" t="s">
        <v>1662</v>
      </c>
      <c r="H13" s="102"/>
      <c r="I13" s="19" t="s">
        <v>1663</v>
      </c>
    </row>
    <row r="14" spans="1:10" ht="72.5" x14ac:dyDescent="0.35">
      <c r="B14" s="55" t="s">
        <v>510</v>
      </c>
      <c r="C14" s="94" t="s">
        <v>1699</v>
      </c>
      <c r="D14" s="94" t="s">
        <v>522</v>
      </c>
      <c r="E14" s="55" t="s">
        <v>1700</v>
      </c>
      <c r="F14" s="18" t="s">
        <v>1618</v>
      </c>
      <c r="G14" s="19" t="s">
        <v>1624</v>
      </c>
      <c r="H14" s="102"/>
      <c r="I14" s="24" t="s">
        <v>54</v>
      </c>
    </row>
    <row r="15" spans="1:10" ht="58" x14ac:dyDescent="0.35">
      <c r="B15" s="55" t="s">
        <v>516</v>
      </c>
      <c r="C15" s="94" t="s">
        <v>534</v>
      </c>
      <c r="D15" s="94" t="s">
        <v>535</v>
      </c>
      <c r="E15" s="55" t="s">
        <v>1470</v>
      </c>
      <c r="F15" s="18" t="s">
        <v>1618</v>
      </c>
      <c r="G15" s="19" t="s">
        <v>1675</v>
      </c>
      <c r="H15" s="102"/>
      <c r="I15" s="19" t="s">
        <v>1663</v>
      </c>
    </row>
    <row r="16" spans="1:10" ht="43.5" x14ac:dyDescent="0.35">
      <c r="B16" s="55" t="s">
        <v>523</v>
      </c>
      <c r="C16" s="94" t="s">
        <v>543</v>
      </c>
      <c r="D16" s="94" t="s">
        <v>544</v>
      </c>
      <c r="E16" s="55" t="s">
        <v>1474</v>
      </c>
      <c r="F16" s="18" t="s">
        <v>1618</v>
      </c>
      <c r="G16" s="19" t="s">
        <v>1675</v>
      </c>
      <c r="H16" s="102" t="s">
        <v>1706</v>
      </c>
      <c r="I16" s="19" t="s">
        <v>1663</v>
      </c>
    </row>
    <row r="17" spans="1:9" ht="29" x14ac:dyDescent="0.35">
      <c r="B17" s="55" t="s">
        <v>527</v>
      </c>
      <c r="C17" s="94" t="s">
        <v>551</v>
      </c>
      <c r="D17" s="94" t="s">
        <v>552</v>
      </c>
      <c r="E17" s="55" t="s">
        <v>1478</v>
      </c>
      <c r="F17" s="18" t="s">
        <v>1618</v>
      </c>
      <c r="G17" s="19" t="s">
        <v>1675</v>
      </c>
      <c r="H17" s="102" t="s">
        <v>1706</v>
      </c>
      <c r="I17" s="19" t="s">
        <v>1663</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1133</v>
      </c>
      <c r="B1" s="26" t="s">
        <v>1134</v>
      </c>
      <c r="C1" s="26" t="s">
        <v>1135</v>
      </c>
      <c r="D1" s="26" t="s">
        <v>1136</v>
      </c>
      <c r="E1" s="26" t="s">
        <v>1137</v>
      </c>
      <c r="F1" s="28" t="s">
        <v>1138</v>
      </c>
    </row>
    <row r="2" spans="1:7" ht="72.5" x14ac:dyDescent="0.35">
      <c r="A2" s="15" t="s">
        <v>13</v>
      </c>
      <c r="B2" s="15" t="s">
        <v>1139</v>
      </c>
      <c r="C2" s="15" t="s">
        <v>1140</v>
      </c>
      <c r="D2" s="15" t="s">
        <v>1141</v>
      </c>
      <c r="E2" s="15" t="s">
        <v>1142</v>
      </c>
      <c r="F2" s="12" t="s">
        <v>44</v>
      </c>
    </row>
    <row r="3" spans="1:7" ht="72.5" x14ac:dyDescent="0.35">
      <c r="A3" s="15" t="s">
        <v>13</v>
      </c>
      <c r="B3" s="15" t="s">
        <v>1139</v>
      </c>
      <c r="C3" s="15" t="s">
        <v>1143</v>
      </c>
      <c r="D3" s="15" t="s">
        <v>1141</v>
      </c>
      <c r="E3" s="15" t="s">
        <v>1142</v>
      </c>
      <c r="F3" s="12" t="s">
        <v>44</v>
      </c>
    </row>
    <row r="4" spans="1:7" ht="101.5" x14ac:dyDescent="0.35">
      <c r="A4" s="15" t="s">
        <v>13</v>
      </c>
      <c r="B4" s="27" t="s">
        <v>1144</v>
      </c>
      <c r="C4" s="15" t="s">
        <v>1145</v>
      </c>
      <c r="D4" s="15" t="s">
        <v>897</v>
      </c>
      <c r="E4" s="15" t="s">
        <v>1142</v>
      </c>
      <c r="F4" s="4"/>
    </row>
    <row r="5" spans="1:7" ht="29" x14ac:dyDescent="0.35">
      <c r="A5" s="15" t="s">
        <v>13</v>
      </c>
      <c r="B5" s="15" t="s">
        <v>1146</v>
      </c>
      <c r="C5" s="15" t="s">
        <v>1147</v>
      </c>
      <c r="D5" s="15" t="s">
        <v>897</v>
      </c>
      <c r="E5" s="15" t="s">
        <v>1142</v>
      </c>
      <c r="F5" s="4"/>
    </row>
    <row r="6" spans="1:7" ht="29" x14ac:dyDescent="0.35">
      <c r="A6" s="15" t="s">
        <v>13</v>
      </c>
      <c r="B6" s="15" t="s">
        <v>1148</v>
      </c>
      <c r="C6" s="15" t="s">
        <v>1149</v>
      </c>
      <c r="D6" s="15" t="s">
        <v>897</v>
      </c>
      <c r="E6" s="15" t="s">
        <v>1142</v>
      </c>
      <c r="F6" s="4"/>
    </row>
    <row r="7" spans="1:7" ht="29" x14ac:dyDescent="0.35">
      <c r="A7" s="15" t="s">
        <v>16</v>
      </c>
      <c r="B7" s="15" t="s">
        <v>1150</v>
      </c>
      <c r="C7" s="15" t="s">
        <v>1151</v>
      </c>
      <c r="D7" s="15" t="s">
        <v>1141</v>
      </c>
      <c r="E7" s="15" t="s">
        <v>1142</v>
      </c>
      <c r="F7" s="4" t="s">
        <v>44</v>
      </c>
    </row>
    <row r="8" spans="1:7" ht="58" x14ac:dyDescent="0.35">
      <c r="A8" s="15" t="s">
        <v>18</v>
      </c>
      <c r="B8" s="15" t="s">
        <v>76</v>
      </c>
      <c r="C8" s="15" t="s">
        <v>1152</v>
      </c>
      <c r="D8" s="15" t="s">
        <v>897</v>
      </c>
      <c r="E8" s="15" t="s">
        <v>1153</v>
      </c>
      <c r="F8" s="4" t="s">
        <v>44</v>
      </c>
    </row>
    <row r="9" spans="1:7" ht="29" x14ac:dyDescent="0.35">
      <c r="A9" s="15" t="s">
        <v>18</v>
      </c>
      <c r="B9" s="15" t="s">
        <v>1154</v>
      </c>
      <c r="C9" s="15" t="s">
        <v>1155</v>
      </c>
      <c r="D9" s="15" t="s">
        <v>897</v>
      </c>
      <c r="E9" s="15" t="s">
        <v>1153</v>
      </c>
      <c r="F9" s="4" t="s">
        <v>44</v>
      </c>
    </row>
    <row r="10" spans="1:7" ht="43.5" x14ac:dyDescent="0.35">
      <c r="A10" s="15" t="s">
        <v>18</v>
      </c>
      <c r="B10" s="15" t="s">
        <v>76</v>
      </c>
      <c r="C10" s="15" t="s">
        <v>1156</v>
      </c>
      <c r="D10" s="15" t="s">
        <v>1141</v>
      </c>
      <c r="E10" s="15" t="s">
        <v>1142</v>
      </c>
      <c r="F10" s="4" t="s">
        <v>44</v>
      </c>
      <c r="G10" s="29" t="s">
        <v>1157</v>
      </c>
    </row>
    <row r="11" spans="1:7" ht="58" x14ac:dyDescent="0.35">
      <c r="A11" s="15" t="s">
        <v>18</v>
      </c>
      <c r="B11" s="15" t="s">
        <v>76</v>
      </c>
      <c r="C11" s="15" t="s">
        <v>1158</v>
      </c>
      <c r="D11" s="15" t="s">
        <v>1141</v>
      </c>
      <c r="E11" s="15" t="s">
        <v>1142</v>
      </c>
      <c r="F11" s="4" t="s">
        <v>44</v>
      </c>
      <c r="G11" s="29" t="s">
        <v>1157</v>
      </c>
    </row>
    <row r="12" spans="1:7" ht="72.5" x14ac:dyDescent="0.35">
      <c r="A12" s="15" t="s">
        <v>13</v>
      </c>
      <c r="B12" s="15"/>
      <c r="C12" s="15" t="s">
        <v>1159</v>
      </c>
      <c r="D12" s="15"/>
      <c r="E12" s="15"/>
      <c r="F12" s="4" t="s">
        <v>1160</v>
      </c>
    </row>
    <row r="13" spans="1:7" ht="58" x14ac:dyDescent="0.35">
      <c r="A13" s="15" t="s">
        <v>6</v>
      </c>
      <c r="B13" s="15" t="s">
        <v>1161</v>
      </c>
      <c r="C13" s="15" t="s">
        <v>1162</v>
      </c>
      <c r="D13" s="15" t="s">
        <v>897</v>
      </c>
      <c r="E13" s="15" t="s">
        <v>1142</v>
      </c>
      <c r="F13" s="4"/>
    </row>
    <row r="14" spans="1:7" x14ac:dyDescent="0.35">
      <c r="A14" s="15" t="s">
        <v>6</v>
      </c>
      <c r="B14" s="15" t="s">
        <v>1161</v>
      </c>
      <c r="C14" s="15" t="s">
        <v>1163</v>
      </c>
      <c r="D14" s="15" t="s">
        <v>897</v>
      </c>
      <c r="E14" s="15" t="s">
        <v>1142</v>
      </c>
      <c r="F14" s="4" t="s">
        <v>44</v>
      </c>
    </row>
    <row r="15" spans="1:7" ht="29" x14ac:dyDescent="0.35">
      <c r="A15" s="15" t="s">
        <v>6</v>
      </c>
      <c r="B15" s="15" t="s">
        <v>1164</v>
      </c>
      <c r="C15" s="15" t="s">
        <v>1165</v>
      </c>
      <c r="D15" s="15" t="s">
        <v>897</v>
      </c>
      <c r="E15" s="15" t="s">
        <v>1142</v>
      </c>
      <c r="F15" s="4" t="s">
        <v>71</v>
      </c>
    </row>
    <row r="16" spans="1:7" ht="43.5" x14ac:dyDescent="0.35">
      <c r="A16" s="15" t="s">
        <v>6</v>
      </c>
      <c r="B16" s="15" t="s">
        <v>1144</v>
      </c>
      <c r="C16" s="15" t="s">
        <v>1166</v>
      </c>
      <c r="D16" s="15" t="s">
        <v>897</v>
      </c>
      <c r="E16" s="15" t="s">
        <v>1142</v>
      </c>
      <c r="F16" s="4" t="s">
        <v>71</v>
      </c>
    </row>
    <row r="17" spans="1:7" ht="29" x14ac:dyDescent="0.35">
      <c r="A17" s="15" t="s">
        <v>6</v>
      </c>
      <c r="B17" s="15" t="s">
        <v>1167</v>
      </c>
      <c r="C17" s="15" t="s">
        <v>1168</v>
      </c>
      <c r="D17" s="15" t="s">
        <v>1141</v>
      </c>
      <c r="E17" s="15" t="s">
        <v>1142</v>
      </c>
      <c r="F17" s="4" t="s">
        <v>44</v>
      </c>
    </row>
    <row r="18" spans="1:7" ht="58" x14ac:dyDescent="0.35">
      <c r="A18" s="15" t="s">
        <v>6</v>
      </c>
      <c r="B18" s="15" t="s">
        <v>1169</v>
      </c>
      <c r="C18" s="15" t="s">
        <v>1170</v>
      </c>
      <c r="D18" s="15" t="s">
        <v>1141</v>
      </c>
      <c r="E18" s="15" t="s">
        <v>1153</v>
      </c>
      <c r="F18" s="4"/>
      <c r="G18" s="29" t="s">
        <v>1171</v>
      </c>
    </row>
    <row r="19" spans="1:7" ht="43.5" x14ac:dyDescent="0.35">
      <c r="A19" s="15" t="s">
        <v>6</v>
      </c>
      <c r="B19" s="15" t="s">
        <v>1172</v>
      </c>
      <c r="C19" s="15" t="s">
        <v>1173</v>
      </c>
      <c r="D19" s="15" t="s">
        <v>1141</v>
      </c>
      <c r="E19" s="15" t="s">
        <v>1142</v>
      </c>
      <c r="F19" s="4"/>
      <c r="G19" s="29" t="s">
        <v>1174</v>
      </c>
    </row>
    <row r="20" spans="1:7" ht="29" x14ac:dyDescent="0.35">
      <c r="A20" s="15" t="s">
        <v>16</v>
      </c>
      <c r="B20" s="15" t="s">
        <v>1139</v>
      </c>
      <c r="C20" s="15" t="s">
        <v>1175</v>
      </c>
      <c r="D20" s="15" t="s">
        <v>1141</v>
      </c>
      <c r="E20" s="15" t="s">
        <v>1142</v>
      </c>
      <c r="F20" s="4" t="s">
        <v>44</v>
      </c>
    </row>
    <row r="21" spans="1:7" ht="87" x14ac:dyDescent="0.35">
      <c r="A21" s="15" t="s">
        <v>16</v>
      </c>
      <c r="B21" s="15" t="s">
        <v>1176</v>
      </c>
      <c r="C21" s="15" t="s">
        <v>1177</v>
      </c>
      <c r="D21" s="15" t="s">
        <v>897</v>
      </c>
      <c r="E21" s="15" t="s">
        <v>1142</v>
      </c>
      <c r="F21" s="4" t="s">
        <v>44</v>
      </c>
    </row>
    <row r="22" spans="1:7" ht="43.5" x14ac:dyDescent="0.35">
      <c r="A22" s="15" t="s">
        <v>16</v>
      </c>
      <c r="B22" s="15" t="s">
        <v>1176</v>
      </c>
      <c r="C22" s="15" t="s">
        <v>1178</v>
      </c>
      <c r="D22" s="15" t="s">
        <v>897</v>
      </c>
      <c r="E22" s="15" t="s">
        <v>1142</v>
      </c>
      <c r="F22" s="4" t="s">
        <v>44</v>
      </c>
    </row>
    <row r="23" spans="1:7" ht="72.5" x14ac:dyDescent="0.35">
      <c r="A23" s="15" t="s">
        <v>16</v>
      </c>
      <c r="B23" s="15" t="s">
        <v>1148</v>
      </c>
      <c r="C23" s="15" t="s">
        <v>1179</v>
      </c>
      <c r="D23" s="15" t="s">
        <v>897</v>
      </c>
      <c r="E23" s="15" t="s">
        <v>1142</v>
      </c>
      <c r="F23" s="4" t="s">
        <v>44</v>
      </c>
      <c r="G23" s="29" t="s">
        <v>1180</v>
      </c>
    </row>
    <row r="24" spans="1:7" ht="29" x14ac:dyDescent="0.35">
      <c r="A24" s="15" t="s">
        <v>16</v>
      </c>
      <c r="B24" s="15" t="s">
        <v>1164</v>
      </c>
      <c r="C24" s="15" t="s">
        <v>1165</v>
      </c>
      <c r="D24" s="15" t="s">
        <v>897</v>
      </c>
      <c r="E24" s="15" t="s">
        <v>1142</v>
      </c>
      <c r="F24" s="4" t="s">
        <v>71</v>
      </c>
    </row>
    <row r="25" spans="1:7" ht="29" x14ac:dyDescent="0.35">
      <c r="A25" s="15" t="s">
        <v>16</v>
      </c>
      <c r="B25" s="15" t="s">
        <v>1144</v>
      </c>
      <c r="C25" s="15" t="s">
        <v>1165</v>
      </c>
      <c r="D25" s="15" t="s">
        <v>897</v>
      </c>
      <c r="E25" s="15" t="s">
        <v>1142</v>
      </c>
      <c r="F25" s="4" t="s">
        <v>71</v>
      </c>
    </row>
    <row r="26" spans="1:7" ht="29" x14ac:dyDescent="0.35">
      <c r="A26" s="15" t="s">
        <v>16</v>
      </c>
      <c r="B26" s="15" t="s">
        <v>1167</v>
      </c>
      <c r="C26" s="15" t="s">
        <v>1181</v>
      </c>
      <c r="D26" s="15" t="s">
        <v>897</v>
      </c>
      <c r="E26" s="15" t="s">
        <v>1142</v>
      </c>
      <c r="F26" s="4" t="s">
        <v>44</v>
      </c>
    </row>
    <row r="27" spans="1:7" x14ac:dyDescent="0.35">
      <c r="A27" s="15" t="s">
        <v>16</v>
      </c>
      <c r="B27" s="15" t="s">
        <v>1182</v>
      </c>
      <c r="C27" s="15" t="s">
        <v>1183</v>
      </c>
      <c r="D27" s="15" t="s">
        <v>897</v>
      </c>
      <c r="E27" s="15" t="s">
        <v>1142</v>
      </c>
      <c r="F27" s="4" t="s">
        <v>44</v>
      </c>
    </row>
    <row r="28" spans="1:7" ht="58" x14ac:dyDescent="0.35">
      <c r="A28" s="15" t="s">
        <v>16</v>
      </c>
      <c r="B28" s="15" t="s">
        <v>1182</v>
      </c>
      <c r="C28" s="15" t="s">
        <v>1184</v>
      </c>
      <c r="D28" s="15" t="s">
        <v>897</v>
      </c>
      <c r="E28" s="15" t="s">
        <v>1142</v>
      </c>
      <c r="F28" s="4" t="s">
        <v>44</v>
      </c>
    </row>
    <row r="29" spans="1:7" ht="29" x14ac:dyDescent="0.35">
      <c r="A29" s="15" t="s">
        <v>16</v>
      </c>
      <c r="B29" s="15" t="s">
        <v>1185</v>
      </c>
      <c r="C29" s="15" t="s">
        <v>1186</v>
      </c>
      <c r="D29" s="15" t="s">
        <v>897</v>
      </c>
      <c r="E29" s="15" t="s">
        <v>1142</v>
      </c>
      <c r="F29" s="4" t="s">
        <v>71</v>
      </c>
    </row>
    <row r="30" spans="1:7" ht="43.5" x14ac:dyDescent="0.35">
      <c r="A30" s="15" t="s">
        <v>16</v>
      </c>
      <c r="B30" s="15" t="s">
        <v>1187</v>
      </c>
      <c r="C30" s="15" t="s">
        <v>1188</v>
      </c>
      <c r="D30" s="15" t="s">
        <v>897</v>
      </c>
      <c r="E30" s="15" t="s">
        <v>1142</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1536</v>
      </c>
      <c r="B1" s="101" t="s">
        <v>1653</v>
      </c>
      <c r="C1" s="95"/>
    </row>
    <row r="2" spans="1:6" x14ac:dyDescent="0.35">
      <c r="B2" s="92" t="s">
        <v>1597</v>
      </c>
      <c r="C2" s="92" t="s">
        <v>1598</v>
      </c>
      <c r="D2" s="93" t="s">
        <v>1601</v>
      </c>
      <c r="E2" s="92" t="s">
        <v>1602</v>
      </c>
      <c r="F2" s="146"/>
    </row>
    <row r="3" spans="1:6" x14ac:dyDescent="0.35">
      <c r="B3" s="328" t="s">
        <v>1629</v>
      </c>
      <c r="C3" s="329"/>
      <c r="D3" s="329"/>
      <c r="E3" s="329"/>
      <c r="F3" s="146"/>
    </row>
    <row r="4" spans="1:6" x14ac:dyDescent="0.35">
      <c r="B4" s="147" t="s">
        <v>47</v>
      </c>
      <c r="C4" s="19" t="s">
        <v>1711</v>
      </c>
      <c r="D4" s="55" t="s">
        <v>1712</v>
      </c>
      <c r="E4" s="55" t="s">
        <v>1713</v>
      </c>
      <c r="F4" s="146"/>
    </row>
    <row r="5" spans="1:6" x14ac:dyDescent="0.35">
      <c r="B5" s="147" t="s">
        <v>57</v>
      </c>
      <c r="C5" s="19" t="s">
        <v>1711</v>
      </c>
      <c r="D5" s="55" t="s">
        <v>990</v>
      </c>
      <c r="E5" s="55" t="s">
        <v>1714</v>
      </c>
      <c r="F5" s="146"/>
    </row>
    <row r="6" spans="1:6" ht="43.5" x14ac:dyDescent="0.35">
      <c r="B6" s="147" t="s">
        <v>82</v>
      </c>
      <c r="C6" s="19" t="s">
        <v>1711</v>
      </c>
      <c r="D6" s="55" t="s">
        <v>1226</v>
      </c>
      <c r="E6" s="55" t="s">
        <v>1715</v>
      </c>
      <c r="F6" s="146"/>
    </row>
    <row r="7" spans="1:6" x14ac:dyDescent="0.35">
      <c r="B7" s="147" t="s">
        <v>95</v>
      </c>
      <c r="C7" s="19" t="s">
        <v>1711</v>
      </c>
      <c r="D7" s="55" t="s">
        <v>1716</v>
      </c>
      <c r="E7" s="55" t="s">
        <v>1717</v>
      </c>
      <c r="F7" s="146"/>
    </row>
    <row r="8" spans="1:6" ht="29" x14ac:dyDescent="0.35">
      <c r="B8" s="147" t="s">
        <v>1634</v>
      </c>
      <c r="C8" s="19" t="s">
        <v>1711</v>
      </c>
      <c r="D8" s="55" t="s">
        <v>1718</v>
      </c>
      <c r="E8" s="55" t="s">
        <v>1719</v>
      </c>
      <c r="F8" s="146"/>
    </row>
    <row r="9" spans="1:6" ht="43.5" x14ac:dyDescent="0.35">
      <c r="B9" s="147" t="s">
        <v>111</v>
      </c>
      <c r="C9" s="19" t="s">
        <v>1711</v>
      </c>
      <c r="D9" s="55" t="s">
        <v>1243</v>
      </c>
      <c r="E9" s="55" t="s">
        <v>1720</v>
      </c>
      <c r="F9" s="146"/>
    </row>
    <row r="10" spans="1:6" x14ac:dyDescent="0.35">
      <c r="B10" s="147" t="s">
        <v>1723</v>
      </c>
      <c r="C10" s="19" t="s">
        <v>1711</v>
      </c>
      <c r="D10" s="55" t="s">
        <v>1305</v>
      </c>
      <c r="E10" s="55" t="s">
        <v>2690</v>
      </c>
      <c r="F10" s="146"/>
    </row>
    <row r="11" spans="1:6" ht="43.5" x14ac:dyDescent="0.35">
      <c r="B11" s="147" t="s">
        <v>1725</v>
      </c>
      <c r="C11" s="19" t="s">
        <v>1711</v>
      </c>
      <c r="D11" s="55" t="s">
        <v>1307</v>
      </c>
      <c r="E11" s="55" t="s">
        <v>2691</v>
      </c>
      <c r="F11" s="146"/>
    </row>
    <row r="12" spans="1:6" x14ac:dyDescent="0.35">
      <c r="B12" s="147" t="s">
        <v>1727</v>
      </c>
      <c r="C12" s="19" t="s">
        <v>1711</v>
      </c>
      <c r="D12" s="55" t="s">
        <v>1309</v>
      </c>
      <c r="E12" s="55" t="s">
        <v>2692</v>
      </c>
      <c r="F12" s="146"/>
    </row>
    <row r="13" spans="1:6" x14ac:dyDescent="0.35">
      <c r="B13" s="147" t="s">
        <v>1729</v>
      </c>
      <c r="C13" s="19" t="s">
        <v>1711</v>
      </c>
      <c r="D13" s="55" t="s">
        <v>1730</v>
      </c>
      <c r="E13" s="55" t="s">
        <v>1731</v>
      </c>
      <c r="F13" s="146"/>
    </row>
    <row r="14" spans="1:6" x14ac:dyDescent="0.35">
      <c r="B14" s="147" t="s">
        <v>338</v>
      </c>
      <c r="C14" s="19" t="s">
        <v>1711</v>
      </c>
      <c r="D14" s="55" t="s">
        <v>2693</v>
      </c>
      <c r="E14" s="55" t="s">
        <v>1717</v>
      </c>
      <c r="F14" s="146"/>
    </row>
    <row r="15" spans="1:6" ht="29" x14ac:dyDescent="0.35">
      <c r="B15" s="147" t="s">
        <v>353</v>
      </c>
      <c r="C15" s="19" t="s">
        <v>1711</v>
      </c>
      <c r="D15" s="55" t="s">
        <v>1885</v>
      </c>
      <c r="E15" s="55" t="s">
        <v>1717</v>
      </c>
      <c r="F15" s="146"/>
    </row>
    <row r="16" spans="1:6" x14ac:dyDescent="0.35">
      <c r="B16" s="147" t="s">
        <v>361</v>
      </c>
      <c r="C16" s="19" t="s">
        <v>1711</v>
      </c>
      <c r="D16" s="55" t="s">
        <v>1352</v>
      </c>
      <c r="E16" s="55" t="s">
        <v>1717</v>
      </c>
      <c r="F16" s="146"/>
    </row>
    <row r="17" spans="2:6" ht="29" x14ac:dyDescent="0.35">
      <c r="B17" s="147" t="s">
        <v>1027</v>
      </c>
      <c r="C17" s="19" t="s">
        <v>1711</v>
      </c>
      <c r="D17" s="55" t="s">
        <v>1354</v>
      </c>
      <c r="E17" s="55" t="s">
        <v>1737</v>
      </c>
      <c r="F17" s="146"/>
    </row>
    <row r="18" spans="2:6" ht="29" x14ac:dyDescent="0.35">
      <c r="B18" s="147" t="s">
        <v>1030</v>
      </c>
      <c r="C18" s="19" t="s">
        <v>1711</v>
      </c>
      <c r="D18" s="55" t="s">
        <v>1366</v>
      </c>
      <c r="E18" s="55" t="s">
        <v>1713</v>
      </c>
      <c r="F18" s="146"/>
    </row>
    <row r="19" spans="2:6" x14ac:dyDescent="0.35">
      <c r="B19" s="147" t="s">
        <v>404</v>
      </c>
      <c r="C19" s="19" t="s">
        <v>1711</v>
      </c>
      <c r="D19" s="55" t="s">
        <v>1739</v>
      </c>
      <c r="E19" s="55" t="s">
        <v>1713</v>
      </c>
      <c r="F19" s="146"/>
    </row>
    <row r="20" spans="2:6" x14ac:dyDescent="0.35">
      <c r="B20" s="147" t="s">
        <v>408</v>
      </c>
      <c r="C20" s="19" t="s">
        <v>1711</v>
      </c>
      <c r="D20" s="55" t="s">
        <v>1740</v>
      </c>
      <c r="E20" s="55" t="s">
        <v>1717</v>
      </c>
      <c r="F20" s="146"/>
    </row>
    <row r="21" spans="2:6" ht="29" x14ac:dyDescent="0.35">
      <c r="B21" s="147" t="s">
        <v>1741</v>
      </c>
      <c r="C21" s="19" t="s">
        <v>1711</v>
      </c>
      <c r="D21" s="55" t="s">
        <v>1379</v>
      </c>
      <c r="E21" s="55" t="s">
        <v>1742</v>
      </c>
      <c r="F21" s="146"/>
    </row>
    <row r="22" spans="2:6" x14ac:dyDescent="0.35">
      <c r="B22" s="147" t="s">
        <v>795</v>
      </c>
      <c r="C22" s="19" t="s">
        <v>1711</v>
      </c>
      <c r="D22" s="55" t="s">
        <v>1383</v>
      </c>
      <c r="E22" s="55" t="s">
        <v>1743</v>
      </c>
      <c r="F22" s="146"/>
    </row>
    <row r="23" spans="2:6" ht="29" x14ac:dyDescent="0.35">
      <c r="B23" s="150" t="s">
        <v>1744</v>
      </c>
      <c r="C23" s="19" t="s">
        <v>1711</v>
      </c>
      <c r="D23" s="108" t="s">
        <v>1386</v>
      </c>
      <c r="E23" s="55" t="s">
        <v>1717</v>
      </c>
      <c r="F23" s="146"/>
    </row>
    <row r="24" spans="2:6" x14ac:dyDescent="0.35">
      <c r="B24" s="150" t="s">
        <v>419</v>
      </c>
      <c r="C24" s="19" t="s">
        <v>1711</v>
      </c>
      <c r="D24" s="108" t="s">
        <v>1389</v>
      </c>
      <c r="E24" s="55" t="s">
        <v>1713</v>
      </c>
      <c r="F24" s="146"/>
    </row>
    <row r="25" spans="2:6" x14ac:dyDescent="0.35">
      <c r="B25" s="150" t="s">
        <v>421</v>
      </c>
      <c r="C25" s="19" t="s">
        <v>1711</v>
      </c>
      <c r="D25" s="108" t="s">
        <v>1745</v>
      </c>
      <c r="E25" s="55" t="s">
        <v>1713</v>
      </c>
      <c r="F25" s="146"/>
    </row>
    <row r="26" spans="2:6" x14ac:dyDescent="0.35">
      <c r="B26" s="150" t="s">
        <v>423</v>
      </c>
      <c r="C26" s="19" t="s">
        <v>1711</v>
      </c>
      <c r="D26" s="108" t="s">
        <v>1746</v>
      </c>
      <c r="E26" s="55" t="s">
        <v>1713</v>
      </c>
      <c r="F26" s="146"/>
    </row>
    <row r="27" spans="2:6" x14ac:dyDescent="0.35">
      <c r="B27" s="150" t="s">
        <v>425</v>
      </c>
      <c r="C27" s="109" t="s">
        <v>1711</v>
      </c>
      <c r="D27" s="108" t="s">
        <v>1395</v>
      </c>
      <c r="E27" s="108" t="s">
        <v>1747</v>
      </c>
      <c r="F27" s="146"/>
    </row>
    <row r="28" spans="2:6" x14ac:dyDescent="0.35">
      <c r="B28" s="150" t="s">
        <v>427</v>
      </c>
      <c r="C28" s="109" t="s">
        <v>1711</v>
      </c>
      <c r="D28" s="108" t="s">
        <v>1398</v>
      </c>
      <c r="E28" s="108" t="s">
        <v>2694</v>
      </c>
      <c r="F28" s="146"/>
    </row>
    <row r="29" spans="2:6" ht="29" x14ac:dyDescent="0.35">
      <c r="B29" s="150" t="s">
        <v>429</v>
      </c>
      <c r="C29" s="109" t="s">
        <v>1711</v>
      </c>
      <c r="D29" s="108" t="s">
        <v>1400</v>
      </c>
      <c r="E29" s="108" t="s">
        <v>1749</v>
      </c>
      <c r="F29" s="146"/>
    </row>
    <row r="30" spans="2:6" x14ac:dyDescent="0.35">
      <c r="B30" s="150" t="s">
        <v>431</v>
      </c>
      <c r="C30" s="109" t="s">
        <v>1711</v>
      </c>
      <c r="D30" s="61" t="s">
        <v>1402</v>
      </c>
      <c r="E30" s="55" t="s">
        <v>1713</v>
      </c>
      <c r="F30" s="146"/>
    </row>
    <row r="31" spans="2:6" x14ac:dyDescent="0.35">
      <c r="B31" s="150" t="s">
        <v>433</v>
      </c>
      <c r="C31" s="109" t="s">
        <v>1711</v>
      </c>
      <c r="D31" s="61" t="s">
        <v>1404</v>
      </c>
      <c r="E31" s="55" t="s">
        <v>1713</v>
      </c>
      <c r="F31" s="146"/>
    </row>
    <row r="32" spans="2:6" x14ac:dyDescent="0.35">
      <c r="B32" s="150" t="s">
        <v>435</v>
      </c>
      <c r="C32" s="109" t="s">
        <v>1711</v>
      </c>
      <c r="D32" s="108" t="s">
        <v>1406</v>
      </c>
      <c r="E32" s="108" t="s">
        <v>1750</v>
      </c>
      <c r="F32" s="146"/>
    </row>
    <row r="33" spans="2:6" x14ac:dyDescent="0.35">
      <c r="B33" s="150" t="s">
        <v>437</v>
      </c>
      <c r="C33" s="109" t="s">
        <v>1711</v>
      </c>
      <c r="D33" s="61" t="s">
        <v>1409</v>
      </c>
      <c r="E33" s="55" t="s">
        <v>1713</v>
      </c>
      <c r="F33" s="146"/>
    </row>
    <row r="34" spans="2:6" x14ac:dyDescent="0.35">
      <c r="B34" s="150" t="s">
        <v>439</v>
      </c>
      <c r="C34" s="109" t="s">
        <v>1711</v>
      </c>
      <c r="D34" s="61" t="s">
        <v>1411</v>
      </c>
      <c r="E34" s="55" t="s">
        <v>1713</v>
      </c>
      <c r="F34" s="146"/>
    </row>
    <row r="35" spans="2:6" x14ac:dyDescent="0.35">
      <c r="B35" s="150" t="s">
        <v>441</v>
      </c>
      <c r="C35" s="109" t="s">
        <v>1711</v>
      </c>
      <c r="D35" s="61" t="s">
        <v>1413</v>
      </c>
      <c r="E35" s="55" t="s">
        <v>1713</v>
      </c>
      <c r="F35" s="146"/>
    </row>
    <row r="36" spans="2:6" x14ac:dyDescent="0.35">
      <c r="B36" s="150" t="s">
        <v>443</v>
      </c>
      <c r="C36" s="109" t="s">
        <v>1711</v>
      </c>
      <c r="D36" s="61" t="s">
        <v>1415</v>
      </c>
      <c r="E36" s="55" t="s">
        <v>1713</v>
      </c>
      <c r="F36" s="146"/>
    </row>
    <row r="37" spans="2:6" x14ac:dyDescent="0.35">
      <c r="B37" s="150" t="s">
        <v>445</v>
      </c>
      <c r="C37" s="109" t="s">
        <v>1711</v>
      </c>
      <c r="D37" s="108" t="s">
        <v>1418</v>
      </c>
      <c r="E37" s="108" t="s">
        <v>1751</v>
      </c>
      <c r="F37" s="146"/>
    </row>
    <row r="38" spans="2:6" ht="29" x14ac:dyDescent="0.35">
      <c r="B38" s="150" t="s">
        <v>449</v>
      </c>
      <c r="C38" s="109" t="s">
        <v>1711</v>
      </c>
      <c r="D38" s="108" t="s">
        <v>1423</v>
      </c>
      <c r="E38" s="108" t="s">
        <v>1752</v>
      </c>
      <c r="F38" s="146"/>
    </row>
    <row r="39" spans="2:6" x14ac:dyDescent="0.35">
      <c r="B39" s="327" t="s">
        <v>1655</v>
      </c>
      <c r="C39" s="327"/>
      <c r="D39" s="327"/>
      <c r="E39" s="327"/>
      <c r="F39" s="146"/>
    </row>
    <row r="40" spans="2:6" ht="43.5" x14ac:dyDescent="0.35">
      <c r="B40" s="106" t="s">
        <v>120</v>
      </c>
      <c r="C40" s="107" t="s">
        <v>53</v>
      </c>
      <c r="D40" s="55" t="s">
        <v>1635</v>
      </c>
      <c r="E40" s="94" t="s">
        <v>1249</v>
      </c>
      <c r="F40" s="146"/>
    </row>
    <row r="41" spans="2:6" x14ac:dyDescent="0.35">
      <c r="B41" s="327" t="s">
        <v>1656</v>
      </c>
      <c r="C41" s="327"/>
      <c r="D41" s="327"/>
      <c r="E41" s="327"/>
      <c r="F41" s="146"/>
    </row>
    <row r="42" spans="2:6" ht="58" x14ac:dyDescent="0.35">
      <c r="B42" s="55" t="s">
        <v>124</v>
      </c>
      <c r="C42" s="18" t="s">
        <v>53</v>
      </c>
      <c r="D42" s="55" t="s">
        <v>1252</v>
      </c>
      <c r="E42" s="94" t="s">
        <v>2695</v>
      </c>
      <c r="F42" s="146"/>
    </row>
    <row r="43" spans="2:6" ht="43.5" x14ac:dyDescent="0.35">
      <c r="B43" s="55" t="s">
        <v>1798</v>
      </c>
      <c r="C43" s="18" t="s">
        <v>53</v>
      </c>
      <c r="D43" s="55" t="s">
        <v>1256</v>
      </c>
      <c r="E43" s="61" t="s">
        <v>128</v>
      </c>
      <c r="F43" s="146"/>
    </row>
    <row r="44" spans="2:6" x14ac:dyDescent="0.35">
      <c r="B44" s="328" t="s">
        <v>895</v>
      </c>
      <c r="C44" s="328"/>
      <c r="D44" s="328"/>
      <c r="E44" s="328"/>
      <c r="F44" s="146"/>
    </row>
    <row r="45" spans="2:6" ht="43.5" x14ac:dyDescent="0.35">
      <c r="B45" s="55" t="s">
        <v>1660</v>
      </c>
      <c r="C45" s="18" t="s">
        <v>53</v>
      </c>
      <c r="D45" s="55" t="s">
        <v>1311</v>
      </c>
      <c r="E45" s="94" t="s">
        <v>1661</v>
      </c>
      <c r="F45" s="146"/>
    </row>
    <row r="46" spans="2:6" ht="29" x14ac:dyDescent="0.35">
      <c r="B46" s="55" t="s">
        <v>1664</v>
      </c>
      <c r="C46" s="18" t="s">
        <v>53</v>
      </c>
      <c r="D46" s="55" t="s">
        <v>1313</v>
      </c>
      <c r="E46" s="94" t="s">
        <v>1665</v>
      </c>
      <c r="F46" s="146"/>
    </row>
    <row r="47" spans="2:6" x14ac:dyDescent="0.35">
      <c r="B47" s="327" t="s">
        <v>1666</v>
      </c>
      <c r="C47" s="327"/>
      <c r="D47" s="327"/>
      <c r="E47" s="327"/>
      <c r="F47" s="146"/>
    </row>
    <row r="48" spans="2:6" ht="43.5" x14ac:dyDescent="0.35">
      <c r="B48" s="94" t="s">
        <v>453</v>
      </c>
      <c r="C48" s="18" t="s">
        <v>53</v>
      </c>
      <c r="D48" s="55" t="s">
        <v>1667</v>
      </c>
      <c r="E48" s="94" t="s">
        <v>2696</v>
      </c>
      <c r="F48" s="146"/>
    </row>
    <row r="49" spans="2:6" ht="58" x14ac:dyDescent="0.35">
      <c r="B49" s="94" t="s">
        <v>457</v>
      </c>
      <c r="C49" s="18" t="s">
        <v>53</v>
      </c>
      <c r="D49" s="63" t="s">
        <v>1669</v>
      </c>
      <c r="E49" s="94" t="s">
        <v>2697</v>
      </c>
      <c r="F49" s="146"/>
    </row>
    <row r="50" spans="2:6" ht="72.5" x14ac:dyDescent="0.35">
      <c r="B50" s="94" t="s">
        <v>461</v>
      </c>
      <c r="C50" s="18" t="s">
        <v>53</v>
      </c>
      <c r="D50" s="55" t="s">
        <v>1649</v>
      </c>
      <c r="E50" s="94" t="s">
        <v>2698</v>
      </c>
      <c r="F50" s="146"/>
    </row>
    <row r="51" spans="2:6" ht="87" x14ac:dyDescent="0.35">
      <c r="B51" s="94" t="s">
        <v>1672</v>
      </c>
      <c r="C51" s="18" t="s">
        <v>53</v>
      </c>
      <c r="D51" s="63" t="s">
        <v>1437</v>
      </c>
      <c r="E51" s="63" t="s">
        <v>2699</v>
      </c>
      <c r="F51" s="146"/>
    </row>
    <row r="52" spans="2:6" ht="58" x14ac:dyDescent="0.35">
      <c r="B52" s="94" t="s">
        <v>467</v>
      </c>
      <c r="C52" s="18" t="s">
        <v>53</v>
      </c>
      <c r="D52" s="63" t="s">
        <v>1440</v>
      </c>
      <c r="E52" s="63" t="s">
        <v>2700</v>
      </c>
      <c r="F52" s="146"/>
    </row>
    <row r="53" spans="2:6" x14ac:dyDescent="0.35">
      <c r="B53" s="327" t="s">
        <v>1679</v>
      </c>
      <c r="C53" s="327"/>
      <c r="D53" s="327"/>
      <c r="E53" s="327"/>
      <c r="F53" s="146"/>
    </row>
    <row r="54" spans="2:6" ht="58" x14ac:dyDescent="0.35">
      <c r="B54" s="55" t="s">
        <v>1680</v>
      </c>
      <c r="C54" s="18" t="s">
        <v>53</v>
      </c>
      <c r="D54" s="63" t="s">
        <v>1681</v>
      </c>
      <c r="E54" s="63" t="s">
        <v>2701</v>
      </c>
      <c r="F54" s="146"/>
    </row>
    <row r="55" spans="2:6" ht="58" x14ac:dyDescent="0.35">
      <c r="B55" s="55" t="s">
        <v>474</v>
      </c>
      <c r="C55" s="18" t="s">
        <v>53</v>
      </c>
      <c r="D55" s="63" t="s">
        <v>1446</v>
      </c>
      <c r="E55" s="63" t="s">
        <v>2702</v>
      </c>
      <c r="F55" s="146"/>
    </row>
    <row r="56" spans="2:6" ht="58" x14ac:dyDescent="0.35">
      <c r="B56" s="55" t="s">
        <v>481</v>
      </c>
      <c r="C56" s="18" t="s">
        <v>53</v>
      </c>
      <c r="D56" s="63" t="s">
        <v>1448</v>
      </c>
      <c r="E56" s="63" t="s">
        <v>2703</v>
      </c>
      <c r="F56" s="146"/>
    </row>
    <row r="57" spans="2:6" ht="58" x14ac:dyDescent="0.35">
      <c r="B57" s="55" t="s">
        <v>485</v>
      </c>
      <c r="C57" s="18" t="s">
        <v>53</v>
      </c>
      <c r="D57" s="63" t="s">
        <v>1450</v>
      </c>
      <c r="E57" s="63" t="s">
        <v>2704</v>
      </c>
      <c r="F57" s="146"/>
    </row>
    <row r="58" spans="2:6" ht="72.5" x14ac:dyDescent="0.35">
      <c r="B58" s="55" t="s">
        <v>488</v>
      </c>
      <c r="C58" s="18" t="s">
        <v>53</v>
      </c>
      <c r="D58" s="55" t="s">
        <v>1452</v>
      </c>
      <c r="E58" s="94" t="s">
        <v>2705</v>
      </c>
      <c r="F58" s="146"/>
    </row>
    <row r="59" spans="2:6" ht="87" x14ac:dyDescent="0.35">
      <c r="B59" s="55" t="s">
        <v>1685</v>
      </c>
      <c r="C59" s="18" t="s">
        <v>53</v>
      </c>
      <c r="D59" s="63" t="s">
        <v>1454</v>
      </c>
      <c r="E59" s="63" t="s">
        <v>2706</v>
      </c>
      <c r="F59" s="146"/>
    </row>
    <row r="60" spans="2:6" ht="58" x14ac:dyDescent="0.35">
      <c r="B60" s="55" t="s">
        <v>492</v>
      </c>
      <c r="C60" s="18" t="s">
        <v>53</v>
      </c>
      <c r="D60" s="55" t="s">
        <v>1687</v>
      </c>
      <c r="E60" s="94" t="s">
        <v>497</v>
      </c>
      <c r="F60" s="146"/>
    </row>
    <row r="61" spans="2:6" ht="58" x14ac:dyDescent="0.35">
      <c r="B61" s="55" t="s">
        <v>1688</v>
      </c>
      <c r="C61" s="18" t="s">
        <v>53</v>
      </c>
      <c r="D61" s="55" t="s">
        <v>1689</v>
      </c>
      <c r="E61" s="94" t="s">
        <v>502</v>
      </c>
      <c r="F61" s="146"/>
    </row>
    <row r="62" spans="2:6" ht="58" x14ac:dyDescent="0.35">
      <c r="B62" s="55" t="s">
        <v>498</v>
      </c>
      <c r="C62" s="18" t="s">
        <v>53</v>
      </c>
      <c r="D62" s="55" t="s">
        <v>1460</v>
      </c>
      <c r="E62" s="94" t="s">
        <v>1461</v>
      </c>
      <c r="F62" s="146"/>
    </row>
    <row r="63" spans="2:6" ht="101.5" x14ac:dyDescent="0.35">
      <c r="B63" s="55" t="s">
        <v>506</v>
      </c>
      <c r="C63" s="18" t="s">
        <v>53</v>
      </c>
      <c r="D63" s="55" t="s">
        <v>1690</v>
      </c>
      <c r="E63" s="94" t="s">
        <v>2707</v>
      </c>
      <c r="F63" s="146"/>
    </row>
    <row r="64" spans="2:6" ht="72.5" x14ac:dyDescent="0.35">
      <c r="B64" s="55" t="s">
        <v>510</v>
      </c>
      <c r="C64" s="18" t="s">
        <v>53</v>
      </c>
      <c r="D64" s="55" t="s">
        <v>1700</v>
      </c>
      <c r="E64" s="94" t="s">
        <v>2708</v>
      </c>
      <c r="F64" s="146"/>
    </row>
    <row r="65" spans="1:6" ht="58" x14ac:dyDescent="0.35">
      <c r="B65" s="55" t="s">
        <v>513</v>
      </c>
      <c r="C65" s="18" t="s">
        <v>53</v>
      </c>
      <c r="D65" s="55" t="s">
        <v>1466</v>
      </c>
      <c r="E65" s="94" t="s">
        <v>2709</v>
      </c>
      <c r="F65" s="146"/>
    </row>
    <row r="66" spans="1:6" ht="72.5" x14ac:dyDescent="0.35">
      <c r="B66" s="55" t="s">
        <v>516</v>
      </c>
      <c r="C66" s="18" t="s">
        <v>53</v>
      </c>
      <c r="D66" s="55" t="s">
        <v>1470</v>
      </c>
      <c r="E66" s="94" t="s">
        <v>2710</v>
      </c>
      <c r="F66" s="146"/>
    </row>
    <row r="67" spans="1:6" ht="58" x14ac:dyDescent="0.35">
      <c r="B67" s="55" t="s">
        <v>520</v>
      </c>
      <c r="C67" s="18" t="s">
        <v>53</v>
      </c>
      <c r="D67" s="55" t="s">
        <v>1704</v>
      </c>
      <c r="E67" s="94" t="s">
        <v>2711</v>
      </c>
      <c r="F67" s="146"/>
    </row>
    <row r="68" spans="1:6" ht="87" x14ac:dyDescent="0.35">
      <c r="B68" s="55" t="s">
        <v>523</v>
      </c>
      <c r="C68" s="18" t="s">
        <v>53</v>
      </c>
      <c r="D68" s="55" t="s">
        <v>1474</v>
      </c>
      <c r="E68" s="94" t="s">
        <v>2712</v>
      </c>
      <c r="F68" s="146"/>
    </row>
    <row r="69" spans="1:6" ht="72.5" x14ac:dyDescent="0.35">
      <c r="B69" s="55" t="s">
        <v>1707</v>
      </c>
      <c r="C69" s="18" t="s">
        <v>53</v>
      </c>
      <c r="D69" s="55" t="s">
        <v>1708</v>
      </c>
      <c r="E69" s="94" t="s">
        <v>2713</v>
      </c>
      <c r="F69" s="146"/>
    </row>
    <row r="70" spans="1:6" ht="58" x14ac:dyDescent="0.35">
      <c r="B70" s="55" t="s">
        <v>527</v>
      </c>
      <c r="C70" s="18" t="s">
        <v>53</v>
      </c>
      <c r="D70" s="55" t="s">
        <v>1478</v>
      </c>
      <c r="E70" s="94" t="s">
        <v>2714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2715</v>
      </c>
      <c r="C1" s="95"/>
      <c r="D1" s="95"/>
      <c r="E1" s="95"/>
      <c r="F1" s="95"/>
      <c r="I1" s="95"/>
      <c r="J1" s="95"/>
    </row>
    <row r="2" spans="2:15" ht="29" x14ac:dyDescent="0.35">
      <c r="B2" s="92" t="s">
        <v>1597</v>
      </c>
      <c r="C2" s="92" t="s">
        <v>1598</v>
      </c>
      <c r="D2" s="92" t="s">
        <v>1654</v>
      </c>
      <c r="E2" s="92" t="s">
        <v>1599</v>
      </c>
      <c r="F2" s="92" t="s">
        <v>1600</v>
      </c>
      <c r="G2" s="93" t="s">
        <v>1601</v>
      </c>
      <c r="H2" s="92" t="s">
        <v>1753</v>
      </c>
      <c r="I2" s="92" t="s">
        <v>1603</v>
      </c>
      <c r="J2" s="92" t="s">
        <v>1604</v>
      </c>
      <c r="K2" s="92" t="s">
        <v>1606</v>
      </c>
      <c r="L2" s="92" t="s">
        <v>1607</v>
      </c>
      <c r="M2" s="92" t="s">
        <v>1608</v>
      </c>
      <c r="N2" s="92" t="s">
        <v>1609</v>
      </c>
      <c r="O2" s="92" t="s">
        <v>1214</v>
      </c>
    </row>
    <row r="3" spans="2:15" ht="15" customHeight="1" x14ac:dyDescent="0.35">
      <c r="B3" s="328" t="s">
        <v>1629</v>
      </c>
      <c r="C3" s="329"/>
      <c r="D3" s="329"/>
      <c r="E3" s="329"/>
      <c r="F3" s="329"/>
      <c r="G3" s="329"/>
      <c r="H3" s="329"/>
      <c r="I3" s="329"/>
      <c r="J3" s="329"/>
      <c r="K3" s="329"/>
      <c r="L3" s="329"/>
      <c r="M3" s="329"/>
      <c r="N3" s="329"/>
      <c r="O3" s="329"/>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28" t="s">
        <v>895</v>
      </c>
      <c r="C7" s="328"/>
      <c r="D7" s="328"/>
      <c r="E7" s="328"/>
      <c r="F7" s="328"/>
      <c r="G7" s="328"/>
      <c r="H7" s="328"/>
      <c r="I7" s="328"/>
      <c r="J7" s="328"/>
      <c r="K7" s="328"/>
      <c r="L7" s="328"/>
      <c r="M7" s="328"/>
      <c r="N7" s="328"/>
      <c r="O7" s="328"/>
    </row>
    <row r="8" spans="2:15" ht="43.5" x14ac:dyDescent="0.35">
      <c r="B8" s="55" t="s">
        <v>1660</v>
      </c>
      <c r="C8" s="110"/>
      <c r="D8" s="110"/>
      <c r="E8" s="111" t="s">
        <v>2716</v>
      </c>
      <c r="F8" s="111" t="s">
        <v>2717</v>
      </c>
      <c r="G8" s="108" t="s">
        <v>2718</v>
      </c>
      <c r="H8" s="111"/>
      <c r="I8" s="113" t="s">
        <v>2719</v>
      </c>
      <c r="J8" s="113" t="s">
        <v>2720</v>
      </c>
      <c r="K8" s="110"/>
      <c r="L8" s="109"/>
      <c r="M8" s="108"/>
      <c r="N8" s="109"/>
      <c r="O8" s="109"/>
    </row>
    <row r="9" spans="2:15" ht="29" x14ac:dyDescent="0.35">
      <c r="B9" s="55" t="s">
        <v>2721</v>
      </c>
      <c r="C9" s="18"/>
      <c r="D9" s="18"/>
      <c r="E9" s="94" t="s">
        <v>2722</v>
      </c>
      <c r="F9" s="94" t="s">
        <v>2723</v>
      </c>
      <c r="G9" s="55" t="s">
        <v>2724</v>
      </c>
      <c r="H9" s="94"/>
      <c r="I9" s="113" t="s">
        <v>2719</v>
      </c>
      <c r="J9" s="113" t="s">
        <v>2720</v>
      </c>
      <c r="K9" s="18"/>
      <c r="L9" s="19"/>
      <c r="M9" s="55"/>
      <c r="N9" s="19"/>
      <c r="O9" s="19"/>
    </row>
    <row r="10" spans="2:15" ht="29" x14ac:dyDescent="0.35">
      <c r="B10" s="55" t="s">
        <v>2725</v>
      </c>
      <c r="C10" s="18"/>
      <c r="D10" s="18"/>
      <c r="E10" s="94" t="s">
        <v>2726</v>
      </c>
      <c r="F10" s="94" t="s">
        <v>2723</v>
      </c>
      <c r="G10" s="55" t="s">
        <v>2727</v>
      </c>
      <c r="H10" s="94"/>
      <c r="I10" s="113" t="s">
        <v>2719</v>
      </c>
      <c r="J10" s="113" t="s">
        <v>2720</v>
      </c>
      <c r="K10" s="18"/>
      <c r="L10" s="19"/>
      <c r="M10" s="55"/>
      <c r="N10" s="19"/>
      <c r="O10" s="19"/>
    </row>
    <row r="11" spans="2:15" ht="29" x14ac:dyDescent="0.35">
      <c r="B11" s="55" t="s">
        <v>2728</v>
      </c>
      <c r="C11" s="18"/>
      <c r="D11" s="18"/>
      <c r="E11" s="94" t="s">
        <v>2729</v>
      </c>
      <c r="F11" s="94" t="s">
        <v>2730</v>
      </c>
      <c r="G11" s="55" t="s">
        <v>2731</v>
      </c>
      <c r="H11" s="94"/>
      <c r="I11" s="113" t="s">
        <v>2719</v>
      </c>
      <c r="J11" s="113" t="s">
        <v>2720</v>
      </c>
      <c r="K11" s="18"/>
      <c r="L11" s="19"/>
      <c r="M11" s="55"/>
      <c r="N11" s="19"/>
      <c r="O11" s="19"/>
    </row>
    <row r="12" spans="2:15" ht="29" x14ac:dyDescent="0.35">
      <c r="B12" s="55" t="s">
        <v>2732</v>
      </c>
      <c r="C12" s="18"/>
      <c r="D12" s="18"/>
      <c r="E12" s="94" t="s">
        <v>2733</v>
      </c>
      <c r="F12" s="94" t="s">
        <v>2730</v>
      </c>
      <c r="G12" s="55" t="s">
        <v>2734</v>
      </c>
      <c r="H12" s="94"/>
      <c r="I12" s="113" t="s">
        <v>2719</v>
      </c>
      <c r="J12" s="113" t="s">
        <v>2720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2735</v>
      </c>
    </row>
    <row r="2" spans="1:3" x14ac:dyDescent="0.35">
      <c r="A2" s="189" t="s">
        <v>2736</v>
      </c>
      <c r="B2" s="190" t="s">
        <v>2737</v>
      </c>
      <c r="C2" s="191"/>
    </row>
    <row r="3" spans="1:3" x14ac:dyDescent="0.35">
      <c r="A3" s="189" t="s">
        <v>2738</v>
      </c>
      <c r="B3" s="190" t="s">
        <v>2739</v>
      </c>
      <c r="C3" s="191"/>
    </row>
    <row r="4" spans="1:3" x14ac:dyDescent="0.35">
      <c r="A4" s="189" t="s">
        <v>2740</v>
      </c>
      <c r="B4" s="190">
        <v>1108654</v>
      </c>
      <c r="C4" s="191"/>
    </row>
    <row r="5" spans="1:3" x14ac:dyDescent="0.35">
      <c r="A5" s="189" t="s">
        <v>2741</v>
      </c>
      <c r="B5" s="192" t="s">
        <v>2742</v>
      </c>
      <c r="C5" s="191"/>
    </row>
    <row r="6" spans="1:3" x14ac:dyDescent="0.35">
      <c r="A6" s="193" t="s">
        <v>2743</v>
      </c>
      <c r="B6" s="194" t="s">
        <v>2744</v>
      </c>
      <c r="C6" s="50"/>
    </row>
    <row r="7" spans="1:3" x14ac:dyDescent="0.35">
      <c r="A7" s="195"/>
      <c r="B7" s="51"/>
      <c r="C7" s="52" t="s">
        <v>2745</v>
      </c>
    </row>
    <row r="8" spans="1:3" x14ac:dyDescent="0.35">
      <c r="A8" s="196"/>
      <c r="B8" s="53"/>
      <c r="C8" s="54" t="s">
        <v>2746</v>
      </c>
    </row>
    <row r="9" spans="1:3" x14ac:dyDescent="0.35">
      <c r="A9" s="193" t="s">
        <v>2747</v>
      </c>
      <c r="B9" s="197" t="s">
        <v>301</v>
      </c>
    </row>
    <row r="10" spans="1:3" x14ac:dyDescent="0.35">
      <c r="A10" s="195"/>
      <c r="B10" s="51" t="s">
        <v>1016</v>
      </c>
      <c r="C10" s="50" t="s">
        <v>2748</v>
      </c>
    </row>
    <row r="11" spans="1:3" x14ac:dyDescent="0.35">
      <c r="A11" s="195" t="s">
        <v>2749</v>
      </c>
      <c r="B11" s="51" t="s">
        <v>305</v>
      </c>
      <c r="C11" s="52" t="s">
        <v>2750</v>
      </c>
    </row>
    <row r="12" spans="1:3" x14ac:dyDescent="0.35">
      <c r="A12" s="195"/>
      <c r="B12" s="51" t="s">
        <v>310</v>
      </c>
      <c r="C12" s="52"/>
    </row>
    <row r="13" spans="1:3" x14ac:dyDescent="0.35">
      <c r="A13" s="198"/>
      <c r="B13" s="51" t="s">
        <v>313</v>
      </c>
    </row>
    <row r="14" spans="1:3" x14ac:dyDescent="0.35">
      <c r="A14" s="198"/>
      <c r="B14" s="51" t="s">
        <v>1019</v>
      </c>
      <c r="C14" s="52" t="s">
        <v>2751</v>
      </c>
    </row>
    <row r="15" spans="1:3" x14ac:dyDescent="0.35">
      <c r="A15" s="198"/>
      <c r="B15" s="51" t="s">
        <v>1799</v>
      </c>
      <c r="C15" s="52" t="s">
        <v>2751</v>
      </c>
    </row>
    <row r="16" spans="1:3" x14ac:dyDescent="0.35">
      <c r="A16" s="198"/>
      <c r="B16" s="51" t="s">
        <v>353</v>
      </c>
      <c r="C16" s="52"/>
    </row>
    <row r="17" spans="1:3" x14ac:dyDescent="0.35">
      <c r="A17" s="198"/>
      <c r="B17" s="51" t="s">
        <v>357</v>
      </c>
      <c r="C17" s="52"/>
    </row>
    <row r="18" spans="1:3" x14ac:dyDescent="0.35">
      <c r="A18" s="198"/>
      <c r="B18" s="51" t="s">
        <v>408</v>
      </c>
      <c r="C18" s="52"/>
    </row>
    <row r="19" spans="1:3" x14ac:dyDescent="0.35">
      <c r="A19" s="198"/>
      <c r="B19" s="51" t="s">
        <v>1741</v>
      </c>
      <c r="C19" s="52"/>
    </row>
    <row r="20" spans="1:3" x14ac:dyDescent="0.35">
      <c r="A20" s="198"/>
      <c r="B20" s="51" t="s">
        <v>795</v>
      </c>
      <c r="C20" s="52"/>
    </row>
    <row r="21" spans="1:3" x14ac:dyDescent="0.35">
      <c r="A21" s="198"/>
      <c r="B21" s="51" t="s">
        <v>423</v>
      </c>
      <c r="C21" s="52"/>
    </row>
    <row r="22" spans="1:3" x14ac:dyDescent="0.35">
      <c r="A22" s="198"/>
      <c r="B22" s="51" t="s">
        <v>425</v>
      </c>
      <c r="C22" s="52"/>
    </row>
    <row r="23" spans="1:3" x14ac:dyDescent="0.35">
      <c r="A23" s="198"/>
      <c r="B23" s="51" t="s">
        <v>437</v>
      </c>
      <c r="C23" s="52"/>
    </row>
    <row r="24" spans="1:3" x14ac:dyDescent="0.35">
      <c r="A24" s="198"/>
      <c r="B24" s="51" t="s">
        <v>439</v>
      </c>
      <c r="C24" s="52"/>
    </row>
    <row r="25" spans="1:3" x14ac:dyDescent="0.35">
      <c r="A25" s="198"/>
      <c r="B25" s="51" t="s">
        <v>461</v>
      </c>
      <c r="C25" s="52"/>
    </row>
    <row r="26" spans="1:3" x14ac:dyDescent="0.35">
      <c r="A26" s="198"/>
      <c r="B26" s="51" t="s">
        <v>1672</v>
      </c>
      <c r="C26" s="52" t="s">
        <v>2752</v>
      </c>
    </row>
    <row r="27" spans="1:3" x14ac:dyDescent="0.35">
      <c r="A27" s="198"/>
      <c r="B27" s="51" t="s">
        <v>474</v>
      </c>
      <c r="C27" s="52"/>
    </row>
    <row r="28" spans="1:3" x14ac:dyDescent="0.35">
      <c r="A28" s="198"/>
      <c r="B28" s="51" t="s">
        <v>485</v>
      </c>
      <c r="C28" s="52"/>
    </row>
    <row r="29" spans="1:3" x14ac:dyDescent="0.35">
      <c r="A29" s="198"/>
      <c r="B29" s="51" t="s">
        <v>1685</v>
      </c>
      <c r="C29" s="52"/>
    </row>
    <row r="30" spans="1:3" x14ac:dyDescent="0.35">
      <c r="A30" s="198"/>
      <c r="B30" s="51" t="s">
        <v>513</v>
      </c>
      <c r="C30" s="52"/>
    </row>
    <row r="31" spans="1:3" x14ac:dyDescent="0.35">
      <c r="A31" s="198"/>
      <c r="B31" s="51" t="s">
        <v>516</v>
      </c>
      <c r="C31" s="52"/>
    </row>
    <row r="32" spans="1:3" x14ac:dyDescent="0.35">
      <c r="A32" s="198"/>
      <c r="B32" s="51" t="s">
        <v>523</v>
      </c>
      <c r="C32" s="52" t="s">
        <v>2753</v>
      </c>
    </row>
    <row r="33" spans="1:3" x14ac:dyDescent="0.35">
      <c r="A33" s="198"/>
      <c r="B33" s="51" t="s">
        <v>1707</v>
      </c>
      <c r="C33" s="52" t="s">
        <v>2754</v>
      </c>
    </row>
    <row r="34" spans="1:3" x14ac:dyDescent="0.35">
      <c r="A34" s="199"/>
      <c r="B34" s="53" t="s">
        <v>536</v>
      </c>
      <c r="C34" s="54"/>
    </row>
    <row r="36" spans="1:3" ht="29" x14ac:dyDescent="0.35">
      <c r="C36" s="16" t="s">
        <v>2496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1059</v>
      </c>
      <c r="B1" s="7"/>
      <c r="C1"/>
      <c r="D1" s="1"/>
    </row>
    <row r="2" spans="1:4" x14ac:dyDescent="0.35">
      <c r="A2" s="11" t="s">
        <v>1060</v>
      </c>
      <c r="B2" s="9" t="s">
        <v>1189</v>
      </c>
      <c r="C2" s="14"/>
      <c r="D2" s="1"/>
    </row>
    <row r="3" spans="1:4" x14ac:dyDescent="0.35">
      <c r="D3" s="1"/>
    </row>
    <row r="4" spans="1:4" x14ac:dyDescent="0.35">
      <c r="A4" s="5" t="s">
        <v>1190</v>
      </c>
      <c r="B4" s="5" t="s">
        <v>1191</v>
      </c>
      <c r="C4" s="5" t="s">
        <v>1192</v>
      </c>
      <c r="D4" s="5" t="s">
        <v>1193</v>
      </c>
    </row>
    <row r="5" spans="1:4" ht="29" x14ac:dyDescent="0.35">
      <c r="A5" s="2">
        <v>43692</v>
      </c>
      <c r="B5" s="12" t="s">
        <v>1194</v>
      </c>
      <c r="C5" s="12" t="s">
        <v>1195</v>
      </c>
      <c r="D5" s="12" t="s">
        <v>1196</v>
      </c>
    </row>
    <row r="6" spans="1:4" ht="43.5" x14ac:dyDescent="0.35">
      <c r="A6" s="2">
        <v>43698</v>
      </c>
      <c r="B6" s="6" t="s">
        <v>1197</v>
      </c>
      <c r="C6" s="6" t="s">
        <v>1198</v>
      </c>
      <c r="D6" s="12" t="s">
        <v>1199</v>
      </c>
    </row>
    <row r="7" spans="1:4" ht="33" customHeight="1" x14ac:dyDescent="0.35">
      <c r="A7" s="2">
        <v>43700</v>
      </c>
      <c r="B7" s="3" t="s">
        <v>1197</v>
      </c>
      <c r="C7" s="3" t="s">
        <v>1200</v>
      </c>
      <c r="D7" s="12" t="s">
        <v>1201</v>
      </c>
    </row>
    <row r="8" spans="1:4" x14ac:dyDescent="0.35">
      <c r="A8" s="22">
        <v>43706</v>
      </c>
      <c r="B8" s="3" t="s">
        <v>1197</v>
      </c>
      <c r="C8" s="3" t="s">
        <v>1202</v>
      </c>
      <c r="D8" s="12" t="s">
        <v>1203</v>
      </c>
    </row>
    <row r="9" spans="1:4" x14ac:dyDescent="0.35">
      <c r="A9" s="22">
        <v>43713</v>
      </c>
      <c r="B9" s="3" t="s">
        <v>1197</v>
      </c>
      <c r="C9" s="3" t="s">
        <v>1204</v>
      </c>
      <c r="D9" s="12" t="s">
        <v>1205</v>
      </c>
    </row>
    <row r="10" spans="1:4" x14ac:dyDescent="0.35">
      <c r="A10" s="22">
        <v>43726</v>
      </c>
      <c r="B10" s="3" t="s">
        <v>1197</v>
      </c>
      <c r="C10" s="3" t="s">
        <v>1206</v>
      </c>
      <c r="D10" s="12" t="s">
        <v>1207</v>
      </c>
    </row>
    <row r="11" spans="1:4" x14ac:dyDescent="0.35">
      <c r="A11" s="22">
        <v>43752</v>
      </c>
      <c r="B11" s="3" t="s">
        <v>1197</v>
      </c>
      <c r="C11" s="3" t="s">
        <v>1208</v>
      </c>
      <c r="D11" s="12" t="s">
        <v>1209</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I208"/>
  <sheetViews>
    <sheetView showGridLines="0" zoomScale="50" zoomScaleNormal="50" workbookViewId="0">
      <pane xSplit="1" ySplit="1" topLeftCell="B111" activePane="bottomRight" state="frozen"/>
      <selection pane="topRight" activeCell="E14" sqref="E14"/>
      <selection pane="bottomLeft" activeCell="E14" sqref="E14"/>
      <selection pane="bottomRight" activeCell="F113" sqref="F113"/>
    </sheetView>
  </sheetViews>
  <sheetFormatPr defaultRowHeight="14.5" x14ac:dyDescent="0.35"/>
  <cols>
    <col min="1" max="1" width="32.1796875" style="1" customWidth="1"/>
    <col min="2" max="2" width="19.08984375" customWidth="1"/>
    <col min="3" max="3" width="16.1796875" customWidth="1"/>
    <col min="4" max="4" width="12.7265625" customWidth="1"/>
    <col min="5" max="5" width="28.1796875" style="57" customWidth="1"/>
    <col min="6" max="6" width="52" customWidth="1"/>
    <col min="7" max="7" width="31.54296875" style="1" customWidth="1"/>
    <col min="8" max="8" width="23.26953125" style="56" customWidth="1"/>
    <col min="9" max="9" width="47.7265625" style="56" customWidth="1"/>
  </cols>
  <sheetData>
    <row r="1" spans="1:9" ht="29" x14ac:dyDescent="0.35">
      <c r="A1" s="79" t="s">
        <v>1210</v>
      </c>
      <c r="B1" s="105" t="s">
        <v>31</v>
      </c>
      <c r="C1" s="97" t="s">
        <v>32</v>
      </c>
      <c r="D1" s="105" t="s">
        <v>1211</v>
      </c>
      <c r="E1" s="105" t="s">
        <v>1212</v>
      </c>
      <c r="F1" s="97" t="s">
        <v>34</v>
      </c>
      <c r="G1" s="98" t="s">
        <v>1213</v>
      </c>
      <c r="H1" s="99" t="s">
        <v>39</v>
      </c>
      <c r="I1" s="99" t="s">
        <v>1214</v>
      </c>
    </row>
    <row r="2" spans="1:9" ht="130.5" x14ac:dyDescent="0.35">
      <c r="A2" s="18" t="s">
        <v>42</v>
      </c>
      <c r="B2" s="18" t="s">
        <v>45</v>
      </c>
      <c r="C2" s="19">
        <v>1040</v>
      </c>
      <c r="D2" s="19" t="s">
        <v>46</v>
      </c>
      <c r="E2" s="206" t="s">
        <v>1215</v>
      </c>
      <c r="F2" s="206" t="s">
        <v>1216</v>
      </c>
      <c r="G2" s="206" t="s">
        <v>190</v>
      </c>
      <c r="H2" s="206" t="s">
        <v>1217</v>
      </c>
      <c r="I2" s="206"/>
    </row>
    <row r="3" spans="1:9" ht="174" x14ac:dyDescent="0.35">
      <c r="A3" s="18" t="s">
        <v>51</v>
      </c>
      <c r="B3" s="18" t="s">
        <v>54</v>
      </c>
      <c r="C3" s="19">
        <v>3151</v>
      </c>
      <c r="D3" s="19" t="s">
        <v>55</v>
      </c>
      <c r="E3" s="206" t="s">
        <v>1218</v>
      </c>
      <c r="F3" s="206" t="s">
        <v>1219</v>
      </c>
      <c r="G3" s="206" t="s">
        <v>66</v>
      </c>
      <c r="H3" s="206" t="s">
        <v>67</v>
      </c>
      <c r="I3" s="206" t="s">
        <v>1220</v>
      </c>
    </row>
    <row r="4" spans="1:9" ht="174" x14ac:dyDescent="0.35">
      <c r="A4" s="18" t="s">
        <v>60</v>
      </c>
      <c r="B4" s="18" t="s">
        <v>54</v>
      </c>
      <c r="C4" s="18">
        <v>3151</v>
      </c>
      <c r="D4" s="18" t="s">
        <v>55</v>
      </c>
      <c r="E4" s="206" t="s">
        <v>1221</v>
      </c>
      <c r="F4" s="206" t="s">
        <v>1222</v>
      </c>
      <c r="G4" s="206" t="s">
        <v>66</v>
      </c>
      <c r="H4" s="206" t="s">
        <v>67</v>
      </c>
      <c r="I4" s="206" t="s">
        <v>1220</v>
      </c>
    </row>
    <row r="5" spans="1:9" ht="43.5" x14ac:dyDescent="0.35">
      <c r="A5" s="18" t="s">
        <v>69</v>
      </c>
      <c r="B5" s="18" t="s">
        <v>340</v>
      </c>
      <c r="C5" s="19" t="s">
        <v>73</v>
      </c>
      <c r="D5" s="19" t="s">
        <v>1223</v>
      </c>
      <c r="E5" s="206" t="s">
        <v>1224</v>
      </c>
      <c r="F5" s="206" t="s">
        <v>1225</v>
      </c>
      <c r="G5" s="206" t="s">
        <v>78</v>
      </c>
      <c r="H5" s="206" t="s">
        <v>105</v>
      </c>
      <c r="I5" s="206"/>
    </row>
    <row r="6" spans="1:9" ht="116" x14ac:dyDescent="0.35">
      <c r="A6" s="18" t="s">
        <v>81</v>
      </c>
      <c r="B6" s="18" t="s">
        <v>44</v>
      </c>
      <c r="C6" s="19">
        <v>1040</v>
      </c>
      <c r="D6" s="19" t="s">
        <v>46</v>
      </c>
      <c r="E6" s="206" t="s">
        <v>1226</v>
      </c>
      <c r="F6" s="206" t="s">
        <v>1227</v>
      </c>
      <c r="G6" s="206" t="s">
        <v>79</v>
      </c>
      <c r="H6" s="206" t="s">
        <v>84</v>
      </c>
      <c r="I6" s="206" t="s">
        <v>1228</v>
      </c>
    </row>
    <row r="7" spans="1:9" ht="116" x14ac:dyDescent="0.35">
      <c r="A7" s="18" t="s">
        <v>86</v>
      </c>
      <c r="B7" s="18" t="s">
        <v>88</v>
      </c>
      <c r="C7" s="19">
        <v>1040</v>
      </c>
      <c r="D7" s="19" t="s">
        <v>46</v>
      </c>
      <c r="E7" s="206" t="s">
        <v>1229</v>
      </c>
      <c r="F7" s="206" t="s">
        <v>1230</v>
      </c>
      <c r="G7" s="206" t="s">
        <v>58</v>
      </c>
      <c r="H7" s="206" t="s">
        <v>90</v>
      </c>
      <c r="I7" s="206" t="s">
        <v>1228</v>
      </c>
    </row>
    <row r="8" spans="1:9" ht="174" x14ac:dyDescent="0.35">
      <c r="A8" s="18" t="s">
        <v>92</v>
      </c>
      <c r="B8" s="18" t="s">
        <v>94</v>
      </c>
      <c r="C8" s="19">
        <v>1040</v>
      </c>
      <c r="D8" s="19" t="s">
        <v>55</v>
      </c>
      <c r="E8" s="206" t="s">
        <v>1231</v>
      </c>
      <c r="F8" s="206" t="s">
        <v>1232</v>
      </c>
      <c r="G8" s="206" t="s">
        <v>190</v>
      </c>
      <c r="H8" s="206" t="s">
        <v>191</v>
      </c>
      <c r="I8" s="206" t="s">
        <v>1220</v>
      </c>
    </row>
    <row r="9" spans="1:9" ht="116" x14ac:dyDescent="0.35">
      <c r="A9" s="18" t="s">
        <v>98</v>
      </c>
      <c r="B9" s="18" t="s">
        <v>72</v>
      </c>
      <c r="C9" s="19" t="s">
        <v>73</v>
      </c>
      <c r="D9" s="19" t="s">
        <v>1223</v>
      </c>
      <c r="E9" s="206" t="s">
        <v>1233</v>
      </c>
      <c r="F9" s="206" t="s">
        <v>1234</v>
      </c>
      <c r="G9" s="206" t="s">
        <v>190</v>
      </c>
      <c r="H9" s="206" t="s">
        <v>1235</v>
      </c>
      <c r="I9" s="206" t="s">
        <v>1228</v>
      </c>
    </row>
    <row r="10" spans="1:9" ht="43.5" x14ac:dyDescent="0.35">
      <c r="A10" s="18" t="s">
        <v>101</v>
      </c>
      <c r="B10" s="18" t="s">
        <v>45</v>
      </c>
      <c r="C10" s="24" t="s">
        <v>73</v>
      </c>
      <c r="D10" s="19" t="s">
        <v>74</v>
      </c>
      <c r="E10" s="206" t="s">
        <v>1236</v>
      </c>
      <c r="F10" s="206" t="s">
        <v>1237</v>
      </c>
      <c r="G10" s="206" t="s">
        <v>104</v>
      </c>
      <c r="H10" s="206" t="s">
        <v>105</v>
      </c>
      <c r="I10" s="206"/>
    </row>
    <row r="11" spans="1:9" ht="145" x14ac:dyDescent="0.35">
      <c r="A11" s="18" t="s">
        <v>106</v>
      </c>
      <c r="B11" s="18" t="s">
        <v>45</v>
      </c>
      <c r="C11" s="19">
        <v>1040</v>
      </c>
      <c r="D11" s="19" t="s">
        <v>46</v>
      </c>
      <c r="E11" s="206" t="s">
        <v>1238</v>
      </c>
      <c r="F11" s="206" t="s">
        <v>107</v>
      </c>
      <c r="G11" s="206" t="s">
        <v>1239</v>
      </c>
      <c r="H11" s="206" t="s">
        <v>1240</v>
      </c>
      <c r="I11" s="206" t="s">
        <v>1228</v>
      </c>
    </row>
    <row r="12" spans="1:9" ht="116" x14ac:dyDescent="0.35">
      <c r="A12" s="18" t="s">
        <v>108</v>
      </c>
      <c r="B12" s="18" t="s">
        <v>88</v>
      </c>
      <c r="C12" s="19">
        <v>1040</v>
      </c>
      <c r="D12" s="19" t="s">
        <v>46</v>
      </c>
      <c r="E12" s="206" t="s">
        <v>1241</v>
      </c>
      <c r="F12" s="206" t="s">
        <v>1242</v>
      </c>
      <c r="G12" s="206" t="s">
        <v>79</v>
      </c>
      <c r="H12" s="206" t="s">
        <v>109</v>
      </c>
      <c r="I12" s="206" t="s">
        <v>1228</v>
      </c>
    </row>
    <row r="13" spans="1:9" ht="72.5" x14ac:dyDescent="0.35">
      <c r="A13" s="18" t="s">
        <v>110</v>
      </c>
      <c r="B13" s="18" t="s">
        <v>45</v>
      </c>
      <c r="C13" s="21">
        <v>1040</v>
      </c>
      <c r="D13" s="21" t="s">
        <v>46</v>
      </c>
      <c r="E13" s="206" t="s">
        <v>1243</v>
      </c>
      <c r="F13" s="206" t="s">
        <v>1244</v>
      </c>
      <c r="G13" s="206" t="s">
        <v>66</v>
      </c>
      <c r="H13" s="206" t="s">
        <v>1245</v>
      </c>
      <c r="I13" s="206"/>
    </row>
    <row r="14" spans="1:9" ht="58" x14ac:dyDescent="0.35">
      <c r="A14" s="18" t="s">
        <v>112</v>
      </c>
      <c r="B14" s="18" t="s">
        <v>45</v>
      </c>
      <c r="C14" s="21">
        <v>1040</v>
      </c>
      <c r="D14" s="21" t="s">
        <v>46</v>
      </c>
      <c r="E14" s="206" t="s">
        <v>1246</v>
      </c>
      <c r="F14" s="206" t="s">
        <v>1247</v>
      </c>
      <c r="G14" s="206" t="s">
        <v>79</v>
      </c>
      <c r="H14" s="206" t="s">
        <v>114</v>
      </c>
      <c r="I14" s="206"/>
    </row>
    <row r="15" spans="1:9" ht="217.5" x14ac:dyDescent="0.35">
      <c r="A15" s="18" t="s">
        <v>118</v>
      </c>
      <c r="B15" s="18" t="s">
        <v>45</v>
      </c>
      <c r="C15" s="21">
        <v>1040</v>
      </c>
      <c r="D15" s="21" t="s">
        <v>46</v>
      </c>
      <c r="E15" s="206" t="s">
        <v>1248</v>
      </c>
      <c r="F15" s="205" t="s">
        <v>1249</v>
      </c>
      <c r="G15" s="206" t="s">
        <v>1250</v>
      </c>
      <c r="H15" s="206" t="s">
        <v>1251</v>
      </c>
      <c r="I15" s="206"/>
    </row>
    <row r="16" spans="1:9" ht="72.5" x14ac:dyDescent="0.35">
      <c r="A16" s="18" t="s">
        <v>121</v>
      </c>
      <c r="B16" s="18" t="s">
        <v>45</v>
      </c>
      <c r="C16" s="21">
        <v>1040</v>
      </c>
      <c r="D16" s="21" t="s">
        <v>46</v>
      </c>
      <c r="E16" s="206" t="s">
        <v>1252</v>
      </c>
      <c r="F16" s="205" t="s">
        <v>1253</v>
      </c>
      <c r="G16" s="206" t="s">
        <v>66</v>
      </c>
      <c r="H16" s="206" t="s">
        <v>1254</v>
      </c>
      <c r="I16" s="206"/>
    </row>
    <row r="17" spans="1:9" ht="116" x14ac:dyDescent="0.35">
      <c r="A17" s="18" t="s">
        <v>1255</v>
      </c>
      <c r="B17" s="18" t="s">
        <v>44</v>
      </c>
      <c r="C17" s="21">
        <v>1040</v>
      </c>
      <c r="D17" s="21" t="s">
        <v>46</v>
      </c>
      <c r="E17" s="206" t="s">
        <v>1256</v>
      </c>
      <c r="F17" s="206" t="s">
        <v>1257</v>
      </c>
      <c r="G17" s="206" t="s">
        <v>79</v>
      </c>
      <c r="H17" s="206" t="s">
        <v>1258</v>
      </c>
      <c r="I17" s="206" t="s">
        <v>1228</v>
      </c>
    </row>
    <row r="18" spans="1:9" ht="174" x14ac:dyDescent="0.35">
      <c r="A18" s="18" t="s">
        <v>125</v>
      </c>
      <c r="B18" s="18" t="s">
        <v>45</v>
      </c>
      <c r="C18" s="21">
        <v>1040</v>
      </c>
      <c r="D18" s="21" t="s">
        <v>46</v>
      </c>
      <c r="E18" s="206" t="s">
        <v>1259</v>
      </c>
      <c r="F18" s="205" t="s">
        <v>1260</v>
      </c>
      <c r="G18" s="206" t="s">
        <v>1261</v>
      </c>
      <c r="H18" s="206" t="s">
        <v>1262</v>
      </c>
      <c r="I18" s="206"/>
    </row>
    <row r="19" spans="1:9" ht="87" x14ac:dyDescent="0.35">
      <c r="A19" s="18" t="s">
        <v>130</v>
      </c>
      <c r="B19" s="18" t="s">
        <v>45</v>
      </c>
      <c r="C19" s="21">
        <v>1007</v>
      </c>
      <c r="D19" s="21" t="s">
        <v>46</v>
      </c>
      <c r="E19" s="206" t="s">
        <v>1263</v>
      </c>
      <c r="F19" s="205" t="s">
        <v>1264</v>
      </c>
      <c r="G19" s="206" t="s">
        <v>66</v>
      </c>
      <c r="H19" s="206" t="s">
        <v>1265</v>
      </c>
      <c r="I19" s="206"/>
    </row>
    <row r="20" spans="1:9" ht="116" x14ac:dyDescent="0.35">
      <c r="A20" s="18" t="s">
        <v>135</v>
      </c>
      <c r="B20" s="18" t="s">
        <v>72</v>
      </c>
      <c r="C20" s="89" t="s">
        <v>136</v>
      </c>
      <c r="D20" s="21" t="s">
        <v>74</v>
      </c>
      <c r="E20" s="206" t="s">
        <v>137</v>
      </c>
      <c r="F20" s="205" t="s">
        <v>1266</v>
      </c>
      <c r="G20" s="206" t="s">
        <v>66</v>
      </c>
      <c r="H20" s="206" t="s">
        <v>1265</v>
      </c>
      <c r="I20" s="206" t="s">
        <v>1228</v>
      </c>
    </row>
    <row r="21" spans="1:9" ht="174" x14ac:dyDescent="0.35">
      <c r="A21" s="18" t="s">
        <v>139</v>
      </c>
      <c r="B21" s="18" t="s">
        <v>45</v>
      </c>
      <c r="C21" s="21">
        <v>1040</v>
      </c>
      <c r="D21" s="21" t="s">
        <v>46</v>
      </c>
      <c r="E21" s="206" t="s">
        <v>1267</v>
      </c>
      <c r="F21" s="206" t="s">
        <v>1268</v>
      </c>
      <c r="G21" s="206" t="s">
        <v>1269</v>
      </c>
      <c r="H21" s="206" t="s">
        <v>1270</v>
      </c>
      <c r="I21" s="206"/>
    </row>
    <row r="22" spans="1:9" ht="217.5" x14ac:dyDescent="0.35">
      <c r="A22" s="18" t="s">
        <v>142</v>
      </c>
      <c r="B22" s="18" t="s">
        <v>45</v>
      </c>
      <c r="C22" s="21">
        <v>1040</v>
      </c>
      <c r="D22" s="21" t="s">
        <v>46</v>
      </c>
      <c r="E22" s="206" t="s">
        <v>1271</v>
      </c>
      <c r="F22" s="206" t="s">
        <v>1272</v>
      </c>
      <c r="G22" s="206" t="s">
        <v>146</v>
      </c>
      <c r="H22" s="206" t="s">
        <v>1273</v>
      </c>
      <c r="I22" s="206"/>
    </row>
    <row r="23" spans="1:9" ht="362.5" x14ac:dyDescent="0.35">
      <c r="A23" s="18" t="s">
        <v>147</v>
      </c>
      <c r="B23" s="18" t="s">
        <v>45</v>
      </c>
      <c r="C23" s="21">
        <v>1040</v>
      </c>
      <c r="D23" s="21" t="s">
        <v>46</v>
      </c>
      <c r="E23" s="206" t="s">
        <v>1274</v>
      </c>
      <c r="F23" s="206" t="s">
        <v>1275</v>
      </c>
      <c r="G23" s="206" t="s">
        <v>150</v>
      </c>
      <c r="H23" s="206" t="s">
        <v>151</v>
      </c>
      <c r="I23" s="206"/>
    </row>
    <row r="24" spans="1:9" ht="232" x14ac:dyDescent="0.35">
      <c r="A24" s="18" t="s">
        <v>152</v>
      </c>
      <c r="B24" s="18" t="s">
        <v>45</v>
      </c>
      <c r="C24" s="21">
        <v>1040</v>
      </c>
      <c r="D24" s="21" t="s">
        <v>46</v>
      </c>
      <c r="E24" s="206" t="s">
        <v>155</v>
      </c>
      <c r="F24" s="206" t="s">
        <v>156</v>
      </c>
      <c r="G24" s="206" t="s">
        <v>158</v>
      </c>
      <c r="H24" s="206" t="s">
        <v>159</v>
      </c>
      <c r="I24" s="206"/>
    </row>
    <row r="25" spans="1:9" ht="174" x14ac:dyDescent="0.35">
      <c r="A25" s="18" t="s">
        <v>160</v>
      </c>
      <c r="B25" s="18" t="s">
        <v>88</v>
      </c>
      <c r="C25" s="21">
        <v>1040</v>
      </c>
      <c r="D25" s="21" t="s">
        <v>46</v>
      </c>
      <c r="E25" s="206" t="s">
        <v>1276</v>
      </c>
      <c r="F25" s="206" t="s">
        <v>163</v>
      </c>
      <c r="G25" s="206" t="s">
        <v>164</v>
      </c>
      <c r="H25" s="206" t="s">
        <v>165</v>
      </c>
      <c r="I25" s="206" t="s">
        <v>1228</v>
      </c>
    </row>
    <row r="26" spans="1:9" ht="174" x14ac:dyDescent="0.35">
      <c r="A26" s="18" t="s">
        <v>166</v>
      </c>
      <c r="B26" s="18" t="s">
        <v>88</v>
      </c>
      <c r="C26" s="21">
        <v>1040</v>
      </c>
      <c r="D26" s="21" t="s">
        <v>46</v>
      </c>
      <c r="E26" s="206" t="s">
        <v>1277</v>
      </c>
      <c r="F26" s="206" t="s">
        <v>1278</v>
      </c>
      <c r="G26" s="206" t="s">
        <v>164</v>
      </c>
      <c r="H26" s="206" t="s">
        <v>168</v>
      </c>
      <c r="I26" s="206" t="s">
        <v>1228</v>
      </c>
    </row>
    <row r="27" spans="1:9" ht="72.5" x14ac:dyDescent="0.35">
      <c r="A27" s="18" t="s">
        <v>169</v>
      </c>
      <c r="B27" s="18" t="s">
        <v>88</v>
      </c>
      <c r="C27" s="21">
        <v>2100</v>
      </c>
      <c r="D27" s="21" t="s">
        <v>171</v>
      </c>
      <c r="E27" s="206" t="s">
        <v>172</v>
      </c>
      <c r="F27" s="206" t="s">
        <v>1279</v>
      </c>
      <c r="G27" s="206" t="s">
        <v>66</v>
      </c>
      <c r="H27" s="206" t="s">
        <v>67</v>
      </c>
      <c r="I27" s="206"/>
    </row>
    <row r="28" spans="1:9" ht="203" x14ac:dyDescent="0.35">
      <c r="A28" s="18" t="s">
        <v>174</v>
      </c>
      <c r="B28" s="18" t="s">
        <v>45</v>
      </c>
      <c r="C28" s="21">
        <v>1040</v>
      </c>
      <c r="D28" s="21" t="s">
        <v>175</v>
      </c>
      <c r="E28" s="206" t="s">
        <v>176</v>
      </c>
      <c r="F28" s="206" t="s">
        <v>1280</v>
      </c>
      <c r="G28" s="206" t="s">
        <v>66</v>
      </c>
      <c r="H28" s="206" t="s">
        <v>178</v>
      </c>
      <c r="I28" s="206" t="s">
        <v>1281</v>
      </c>
    </row>
    <row r="29" spans="1:9" ht="101.5" x14ac:dyDescent="0.35">
      <c r="A29" s="18" t="s">
        <v>179</v>
      </c>
      <c r="B29" s="18" t="s">
        <v>182</v>
      </c>
      <c r="C29" s="21">
        <v>1040</v>
      </c>
      <c r="D29" s="21" t="s">
        <v>183</v>
      </c>
      <c r="E29" s="206" t="s">
        <v>1282</v>
      </c>
      <c r="F29" s="206" t="s">
        <v>1283</v>
      </c>
      <c r="G29" s="206"/>
      <c r="H29" s="206" t="s">
        <v>185</v>
      </c>
      <c r="I29" s="206"/>
    </row>
    <row r="30" spans="1:9" ht="116" x14ac:dyDescent="0.35">
      <c r="A30" s="18" t="s">
        <v>186</v>
      </c>
      <c r="B30" s="18" t="s">
        <v>72</v>
      </c>
      <c r="C30" s="89" t="s">
        <v>73</v>
      </c>
      <c r="D30" s="21" t="s">
        <v>74</v>
      </c>
      <c r="E30" s="206" t="s">
        <v>1284</v>
      </c>
      <c r="F30" s="206" t="s">
        <v>1285</v>
      </c>
      <c r="G30" s="206" t="s">
        <v>190</v>
      </c>
      <c r="H30" s="206" t="s">
        <v>191</v>
      </c>
      <c r="I30" s="206" t="s">
        <v>1228</v>
      </c>
    </row>
    <row r="31" spans="1:9" ht="116" x14ac:dyDescent="0.35">
      <c r="A31" s="18" t="s">
        <v>192</v>
      </c>
      <c r="B31" s="18" t="s">
        <v>88</v>
      </c>
      <c r="C31" s="21">
        <v>1040</v>
      </c>
      <c r="D31" s="21" t="s">
        <v>46</v>
      </c>
      <c r="E31" s="206" t="s">
        <v>196</v>
      </c>
      <c r="F31" s="206" t="s">
        <v>1286</v>
      </c>
      <c r="G31" s="206" t="s">
        <v>198</v>
      </c>
      <c r="H31" s="206" t="s">
        <v>199</v>
      </c>
      <c r="I31" s="206" t="s">
        <v>1228</v>
      </c>
    </row>
    <row r="32" spans="1:9" ht="159.5" x14ac:dyDescent="0.35">
      <c r="A32" s="18" t="s">
        <v>200</v>
      </c>
      <c r="B32" s="18" t="s">
        <v>94</v>
      </c>
      <c r="C32" s="21">
        <v>1040</v>
      </c>
      <c r="D32" s="21" t="s">
        <v>204</v>
      </c>
      <c r="E32" s="206" t="s">
        <v>1287</v>
      </c>
      <c r="F32" s="206" t="s">
        <v>1288</v>
      </c>
      <c r="G32" s="206" t="s">
        <v>66</v>
      </c>
      <c r="H32" s="206" t="s">
        <v>206</v>
      </c>
      <c r="I32" s="206" t="s">
        <v>1228</v>
      </c>
    </row>
    <row r="33" spans="1:9" ht="116" x14ac:dyDescent="0.35">
      <c r="A33" s="18" t="s">
        <v>207</v>
      </c>
      <c r="B33" s="18" t="s">
        <v>64</v>
      </c>
      <c r="C33" s="18" t="s">
        <v>64</v>
      </c>
      <c r="D33" s="18" t="s">
        <v>64</v>
      </c>
      <c r="E33" s="206" t="s">
        <v>211</v>
      </c>
      <c r="F33" s="206" t="s">
        <v>1289</v>
      </c>
      <c r="G33" s="206"/>
      <c r="H33" s="206" t="s">
        <v>212</v>
      </c>
      <c r="I33" s="206"/>
    </row>
    <row r="34" spans="1:9" ht="130.5" x14ac:dyDescent="0.35">
      <c r="A34" s="18" t="s">
        <v>213</v>
      </c>
      <c r="B34" s="18" t="s">
        <v>72</v>
      </c>
      <c r="C34" s="18">
        <v>1040</v>
      </c>
      <c r="D34" s="18" t="s">
        <v>74</v>
      </c>
      <c r="E34" s="206" t="s">
        <v>1290</v>
      </c>
      <c r="F34" s="206" t="s">
        <v>1291</v>
      </c>
      <c r="G34" s="206" t="s">
        <v>66</v>
      </c>
      <c r="H34" s="206" t="s">
        <v>1292</v>
      </c>
      <c r="I34" s="206"/>
    </row>
    <row r="35" spans="1:9" ht="159.5" x14ac:dyDescent="0.35">
      <c r="A35" s="18" t="s">
        <v>214</v>
      </c>
      <c r="B35" s="18" t="s">
        <v>340</v>
      </c>
      <c r="C35" s="254" t="s">
        <v>1293</v>
      </c>
      <c r="D35" s="18" t="s">
        <v>74</v>
      </c>
      <c r="E35" s="206" t="s">
        <v>1294</v>
      </c>
      <c r="F35" s="206" t="s">
        <v>1295</v>
      </c>
      <c r="G35" s="206" t="s">
        <v>66</v>
      </c>
      <c r="H35" s="206" t="s">
        <v>1296</v>
      </c>
      <c r="I35" s="206"/>
    </row>
    <row r="36" spans="1:9" ht="159.5" x14ac:dyDescent="0.35">
      <c r="A36" s="18" t="s">
        <v>215</v>
      </c>
      <c r="B36" s="18" t="s">
        <v>88</v>
      </c>
      <c r="C36" s="254">
        <v>1040</v>
      </c>
      <c r="D36" s="18" t="s">
        <v>46</v>
      </c>
      <c r="E36" s="206" t="s">
        <v>216</v>
      </c>
      <c r="F36" s="206" t="s">
        <v>1297</v>
      </c>
      <c r="G36" s="206"/>
      <c r="H36" s="206" t="s">
        <v>185</v>
      </c>
      <c r="I36" s="206"/>
    </row>
    <row r="37" spans="1:9" ht="159.5" x14ac:dyDescent="0.35">
      <c r="A37" s="18" t="s">
        <v>217</v>
      </c>
      <c r="B37" s="18" t="s">
        <v>45</v>
      </c>
      <c r="C37" s="254">
        <v>2300</v>
      </c>
      <c r="D37" s="18" t="s">
        <v>46</v>
      </c>
      <c r="E37" s="206" t="s">
        <v>219</v>
      </c>
      <c r="F37" s="206" t="s">
        <v>1298</v>
      </c>
      <c r="G37" s="206" t="s">
        <v>66</v>
      </c>
      <c r="H37" s="206" t="s">
        <v>1299</v>
      </c>
      <c r="I37" s="206"/>
    </row>
    <row r="38" spans="1:9" ht="116" x14ac:dyDescent="0.35">
      <c r="A38" s="18" t="s">
        <v>220</v>
      </c>
      <c r="B38" s="18" t="s">
        <v>221</v>
      </c>
      <c r="C38" s="254">
        <v>1040</v>
      </c>
      <c r="D38" s="18" t="s">
        <v>204</v>
      </c>
      <c r="E38" s="206" t="s">
        <v>222</v>
      </c>
      <c r="F38" s="206" t="s">
        <v>223</v>
      </c>
      <c r="G38" s="206" t="s">
        <v>224</v>
      </c>
      <c r="H38" s="206" t="s">
        <v>225</v>
      </c>
      <c r="I38" s="206"/>
    </row>
    <row r="39" spans="1:9" ht="348" x14ac:dyDescent="0.35">
      <c r="A39" s="18" t="s">
        <v>226</v>
      </c>
      <c r="B39" s="18" t="s">
        <v>45</v>
      </c>
      <c r="C39" s="254">
        <v>1040</v>
      </c>
      <c r="D39" s="18" t="s">
        <v>227</v>
      </c>
      <c r="E39" s="206" t="s">
        <v>228</v>
      </c>
      <c r="F39" s="206" t="s">
        <v>229</v>
      </c>
      <c r="G39" s="206" t="s">
        <v>230</v>
      </c>
      <c r="H39" s="206" t="s">
        <v>231</v>
      </c>
      <c r="I39" s="206"/>
    </row>
    <row r="40" spans="1:9" ht="175" customHeight="1" x14ac:dyDescent="0.35">
      <c r="A40" s="18" t="s">
        <v>232</v>
      </c>
      <c r="B40" s="18" t="s">
        <v>45</v>
      </c>
      <c r="C40" s="254">
        <v>1040</v>
      </c>
      <c r="D40" s="18" t="s">
        <v>46</v>
      </c>
      <c r="E40" s="206" t="s">
        <v>233</v>
      </c>
      <c r="F40" s="206" t="s">
        <v>234</v>
      </c>
      <c r="G40" s="206"/>
      <c r="H40" s="206"/>
      <c r="I40" s="206"/>
    </row>
    <row r="41" spans="1:9" ht="69" customHeight="1" x14ac:dyDescent="0.35">
      <c r="A41" s="18" t="s">
        <v>2761</v>
      </c>
      <c r="B41" s="18" t="s">
        <v>45</v>
      </c>
      <c r="C41" s="254">
        <v>1040</v>
      </c>
      <c r="D41" s="18" t="s">
        <v>46</v>
      </c>
      <c r="E41" s="61" t="s">
        <v>2774</v>
      </c>
      <c r="F41" s="302" t="s">
        <v>2785</v>
      </c>
      <c r="G41" s="302"/>
      <c r="H41" s="302"/>
      <c r="I41" s="302"/>
    </row>
    <row r="42" spans="1:9" ht="69" customHeight="1" x14ac:dyDescent="0.35">
      <c r="A42" s="18" t="s">
        <v>2762</v>
      </c>
      <c r="B42" s="18" t="s">
        <v>45</v>
      </c>
      <c r="C42" s="254">
        <v>1040</v>
      </c>
      <c r="D42" s="18" t="s">
        <v>46</v>
      </c>
      <c r="E42" s="61" t="s">
        <v>2776</v>
      </c>
      <c r="F42" s="302" t="s">
        <v>2786</v>
      </c>
      <c r="G42" s="302"/>
      <c r="H42" s="302"/>
      <c r="I42" s="302"/>
    </row>
    <row r="43" spans="1:9" ht="69" customHeight="1" x14ac:dyDescent="0.35">
      <c r="A43" s="18" t="s">
        <v>2763</v>
      </c>
      <c r="B43" s="18" t="s">
        <v>45</v>
      </c>
      <c r="C43" s="254">
        <v>1040</v>
      </c>
      <c r="D43" s="18" t="s">
        <v>46</v>
      </c>
      <c r="E43" s="61" t="s">
        <v>2777</v>
      </c>
      <c r="F43" s="302" t="s">
        <v>2787</v>
      </c>
      <c r="G43" s="302"/>
      <c r="H43" s="302"/>
      <c r="I43" s="302"/>
    </row>
    <row r="44" spans="1:9" ht="69" customHeight="1" x14ac:dyDescent="0.35">
      <c r="A44" s="18" t="s">
        <v>2764</v>
      </c>
      <c r="B44" s="18" t="s">
        <v>45</v>
      </c>
      <c r="C44" s="254">
        <v>1040</v>
      </c>
      <c r="D44" s="18" t="s">
        <v>46</v>
      </c>
      <c r="E44" s="61" t="s">
        <v>2778</v>
      </c>
      <c r="F44" s="302" t="s">
        <v>2788</v>
      </c>
      <c r="G44" s="302"/>
      <c r="H44" s="302"/>
      <c r="I44" s="302"/>
    </row>
    <row r="45" spans="1:9" ht="69" customHeight="1" x14ac:dyDescent="0.35">
      <c r="A45" s="18" t="s">
        <v>2830</v>
      </c>
      <c r="B45" s="18" t="s">
        <v>45</v>
      </c>
      <c r="C45" s="254">
        <v>1040</v>
      </c>
      <c r="D45" s="18" t="s">
        <v>46</v>
      </c>
      <c r="E45" s="61" t="s">
        <v>2832</v>
      </c>
      <c r="F45" s="305" t="s">
        <v>2833</v>
      </c>
      <c r="G45" s="305"/>
      <c r="H45" s="305"/>
      <c r="I45" s="305"/>
    </row>
    <row r="46" spans="1:9" ht="69" customHeight="1" x14ac:dyDescent="0.35">
      <c r="A46" s="18" t="s">
        <v>2831</v>
      </c>
      <c r="B46" s="18" t="s">
        <v>88</v>
      </c>
      <c r="C46" s="254">
        <v>1040</v>
      </c>
      <c r="D46" s="18" t="s">
        <v>46</v>
      </c>
      <c r="E46" s="61" t="s">
        <v>2834</v>
      </c>
      <c r="F46" s="305" t="s">
        <v>2835</v>
      </c>
      <c r="G46" s="305"/>
      <c r="H46" s="305"/>
      <c r="I46" s="305"/>
    </row>
    <row r="47" spans="1:9" ht="58" x14ac:dyDescent="0.35">
      <c r="A47" s="21" t="s">
        <v>896</v>
      </c>
      <c r="B47" s="18" t="s">
        <v>88</v>
      </c>
      <c r="C47" s="21">
        <v>4000</v>
      </c>
      <c r="D47" s="19" t="s">
        <v>300</v>
      </c>
      <c r="E47" s="206" t="s">
        <v>1300</v>
      </c>
      <c r="F47" s="206" t="s">
        <v>1301</v>
      </c>
      <c r="G47" s="206"/>
      <c r="H47" s="206" t="s">
        <v>532</v>
      </c>
      <c r="I47" s="206"/>
    </row>
    <row r="48" spans="1:9" ht="58" x14ac:dyDescent="0.35">
      <c r="A48" s="21" t="s">
        <v>898</v>
      </c>
      <c r="B48" s="18" t="s">
        <v>88</v>
      </c>
      <c r="C48" s="21">
        <v>4000</v>
      </c>
      <c r="D48" s="19" t="s">
        <v>300</v>
      </c>
      <c r="E48" s="206" t="s">
        <v>1302</v>
      </c>
      <c r="F48" s="206" t="s">
        <v>1303</v>
      </c>
      <c r="G48" s="206"/>
      <c r="H48" s="206" t="s">
        <v>1304</v>
      </c>
      <c r="I48" s="206"/>
    </row>
    <row r="49" spans="1:9" ht="58" x14ac:dyDescent="0.35">
      <c r="A49" s="21" t="s">
        <v>899</v>
      </c>
      <c r="B49" s="18" t="s">
        <v>88</v>
      </c>
      <c r="C49" s="21">
        <v>4400</v>
      </c>
      <c r="D49" s="19" t="s">
        <v>300</v>
      </c>
      <c r="E49" s="206" t="s">
        <v>1305</v>
      </c>
      <c r="F49" s="206" t="s">
        <v>1306</v>
      </c>
      <c r="G49" s="206"/>
      <c r="H49" s="206" t="s">
        <v>532</v>
      </c>
      <c r="I49" s="206"/>
    </row>
    <row r="50" spans="1:9" ht="58" x14ac:dyDescent="0.35">
      <c r="A50" s="21" t="s">
        <v>900</v>
      </c>
      <c r="B50" s="18" t="s">
        <v>88</v>
      </c>
      <c r="C50" s="21">
        <v>4000</v>
      </c>
      <c r="D50" s="19" t="s">
        <v>300</v>
      </c>
      <c r="E50" s="206" t="s">
        <v>1307</v>
      </c>
      <c r="F50" s="206" t="s">
        <v>1308</v>
      </c>
      <c r="G50" s="206"/>
      <c r="H50" s="206" t="s">
        <v>532</v>
      </c>
      <c r="I50" s="206"/>
    </row>
    <row r="51" spans="1:9" ht="58" x14ac:dyDescent="0.35">
      <c r="A51" s="21" t="s">
        <v>901</v>
      </c>
      <c r="B51" s="18" t="s">
        <v>88</v>
      </c>
      <c r="C51" s="21">
        <v>4000</v>
      </c>
      <c r="D51" s="19" t="s">
        <v>300</v>
      </c>
      <c r="E51" s="206" t="s">
        <v>1309</v>
      </c>
      <c r="F51" s="206" t="s">
        <v>1310</v>
      </c>
      <c r="G51" s="206"/>
      <c r="H51" s="206" t="s">
        <v>532</v>
      </c>
      <c r="I51" s="206"/>
    </row>
    <row r="52" spans="1:9" ht="87" x14ac:dyDescent="0.35">
      <c r="A52" s="21" t="s">
        <v>902</v>
      </c>
      <c r="B52" s="18" t="s">
        <v>88</v>
      </c>
      <c r="C52" s="21">
        <v>4400</v>
      </c>
      <c r="D52" s="19" t="s">
        <v>300</v>
      </c>
      <c r="E52" s="206" t="s">
        <v>1311</v>
      </c>
      <c r="F52" s="205" t="s">
        <v>1312</v>
      </c>
      <c r="G52" s="206"/>
      <c r="H52" s="206" t="s">
        <v>532</v>
      </c>
      <c r="I52" s="206"/>
    </row>
    <row r="53" spans="1:9" ht="58" x14ac:dyDescent="0.35">
      <c r="A53" s="21" t="s">
        <v>905</v>
      </c>
      <c r="B53" s="18" t="s">
        <v>88</v>
      </c>
      <c r="C53" s="21">
        <v>4400</v>
      </c>
      <c r="D53" s="19" t="s">
        <v>300</v>
      </c>
      <c r="E53" s="206" t="s">
        <v>1313</v>
      </c>
      <c r="F53" s="205" t="s">
        <v>1314</v>
      </c>
      <c r="G53" s="206"/>
      <c r="H53" s="206" t="s">
        <v>114</v>
      </c>
      <c r="I53" s="206"/>
    </row>
    <row r="54" spans="1:9" ht="58" x14ac:dyDescent="0.35">
      <c r="A54" s="18" t="s">
        <v>299</v>
      </c>
      <c r="B54" s="18" t="s">
        <v>88</v>
      </c>
      <c r="C54" s="19">
        <v>4000</v>
      </c>
      <c r="D54" s="19" t="s">
        <v>300</v>
      </c>
      <c r="E54" s="206" t="s">
        <v>1315</v>
      </c>
      <c r="F54" s="206" t="s">
        <v>1316</v>
      </c>
      <c r="G54" s="206" t="s">
        <v>79</v>
      </c>
      <c r="H54" s="206" t="s">
        <v>1317</v>
      </c>
      <c r="I54" s="206"/>
    </row>
    <row r="55" spans="1:9" ht="29" x14ac:dyDescent="0.35">
      <c r="A55" s="18" t="s">
        <v>303</v>
      </c>
      <c r="B55" s="18" t="s">
        <v>88</v>
      </c>
      <c r="C55" s="19">
        <v>4000</v>
      </c>
      <c r="D55" s="19" t="s">
        <v>300</v>
      </c>
      <c r="E55" s="206" t="s">
        <v>1318</v>
      </c>
      <c r="F55" s="206" t="s">
        <v>1319</v>
      </c>
      <c r="G55" s="206" t="s">
        <v>79</v>
      </c>
      <c r="H55" s="206" t="s">
        <v>114</v>
      </c>
      <c r="I55" s="206"/>
    </row>
    <row r="56" spans="1:9" ht="58" x14ac:dyDescent="0.35">
      <c r="A56" s="18" t="s">
        <v>306</v>
      </c>
      <c r="B56" s="18" t="s">
        <v>88</v>
      </c>
      <c r="C56" s="19">
        <v>4000</v>
      </c>
      <c r="D56" s="19" t="s">
        <v>300</v>
      </c>
      <c r="E56" s="206" t="s">
        <v>1320</v>
      </c>
      <c r="F56" s="206" t="s">
        <v>1321</v>
      </c>
      <c r="G56" s="206" t="s">
        <v>79</v>
      </c>
      <c r="H56" s="206" t="s">
        <v>1317</v>
      </c>
      <c r="I56" s="206"/>
    </row>
    <row r="57" spans="1:9" ht="58" x14ac:dyDescent="0.35">
      <c r="A57" s="18" t="s">
        <v>309</v>
      </c>
      <c r="B57" s="18" t="s">
        <v>88</v>
      </c>
      <c r="C57" s="19">
        <v>4000</v>
      </c>
      <c r="D57" s="19" t="s">
        <v>300</v>
      </c>
      <c r="E57" s="206" t="s">
        <v>1322</v>
      </c>
      <c r="F57" s="206" t="s">
        <v>1323</v>
      </c>
      <c r="G57" s="206" t="s">
        <v>79</v>
      </c>
      <c r="H57" s="206" t="s">
        <v>1317</v>
      </c>
      <c r="I57" s="206"/>
    </row>
    <row r="58" spans="1:9" ht="72.5" x14ac:dyDescent="0.35">
      <c r="A58" s="18" t="s">
        <v>311</v>
      </c>
      <c r="B58" s="18" t="s">
        <v>182</v>
      </c>
      <c r="C58" s="19">
        <v>4071</v>
      </c>
      <c r="D58" s="19" t="s">
        <v>300</v>
      </c>
      <c r="E58" s="206" t="s">
        <v>1324</v>
      </c>
      <c r="F58" s="206" t="s">
        <v>1325</v>
      </c>
      <c r="G58" s="206" t="s">
        <v>79</v>
      </c>
      <c r="H58" s="206" t="s">
        <v>1317</v>
      </c>
      <c r="I58" s="206"/>
    </row>
    <row r="59" spans="1:9" ht="116" x14ac:dyDescent="0.35">
      <c r="A59" s="18" t="s">
        <v>315</v>
      </c>
      <c r="B59" s="18" t="s">
        <v>182</v>
      </c>
      <c r="C59" s="19">
        <v>4071</v>
      </c>
      <c r="D59" s="19" t="s">
        <v>300</v>
      </c>
      <c r="E59" s="206" t="s">
        <v>1326</v>
      </c>
      <c r="F59" s="206" t="s">
        <v>1327</v>
      </c>
      <c r="G59" s="206" t="s">
        <v>79</v>
      </c>
      <c r="H59" s="206" t="s">
        <v>1328</v>
      </c>
      <c r="I59" s="206"/>
    </row>
    <row r="60" spans="1:9" ht="159.5" x14ac:dyDescent="0.35">
      <c r="A60" s="18" t="s">
        <v>319</v>
      </c>
      <c r="B60" s="18" t="s">
        <v>182</v>
      </c>
      <c r="C60" s="19">
        <v>4071</v>
      </c>
      <c r="D60" s="19" t="s">
        <v>300</v>
      </c>
      <c r="E60" s="206" t="s">
        <v>1329</v>
      </c>
      <c r="F60" s="206" t="s">
        <v>1330</v>
      </c>
      <c r="G60" s="206" t="s">
        <v>79</v>
      </c>
      <c r="H60" s="206" t="s">
        <v>1331</v>
      </c>
      <c r="I60" s="206"/>
    </row>
    <row r="61" spans="1:9" ht="246.5" x14ac:dyDescent="0.35">
      <c r="A61" s="18" t="s">
        <v>1332</v>
      </c>
      <c r="B61" s="18" t="s">
        <v>94</v>
      </c>
      <c r="C61" s="19">
        <v>4000</v>
      </c>
      <c r="D61" s="19" t="s">
        <v>321</v>
      </c>
      <c r="E61" s="206" t="s">
        <v>1333</v>
      </c>
      <c r="F61" s="206" t="s">
        <v>1334</v>
      </c>
      <c r="G61" s="206" t="s">
        <v>1335</v>
      </c>
      <c r="H61" s="206" t="s">
        <v>1336</v>
      </c>
      <c r="I61" s="206"/>
    </row>
    <row r="62" spans="1:9" ht="246.5" x14ac:dyDescent="0.35">
      <c r="A62" s="18" t="s">
        <v>327</v>
      </c>
      <c r="B62" s="18" t="s">
        <v>94</v>
      </c>
      <c r="C62" s="19">
        <v>4000</v>
      </c>
      <c r="D62" s="19" t="s">
        <v>321</v>
      </c>
      <c r="E62" s="206" t="s">
        <v>1337</v>
      </c>
      <c r="F62" s="206" t="s">
        <v>1338</v>
      </c>
      <c r="G62" s="206" t="s">
        <v>1335</v>
      </c>
      <c r="H62" s="206" t="s">
        <v>1339</v>
      </c>
      <c r="I62" s="206"/>
    </row>
    <row r="63" spans="1:9" ht="72.5" x14ac:dyDescent="0.35">
      <c r="A63" s="18" t="s">
        <v>335</v>
      </c>
      <c r="B63" s="18" t="s">
        <v>88</v>
      </c>
      <c r="C63" s="19">
        <v>4071</v>
      </c>
      <c r="D63" s="19" t="s">
        <v>300</v>
      </c>
      <c r="E63" s="206" t="s">
        <v>1340</v>
      </c>
      <c r="F63" s="206" t="s">
        <v>1341</v>
      </c>
      <c r="G63" s="206" t="s">
        <v>79</v>
      </c>
      <c r="H63" s="206" t="s">
        <v>114</v>
      </c>
      <c r="I63" s="206" t="s">
        <v>1342</v>
      </c>
    </row>
    <row r="64" spans="1:9" ht="58" x14ac:dyDescent="0.35">
      <c r="A64" s="18" t="s">
        <v>339</v>
      </c>
      <c r="B64" s="18" t="s">
        <v>340</v>
      </c>
      <c r="C64" s="18" t="s">
        <v>341</v>
      </c>
      <c r="D64" s="19" t="s">
        <v>570</v>
      </c>
      <c r="E64" s="206" t="s">
        <v>1343</v>
      </c>
      <c r="F64" s="206" t="s">
        <v>1344</v>
      </c>
      <c r="G64" s="206" t="s">
        <v>79</v>
      </c>
      <c r="H64" s="206" t="s">
        <v>1317</v>
      </c>
      <c r="I64" s="206"/>
    </row>
    <row r="65" spans="1:9" ht="116" x14ac:dyDescent="0.35">
      <c r="A65" s="18" t="s">
        <v>346</v>
      </c>
      <c r="B65" s="18" t="s">
        <v>340</v>
      </c>
      <c r="C65" s="18" t="s">
        <v>341</v>
      </c>
      <c r="D65" s="19" t="s">
        <v>570</v>
      </c>
      <c r="E65" s="206" t="s">
        <v>1345</v>
      </c>
      <c r="F65" s="206" t="s">
        <v>1346</v>
      </c>
      <c r="G65" s="206" t="s">
        <v>79</v>
      </c>
      <c r="H65" s="206" t="s">
        <v>1347</v>
      </c>
      <c r="I65" s="206"/>
    </row>
    <row r="66" spans="1:9" ht="87" x14ac:dyDescent="0.35">
      <c r="A66" s="18" t="s">
        <v>350</v>
      </c>
      <c r="B66" s="18" t="s">
        <v>88</v>
      </c>
      <c r="C66" s="19">
        <v>4000</v>
      </c>
      <c r="D66" s="19" t="s">
        <v>352</v>
      </c>
      <c r="E66" s="206" t="s">
        <v>1348</v>
      </c>
      <c r="F66" s="206" t="s">
        <v>1349</v>
      </c>
      <c r="G66" s="206" t="s">
        <v>79</v>
      </c>
      <c r="H66" s="206" t="s">
        <v>114</v>
      </c>
      <c r="I66" s="206" t="s">
        <v>1342</v>
      </c>
    </row>
    <row r="67" spans="1:9" ht="72.5" x14ac:dyDescent="0.35">
      <c r="A67" s="18" t="s">
        <v>354</v>
      </c>
      <c r="B67" s="18" t="s">
        <v>88</v>
      </c>
      <c r="C67" s="19">
        <v>4000</v>
      </c>
      <c r="D67" s="19" t="s">
        <v>300</v>
      </c>
      <c r="E67" s="206" t="s">
        <v>1350</v>
      </c>
      <c r="F67" s="206" t="s">
        <v>1351</v>
      </c>
      <c r="G67" s="206" t="s">
        <v>79</v>
      </c>
      <c r="H67" s="206" t="s">
        <v>114</v>
      </c>
      <c r="I67" s="206" t="s">
        <v>1342</v>
      </c>
    </row>
    <row r="68" spans="1:9" ht="72.5" x14ac:dyDescent="0.35">
      <c r="A68" s="18" t="s">
        <v>358</v>
      </c>
      <c r="B68" s="18" t="s">
        <v>88</v>
      </c>
      <c r="C68" s="19">
        <v>4000</v>
      </c>
      <c r="D68" s="19" t="s">
        <v>300</v>
      </c>
      <c r="E68" s="206" t="s">
        <v>1352</v>
      </c>
      <c r="F68" s="206" t="s">
        <v>1353</v>
      </c>
      <c r="G68" s="206" t="s">
        <v>79</v>
      </c>
      <c r="H68" s="206" t="s">
        <v>1317</v>
      </c>
      <c r="I68" s="206"/>
    </row>
    <row r="69" spans="1:9" ht="116" x14ac:dyDescent="0.35">
      <c r="A69" s="18" t="s">
        <v>363</v>
      </c>
      <c r="B69" s="18" t="s">
        <v>88</v>
      </c>
      <c r="C69" s="19">
        <v>4000</v>
      </c>
      <c r="D69" s="19" t="s">
        <v>300</v>
      </c>
      <c r="E69" s="206" t="s">
        <v>1354</v>
      </c>
      <c r="F69" s="206" t="s">
        <v>1355</v>
      </c>
      <c r="G69" s="206" t="s">
        <v>79</v>
      </c>
      <c r="H69" s="206" t="s">
        <v>1347</v>
      </c>
      <c r="I69" s="206"/>
    </row>
    <row r="70" spans="1:9" ht="58" x14ac:dyDescent="0.35">
      <c r="A70" s="18" t="s">
        <v>367</v>
      </c>
      <c r="B70" s="18" t="s">
        <v>88</v>
      </c>
      <c r="C70" s="19">
        <v>4400</v>
      </c>
      <c r="D70" s="19" t="s">
        <v>300</v>
      </c>
      <c r="E70" s="206" t="s">
        <v>1356</v>
      </c>
      <c r="F70" s="206" t="s">
        <v>1357</v>
      </c>
      <c r="G70" s="206" t="s">
        <v>79</v>
      </c>
      <c r="H70" s="206" t="s">
        <v>1317</v>
      </c>
      <c r="I70" s="206"/>
    </row>
    <row r="71" spans="1:9" ht="58" x14ac:dyDescent="0.35">
      <c r="A71" s="18" t="s">
        <v>371</v>
      </c>
      <c r="B71" s="18" t="s">
        <v>88</v>
      </c>
      <c r="C71" s="19">
        <v>4400</v>
      </c>
      <c r="D71" s="19" t="s">
        <v>300</v>
      </c>
      <c r="E71" s="206" t="s">
        <v>1358</v>
      </c>
      <c r="F71" s="206" t="s">
        <v>1359</v>
      </c>
      <c r="G71" s="206" t="s">
        <v>79</v>
      </c>
      <c r="H71" s="206" t="s">
        <v>1317</v>
      </c>
      <c r="I71" s="206"/>
    </row>
    <row r="72" spans="1:9" ht="116" x14ac:dyDescent="0.35">
      <c r="A72" s="18" t="s">
        <v>374</v>
      </c>
      <c r="B72" s="18" t="s">
        <v>45</v>
      </c>
      <c r="C72" s="19">
        <v>4000</v>
      </c>
      <c r="D72" s="19" t="s">
        <v>300</v>
      </c>
      <c r="E72" s="206" t="s">
        <v>1360</v>
      </c>
      <c r="F72" s="206" t="s">
        <v>1361</v>
      </c>
      <c r="G72" s="206" t="s">
        <v>377</v>
      </c>
      <c r="H72" s="206" t="s">
        <v>1362</v>
      </c>
      <c r="I72" s="206"/>
    </row>
    <row r="73" spans="1:9" ht="72.5" x14ac:dyDescent="0.35">
      <c r="A73" s="18" t="s">
        <v>379</v>
      </c>
      <c r="B73" s="18" t="s">
        <v>45</v>
      </c>
      <c r="C73" s="19">
        <v>4000</v>
      </c>
      <c r="D73" s="19" t="s">
        <v>300</v>
      </c>
      <c r="E73" s="206" t="s">
        <v>1363</v>
      </c>
      <c r="F73" s="206" t="s">
        <v>1364</v>
      </c>
      <c r="G73" s="206" t="s">
        <v>79</v>
      </c>
      <c r="H73" s="206" t="s">
        <v>1365</v>
      </c>
      <c r="I73" s="206"/>
    </row>
    <row r="74" spans="1:9" ht="116" x14ac:dyDescent="0.35">
      <c r="A74" s="18" t="s">
        <v>384</v>
      </c>
      <c r="B74" s="18" t="s">
        <v>72</v>
      </c>
      <c r="C74" s="18">
        <v>4000</v>
      </c>
      <c r="D74" s="19" t="s">
        <v>727</v>
      </c>
      <c r="E74" s="206" t="s">
        <v>1366</v>
      </c>
      <c r="F74" s="206" t="s">
        <v>1367</v>
      </c>
      <c r="G74" s="206" t="s">
        <v>79</v>
      </c>
      <c r="H74" s="206" t="s">
        <v>1368</v>
      </c>
      <c r="I74" s="206"/>
    </row>
    <row r="75" spans="1:9" ht="72.5" x14ac:dyDescent="0.35">
      <c r="A75" s="18" t="s">
        <v>390</v>
      </c>
      <c r="B75" s="18" t="s">
        <v>45</v>
      </c>
      <c r="C75" s="18">
        <v>7122</v>
      </c>
      <c r="D75" s="19" t="s">
        <v>392</v>
      </c>
      <c r="E75" s="206" t="s">
        <v>1369</v>
      </c>
      <c r="F75" s="206" t="s">
        <v>393</v>
      </c>
      <c r="G75" s="206" t="s">
        <v>377</v>
      </c>
      <c r="H75" s="206" t="s">
        <v>679</v>
      </c>
      <c r="I75" s="206"/>
    </row>
    <row r="76" spans="1:9" ht="87" x14ac:dyDescent="0.35">
      <c r="A76" s="18" t="s">
        <v>397</v>
      </c>
      <c r="B76" s="18" t="s">
        <v>44</v>
      </c>
      <c r="C76" s="19">
        <v>4000</v>
      </c>
      <c r="D76" s="19" t="s">
        <v>300</v>
      </c>
      <c r="E76" s="206" t="s">
        <v>1370</v>
      </c>
      <c r="F76" s="206" t="s">
        <v>1371</v>
      </c>
      <c r="G76" s="206" t="s">
        <v>79</v>
      </c>
      <c r="H76" s="206" t="s">
        <v>1317</v>
      </c>
      <c r="I76" s="206"/>
    </row>
    <row r="77" spans="1:9" ht="72.5" x14ac:dyDescent="0.35">
      <c r="A77" s="18" t="s">
        <v>402</v>
      </c>
      <c r="B77" s="18" t="s">
        <v>44</v>
      </c>
      <c r="C77" s="19">
        <v>4000</v>
      </c>
      <c r="D77" s="19" t="s">
        <v>300</v>
      </c>
      <c r="E77" s="206" t="s">
        <v>1372</v>
      </c>
      <c r="F77" s="206" t="s">
        <v>1373</v>
      </c>
      <c r="G77" s="206" t="s">
        <v>79</v>
      </c>
      <c r="H77" s="206" t="s">
        <v>1317</v>
      </c>
      <c r="I77" s="206" t="s">
        <v>1374</v>
      </c>
    </row>
    <row r="78" spans="1:9" ht="72.5" x14ac:dyDescent="0.35">
      <c r="A78" s="18" t="s">
        <v>405</v>
      </c>
      <c r="B78" s="18" t="s">
        <v>88</v>
      </c>
      <c r="C78" s="19">
        <v>4000</v>
      </c>
      <c r="D78" s="19" t="s">
        <v>300</v>
      </c>
      <c r="E78" s="206" t="s">
        <v>1375</v>
      </c>
      <c r="F78" s="206" t="s">
        <v>1376</v>
      </c>
      <c r="G78" s="206" t="s">
        <v>1377</v>
      </c>
      <c r="H78" s="206" t="s">
        <v>1378</v>
      </c>
      <c r="I78" s="206"/>
    </row>
    <row r="79" spans="1:9" ht="145" x14ac:dyDescent="0.35">
      <c r="A79" s="18" t="s">
        <v>411</v>
      </c>
      <c r="B79" s="18" t="s">
        <v>88</v>
      </c>
      <c r="C79" s="21">
        <v>4000</v>
      </c>
      <c r="D79" s="21" t="s">
        <v>300</v>
      </c>
      <c r="E79" s="206" t="s">
        <v>1379</v>
      </c>
      <c r="F79" s="206" t="s">
        <v>1380</v>
      </c>
      <c r="G79" s="206"/>
      <c r="H79" s="206" t="s">
        <v>1381</v>
      </c>
      <c r="I79" s="326" t="s">
        <v>1382</v>
      </c>
    </row>
    <row r="80" spans="1:9" ht="159.5" x14ac:dyDescent="0.35">
      <c r="A80" s="18" t="s">
        <v>414</v>
      </c>
      <c r="B80" s="18" t="s">
        <v>88</v>
      </c>
      <c r="C80" s="21">
        <v>4000</v>
      </c>
      <c r="D80" s="21" t="s">
        <v>300</v>
      </c>
      <c r="E80" s="206" t="s">
        <v>1383</v>
      </c>
      <c r="F80" s="206" t="s">
        <v>1384</v>
      </c>
      <c r="G80" s="206"/>
      <c r="H80" s="206" t="s">
        <v>1385</v>
      </c>
      <c r="I80" s="326"/>
    </row>
    <row r="81" spans="1:9" ht="130.5" x14ac:dyDescent="0.35">
      <c r="A81" s="18" t="s">
        <v>417</v>
      </c>
      <c r="B81" s="18" t="s">
        <v>88</v>
      </c>
      <c r="C81" s="21">
        <v>4000</v>
      </c>
      <c r="D81" s="21" t="s">
        <v>300</v>
      </c>
      <c r="E81" s="206" t="s">
        <v>1386</v>
      </c>
      <c r="F81" s="206" t="s">
        <v>1387</v>
      </c>
      <c r="G81" s="206"/>
      <c r="H81" s="206" t="s">
        <v>1388</v>
      </c>
      <c r="I81" s="326"/>
    </row>
    <row r="82" spans="1:9" ht="58" x14ac:dyDescent="0.35">
      <c r="A82" s="18" t="s">
        <v>418</v>
      </c>
      <c r="B82" s="18" t="s">
        <v>88</v>
      </c>
      <c r="C82" s="21">
        <v>4000</v>
      </c>
      <c r="D82" s="21" t="s">
        <v>300</v>
      </c>
      <c r="E82" s="206" t="s">
        <v>1389</v>
      </c>
      <c r="F82" s="206" t="s">
        <v>1390</v>
      </c>
      <c r="G82" s="206"/>
      <c r="H82" s="206" t="s">
        <v>1317</v>
      </c>
      <c r="I82" s="206"/>
    </row>
    <row r="83" spans="1:9" ht="58" x14ac:dyDescent="0.35">
      <c r="A83" s="18" t="s">
        <v>420</v>
      </c>
      <c r="B83" s="18" t="s">
        <v>88</v>
      </c>
      <c r="C83" s="21">
        <v>4000</v>
      </c>
      <c r="D83" s="21" t="s">
        <v>300</v>
      </c>
      <c r="E83" s="206" t="s">
        <v>1391</v>
      </c>
      <c r="F83" s="206" t="s">
        <v>1392</v>
      </c>
      <c r="G83" s="206"/>
      <c r="H83" s="206" t="s">
        <v>1317</v>
      </c>
      <c r="I83" s="206"/>
    </row>
    <row r="84" spans="1:9" ht="58" x14ac:dyDescent="0.35">
      <c r="A84" s="18" t="s">
        <v>422</v>
      </c>
      <c r="B84" s="18" t="s">
        <v>88</v>
      </c>
      <c r="C84" s="21">
        <v>4000</v>
      </c>
      <c r="D84" s="21" t="s">
        <v>300</v>
      </c>
      <c r="E84" s="206" t="s">
        <v>1393</v>
      </c>
      <c r="F84" s="206" t="s">
        <v>1394</v>
      </c>
      <c r="G84" s="206"/>
      <c r="H84" s="206" t="s">
        <v>1317</v>
      </c>
      <c r="I84" s="206"/>
    </row>
    <row r="85" spans="1:9" ht="101.5" x14ac:dyDescent="0.35">
      <c r="A85" s="18" t="s">
        <v>424</v>
      </c>
      <c r="B85" s="18" t="s">
        <v>45</v>
      </c>
      <c r="C85" s="21">
        <v>4000</v>
      </c>
      <c r="D85" s="21" t="s">
        <v>300</v>
      </c>
      <c r="E85" s="206" t="s">
        <v>1395</v>
      </c>
      <c r="F85" s="206" t="s">
        <v>1396</v>
      </c>
      <c r="G85" s="206" t="s">
        <v>377</v>
      </c>
      <c r="H85" s="206" t="s">
        <v>1397</v>
      </c>
      <c r="I85" s="206"/>
    </row>
    <row r="86" spans="1:9" ht="58" x14ac:dyDescent="0.35">
      <c r="A86" s="18" t="s">
        <v>426</v>
      </c>
      <c r="B86" s="18" t="s">
        <v>88</v>
      </c>
      <c r="C86" s="21">
        <v>4000</v>
      </c>
      <c r="D86" s="21" t="s">
        <v>300</v>
      </c>
      <c r="E86" s="206" t="s">
        <v>1398</v>
      </c>
      <c r="F86" s="206" t="s">
        <v>1399</v>
      </c>
      <c r="G86" s="206"/>
      <c r="H86" s="206" t="s">
        <v>1317</v>
      </c>
      <c r="I86" s="206"/>
    </row>
    <row r="87" spans="1:9" ht="58" x14ac:dyDescent="0.35">
      <c r="A87" s="18" t="s">
        <v>428</v>
      </c>
      <c r="B87" s="18" t="s">
        <v>88</v>
      </c>
      <c r="C87" s="21">
        <v>4000</v>
      </c>
      <c r="D87" s="21" t="s">
        <v>300</v>
      </c>
      <c r="E87" s="206" t="s">
        <v>1400</v>
      </c>
      <c r="F87" s="206" t="s">
        <v>1401</v>
      </c>
      <c r="G87" s="206"/>
      <c r="H87" s="206" t="s">
        <v>1317</v>
      </c>
      <c r="I87" s="206"/>
    </row>
    <row r="88" spans="1:9" ht="58" x14ac:dyDescent="0.35">
      <c r="A88" s="18" t="s">
        <v>430</v>
      </c>
      <c r="B88" s="18" t="s">
        <v>44</v>
      </c>
      <c r="C88" s="21">
        <v>4000</v>
      </c>
      <c r="D88" s="21" t="s">
        <v>300</v>
      </c>
      <c r="E88" s="206" t="s">
        <v>1402</v>
      </c>
      <c r="F88" s="206" t="s">
        <v>1403</v>
      </c>
      <c r="G88" s="206"/>
      <c r="H88" s="206" t="s">
        <v>1317</v>
      </c>
      <c r="I88" s="206"/>
    </row>
    <row r="89" spans="1:9" ht="58" x14ac:dyDescent="0.35">
      <c r="A89" s="18" t="s">
        <v>432</v>
      </c>
      <c r="B89" s="18" t="s">
        <v>44</v>
      </c>
      <c r="C89" s="21">
        <v>4000</v>
      </c>
      <c r="D89" s="21" t="s">
        <v>300</v>
      </c>
      <c r="E89" s="206" t="s">
        <v>1404</v>
      </c>
      <c r="F89" s="206" t="s">
        <v>1405</v>
      </c>
      <c r="G89" s="206"/>
      <c r="H89" s="206" t="s">
        <v>1317</v>
      </c>
      <c r="I89" s="206"/>
    </row>
    <row r="90" spans="1:9" ht="87" x14ac:dyDescent="0.35">
      <c r="A90" s="18" t="s">
        <v>434</v>
      </c>
      <c r="B90" s="18" t="s">
        <v>45</v>
      </c>
      <c r="C90" s="21">
        <v>4000</v>
      </c>
      <c r="D90" s="21" t="s">
        <v>300</v>
      </c>
      <c r="E90" s="206" t="s">
        <v>1406</v>
      </c>
      <c r="F90" s="206" t="s">
        <v>1407</v>
      </c>
      <c r="G90" s="206" t="s">
        <v>377</v>
      </c>
      <c r="H90" s="206" t="s">
        <v>1408</v>
      </c>
      <c r="I90" s="206"/>
    </row>
    <row r="91" spans="1:9" ht="58" x14ac:dyDescent="0.35">
      <c r="A91" s="21" t="s">
        <v>436</v>
      </c>
      <c r="B91" s="18" t="s">
        <v>88</v>
      </c>
      <c r="C91" s="21">
        <v>4000</v>
      </c>
      <c r="D91" s="21" t="s">
        <v>300</v>
      </c>
      <c r="E91" s="206" t="s">
        <v>1409</v>
      </c>
      <c r="F91" s="206" t="s">
        <v>1410</v>
      </c>
      <c r="G91" s="206"/>
      <c r="H91" s="206" t="s">
        <v>1317</v>
      </c>
      <c r="I91" s="206"/>
    </row>
    <row r="92" spans="1:9" ht="58" x14ac:dyDescent="0.35">
      <c r="A92" s="21" t="s">
        <v>438</v>
      </c>
      <c r="B92" s="18" t="s">
        <v>88</v>
      </c>
      <c r="C92" s="21">
        <v>4000</v>
      </c>
      <c r="D92" s="21" t="s">
        <v>300</v>
      </c>
      <c r="E92" s="206" t="s">
        <v>1411</v>
      </c>
      <c r="F92" s="206" t="s">
        <v>1412</v>
      </c>
      <c r="G92" s="206"/>
      <c r="H92" s="206" t="s">
        <v>1317</v>
      </c>
      <c r="I92" s="206"/>
    </row>
    <row r="93" spans="1:9" ht="58" x14ac:dyDescent="0.35">
      <c r="A93" s="21" t="s">
        <v>440</v>
      </c>
      <c r="B93" s="18" t="s">
        <v>44</v>
      </c>
      <c r="C93" s="21">
        <v>4400</v>
      </c>
      <c r="D93" s="21" t="s">
        <v>300</v>
      </c>
      <c r="E93" s="206" t="s">
        <v>1413</v>
      </c>
      <c r="F93" s="206" t="s">
        <v>1414</v>
      </c>
      <c r="G93" s="206"/>
      <c r="H93" s="206" t="s">
        <v>114</v>
      </c>
      <c r="I93" s="206"/>
    </row>
    <row r="94" spans="1:9" ht="101.5" x14ac:dyDescent="0.35">
      <c r="A94" s="21" t="s">
        <v>442</v>
      </c>
      <c r="B94" s="18" t="s">
        <v>44</v>
      </c>
      <c r="C94" s="21">
        <v>4000</v>
      </c>
      <c r="D94" s="21" t="s">
        <v>300</v>
      </c>
      <c r="E94" s="206" t="s">
        <v>1415</v>
      </c>
      <c r="F94" s="206" t="s">
        <v>1416</v>
      </c>
      <c r="G94" s="206"/>
      <c r="H94" s="206" t="s">
        <v>1317</v>
      </c>
      <c r="I94" s="206" t="s">
        <v>1417</v>
      </c>
    </row>
    <row r="95" spans="1:9" ht="101.5" x14ac:dyDescent="0.35">
      <c r="A95" s="21" t="s">
        <v>444</v>
      </c>
      <c r="B95" s="18" t="s">
        <v>44</v>
      </c>
      <c r="C95" s="21">
        <v>4000</v>
      </c>
      <c r="D95" s="21" t="s">
        <v>300</v>
      </c>
      <c r="E95" s="206" t="s">
        <v>1418</v>
      </c>
      <c r="F95" s="206" t="s">
        <v>1419</v>
      </c>
      <c r="G95" s="206"/>
      <c r="H95" s="206" t="s">
        <v>1317</v>
      </c>
      <c r="I95" s="206"/>
    </row>
    <row r="96" spans="1:9" ht="87" x14ac:dyDescent="0.35">
      <c r="A96" s="21" t="s">
        <v>446</v>
      </c>
      <c r="B96" s="18" t="s">
        <v>45</v>
      </c>
      <c r="C96" s="21">
        <v>7122</v>
      </c>
      <c r="D96" s="21" t="s">
        <v>392</v>
      </c>
      <c r="E96" s="206" t="s">
        <v>1420</v>
      </c>
      <c r="F96" s="206" t="s">
        <v>1421</v>
      </c>
      <c r="G96" s="206" t="s">
        <v>377</v>
      </c>
      <c r="H96" s="206" t="s">
        <v>1422</v>
      </c>
      <c r="I96" s="206"/>
    </row>
    <row r="97" spans="1:9" ht="87" x14ac:dyDescent="0.35">
      <c r="A97" s="21" t="s">
        <v>448</v>
      </c>
      <c r="B97" s="18" t="s">
        <v>45</v>
      </c>
      <c r="C97" s="21">
        <v>7122</v>
      </c>
      <c r="D97" s="21" t="s">
        <v>392</v>
      </c>
      <c r="E97" s="206" t="s">
        <v>1423</v>
      </c>
      <c r="F97" s="206" t="s">
        <v>1424</v>
      </c>
      <c r="G97" s="206"/>
      <c r="H97" s="206" t="s">
        <v>114</v>
      </c>
      <c r="I97" s="206"/>
    </row>
    <row r="98" spans="1:9" ht="72.5" x14ac:dyDescent="0.35">
      <c r="A98" s="18" t="s">
        <v>450</v>
      </c>
      <c r="B98" s="18" t="s">
        <v>88</v>
      </c>
      <c r="C98" s="21">
        <v>4400</v>
      </c>
      <c r="D98" s="21" t="s">
        <v>300</v>
      </c>
      <c r="E98" s="206" t="s">
        <v>1425</v>
      </c>
      <c r="F98" s="206" t="s">
        <v>1426</v>
      </c>
      <c r="G98" s="206"/>
      <c r="H98" s="206" t="s">
        <v>1427</v>
      </c>
      <c r="I98" s="206" t="s">
        <v>1428</v>
      </c>
    </row>
    <row r="99" spans="1:9" ht="116" x14ac:dyDescent="0.35">
      <c r="A99" s="18" t="s">
        <v>455</v>
      </c>
      <c r="B99" s="18" t="s">
        <v>88</v>
      </c>
      <c r="C99" s="21">
        <v>4400</v>
      </c>
      <c r="D99" s="21" t="s">
        <v>300</v>
      </c>
      <c r="E99" s="205" t="s">
        <v>1429</v>
      </c>
      <c r="F99" s="205" t="s">
        <v>1430</v>
      </c>
      <c r="G99" s="206"/>
      <c r="H99" s="206" t="s">
        <v>1431</v>
      </c>
      <c r="I99" s="206"/>
    </row>
    <row r="100" spans="1:9" ht="130.5" x14ac:dyDescent="0.35">
      <c r="A100" s="18" t="s">
        <v>458</v>
      </c>
      <c r="B100" s="18" t="s">
        <v>45</v>
      </c>
      <c r="C100" s="21">
        <v>4000</v>
      </c>
      <c r="D100" s="21" t="s">
        <v>300</v>
      </c>
      <c r="E100" s="206" t="s">
        <v>1432</v>
      </c>
      <c r="F100" s="205" t="s">
        <v>1433</v>
      </c>
      <c r="G100" s="206" t="s">
        <v>1434</v>
      </c>
      <c r="H100" s="206" t="s">
        <v>1435</v>
      </c>
      <c r="I100" s="206" t="s">
        <v>1436</v>
      </c>
    </row>
    <row r="101" spans="1:9" ht="159.5" x14ac:dyDescent="0.35">
      <c r="A101" s="18" t="s">
        <v>462</v>
      </c>
      <c r="B101" s="18" t="s">
        <v>88</v>
      </c>
      <c r="C101" s="21">
        <v>4400</v>
      </c>
      <c r="D101" s="21" t="s">
        <v>300</v>
      </c>
      <c r="E101" s="205" t="s">
        <v>1437</v>
      </c>
      <c r="F101" s="205" t="s">
        <v>1438</v>
      </c>
      <c r="G101" s="206" t="s">
        <v>1377</v>
      </c>
      <c r="H101" s="206" t="s">
        <v>1439</v>
      </c>
      <c r="I101" s="206" t="s">
        <v>1436</v>
      </c>
    </row>
    <row r="102" spans="1:9" ht="87" x14ac:dyDescent="0.35">
      <c r="A102" s="18" t="s">
        <v>464</v>
      </c>
      <c r="B102" s="18" t="s">
        <v>88</v>
      </c>
      <c r="C102" s="21">
        <v>4000</v>
      </c>
      <c r="D102" s="21" t="s">
        <v>300</v>
      </c>
      <c r="E102" s="205" t="s">
        <v>1440</v>
      </c>
      <c r="F102" s="205" t="s">
        <v>1441</v>
      </c>
      <c r="G102" s="206" t="s">
        <v>1377</v>
      </c>
      <c r="H102" s="206" t="s">
        <v>1442</v>
      </c>
      <c r="I102" s="206" t="s">
        <v>1443</v>
      </c>
    </row>
    <row r="103" spans="1:9" ht="87" x14ac:dyDescent="0.35">
      <c r="A103" s="21" t="s">
        <v>471</v>
      </c>
      <c r="B103" s="21" t="s">
        <v>88</v>
      </c>
      <c r="C103" s="21">
        <v>4400</v>
      </c>
      <c r="D103" s="21" t="s">
        <v>300</v>
      </c>
      <c r="E103" s="206" t="s">
        <v>1444</v>
      </c>
      <c r="F103" s="206" t="s">
        <v>1445</v>
      </c>
      <c r="G103" s="206"/>
      <c r="H103" s="206" t="s">
        <v>454</v>
      </c>
      <c r="I103" s="206"/>
    </row>
    <row r="104" spans="1:9" ht="87" x14ac:dyDescent="0.35">
      <c r="A104" s="21" t="s">
        <v>475</v>
      </c>
      <c r="B104" s="21" t="s">
        <v>88</v>
      </c>
      <c r="C104" s="21">
        <v>4000</v>
      </c>
      <c r="D104" s="21" t="s">
        <v>300</v>
      </c>
      <c r="E104" s="206" t="s">
        <v>1446</v>
      </c>
      <c r="F104" s="206" t="s">
        <v>1447</v>
      </c>
      <c r="G104" s="206"/>
      <c r="H104" s="206" t="s">
        <v>454</v>
      </c>
      <c r="I104" s="206"/>
    </row>
    <row r="105" spans="1:9" ht="72.5" x14ac:dyDescent="0.35">
      <c r="A105" s="21" t="s">
        <v>478</v>
      </c>
      <c r="B105" s="21" t="s">
        <v>88</v>
      </c>
      <c r="C105" s="21">
        <v>4000</v>
      </c>
      <c r="D105" s="21" t="s">
        <v>300</v>
      </c>
      <c r="E105" s="206" t="s">
        <v>1448</v>
      </c>
      <c r="F105" s="206" t="s">
        <v>1449</v>
      </c>
      <c r="G105" s="206"/>
      <c r="H105" s="206" t="s">
        <v>454</v>
      </c>
      <c r="I105" s="206"/>
    </row>
    <row r="106" spans="1:9" ht="72.5" x14ac:dyDescent="0.35">
      <c r="A106" s="21" t="s">
        <v>482</v>
      </c>
      <c r="B106" s="21" t="s">
        <v>88</v>
      </c>
      <c r="C106" s="21">
        <v>4000</v>
      </c>
      <c r="D106" s="21" t="s">
        <v>300</v>
      </c>
      <c r="E106" s="206" t="s">
        <v>1450</v>
      </c>
      <c r="F106" s="206" t="s">
        <v>1451</v>
      </c>
      <c r="G106" s="206"/>
      <c r="H106" s="206" t="s">
        <v>454</v>
      </c>
      <c r="I106" s="206"/>
    </row>
    <row r="107" spans="1:9" ht="116" x14ac:dyDescent="0.35">
      <c r="A107" s="21" t="s">
        <v>486</v>
      </c>
      <c r="B107" s="21" t="s">
        <v>88</v>
      </c>
      <c r="C107" s="21">
        <v>4000</v>
      </c>
      <c r="D107" s="21" t="s">
        <v>300</v>
      </c>
      <c r="E107" s="206" t="s">
        <v>1452</v>
      </c>
      <c r="F107" s="206" t="s">
        <v>1453</v>
      </c>
      <c r="G107" s="206"/>
      <c r="H107" s="206" t="s">
        <v>454</v>
      </c>
      <c r="I107" s="206"/>
    </row>
    <row r="108" spans="1:9" ht="130.5" x14ac:dyDescent="0.35">
      <c r="A108" s="21" t="s">
        <v>489</v>
      </c>
      <c r="B108" s="21" t="s">
        <v>88</v>
      </c>
      <c r="C108" s="21">
        <v>4000</v>
      </c>
      <c r="D108" s="21" t="s">
        <v>300</v>
      </c>
      <c r="E108" s="206" t="s">
        <v>1454</v>
      </c>
      <c r="F108" s="206" t="s">
        <v>1455</v>
      </c>
      <c r="G108" s="206"/>
      <c r="H108" s="206" t="s">
        <v>454</v>
      </c>
      <c r="I108" s="206"/>
    </row>
    <row r="109" spans="1:9" ht="87" x14ac:dyDescent="0.35">
      <c r="A109" s="21" t="s">
        <v>493</v>
      </c>
      <c r="B109" s="21" t="s">
        <v>182</v>
      </c>
      <c r="C109" s="21">
        <v>5100</v>
      </c>
      <c r="D109" s="21" t="s">
        <v>496</v>
      </c>
      <c r="E109" s="206" t="s">
        <v>1456</v>
      </c>
      <c r="F109" s="206" t="s">
        <v>1457</v>
      </c>
      <c r="G109" s="206"/>
      <c r="H109" s="206" t="s">
        <v>454</v>
      </c>
      <c r="I109" s="206"/>
    </row>
    <row r="110" spans="1:9" ht="101.5" x14ac:dyDescent="0.35">
      <c r="A110" s="21" t="s">
        <v>499</v>
      </c>
      <c r="B110" s="21" t="s">
        <v>182</v>
      </c>
      <c r="C110" s="21">
        <v>5100</v>
      </c>
      <c r="D110" s="21" t="s">
        <v>496</v>
      </c>
      <c r="E110" s="206" t="s">
        <v>1458</v>
      </c>
      <c r="F110" s="206" t="s">
        <v>1459</v>
      </c>
      <c r="G110" s="206"/>
      <c r="H110" s="206" t="s">
        <v>454</v>
      </c>
      <c r="I110" s="206"/>
    </row>
    <row r="111" spans="1:9" ht="101.5" x14ac:dyDescent="0.35">
      <c r="A111" s="21" t="s">
        <v>503</v>
      </c>
      <c r="B111" s="21" t="s">
        <v>88</v>
      </c>
      <c r="C111" s="21">
        <v>6122</v>
      </c>
      <c r="D111" s="21" t="s">
        <v>300</v>
      </c>
      <c r="E111" s="206" t="s">
        <v>1460</v>
      </c>
      <c r="F111" s="206" t="s">
        <v>1461</v>
      </c>
      <c r="G111" s="206"/>
      <c r="H111" s="206" t="s">
        <v>454</v>
      </c>
      <c r="I111" s="206"/>
    </row>
    <row r="112" spans="1:9" ht="145" x14ac:dyDescent="0.35">
      <c r="A112" s="21" t="s">
        <v>507</v>
      </c>
      <c r="B112" s="21" t="s">
        <v>88</v>
      </c>
      <c r="C112" s="21">
        <v>4400</v>
      </c>
      <c r="D112" s="21" t="s">
        <v>300</v>
      </c>
      <c r="E112" s="206" t="s">
        <v>1462</v>
      </c>
      <c r="F112" s="206" t="s">
        <v>1463</v>
      </c>
      <c r="G112" s="206"/>
      <c r="H112" s="206" t="s">
        <v>454</v>
      </c>
      <c r="I112" s="206"/>
    </row>
    <row r="113" spans="1:9" ht="87" x14ac:dyDescent="0.35">
      <c r="A113" s="21" t="s">
        <v>521</v>
      </c>
      <c r="B113" s="21" t="s">
        <v>88</v>
      </c>
      <c r="C113" s="21">
        <v>4071</v>
      </c>
      <c r="D113" s="21" t="s">
        <v>300</v>
      </c>
      <c r="E113" s="206" t="s">
        <v>1464</v>
      </c>
      <c r="F113" s="206" t="s">
        <v>1465</v>
      </c>
      <c r="G113" s="206"/>
      <c r="H113" s="206" t="s">
        <v>517</v>
      </c>
      <c r="I113" s="206"/>
    </row>
    <row r="114" spans="1:9" ht="87" x14ac:dyDescent="0.35">
      <c r="A114" s="21" t="s">
        <v>524</v>
      </c>
      <c r="B114" s="21" t="s">
        <v>88</v>
      </c>
      <c r="C114" s="21">
        <v>4000</v>
      </c>
      <c r="D114" s="21" t="s">
        <v>300</v>
      </c>
      <c r="E114" s="206" t="s">
        <v>1466</v>
      </c>
      <c r="F114" s="206" t="s">
        <v>1467</v>
      </c>
      <c r="G114" s="206"/>
      <c r="H114" s="206" t="s">
        <v>532</v>
      </c>
      <c r="I114" s="206"/>
    </row>
    <row r="115" spans="1:9" ht="116" x14ac:dyDescent="0.35">
      <c r="A115" s="21" t="s">
        <v>529</v>
      </c>
      <c r="B115" s="21" t="s">
        <v>88</v>
      </c>
      <c r="C115" s="21">
        <v>4000</v>
      </c>
      <c r="D115" s="21" t="s">
        <v>300</v>
      </c>
      <c r="E115" s="206" t="s">
        <v>1468</v>
      </c>
      <c r="F115" s="206" t="s">
        <v>1469</v>
      </c>
      <c r="G115" s="206"/>
      <c r="H115" s="206" t="s">
        <v>532</v>
      </c>
      <c r="I115" s="206"/>
    </row>
    <row r="116" spans="1:9" ht="101.5" x14ac:dyDescent="0.35">
      <c r="A116" s="21" t="s">
        <v>533</v>
      </c>
      <c r="B116" s="21" t="s">
        <v>88</v>
      </c>
      <c r="C116" s="21">
        <v>4000</v>
      </c>
      <c r="D116" s="21" t="s">
        <v>300</v>
      </c>
      <c r="E116" s="206" t="s">
        <v>1470</v>
      </c>
      <c r="F116" s="206" t="s">
        <v>1471</v>
      </c>
      <c r="G116" s="206"/>
      <c r="H116" s="206" t="s">
        <v>528</v>
      </c>
      <c r="I116" s="206"/>
    </row>
    <row r="117" spans="1:9" ht="72.5" x14ac:dyDescent="0.35">
      <c r="A117" s="21" t="s">
        <v>537</v>
      </c>
      <c r="B117" s="21" t="s">
        <v>45</v>
      </c>
      <c r="C117" s="21">
        <v>4000</v>
      </c>
      <c r="D117" s="21" t="s">
        <v>300</v>
      </c>
      <c r="E117" s="206" t="s">
        <v>1472</v>
      </c>
      <c r="F117" s="206" t="s">
        <v>1473</v>
      </c>
      <c r="G117" s="206" t="s">
        <v>377</v>
      </c>
      <c r="H117" s="206" t="s">
        <v>541</v>
      </c>
      <c r="I117" s="206"/>
    </row>
    <row r="118" spans="1:9" ht="116" x14ac:dyDescent="0.35">
      <c r="A118" s="21" t="s">
        <v>542</v>
      </c>
      <c r="B118" s="21" t="s">
        <v>44</v>
      </c>
      <c r="C118" s="21">
        <v>4200</v>
      </c>
      <c r="D118" s="21" t="s">
        <v>300</v>
      </c>
      <c r="E118" s="206" t="s">
        <v>1474</v>
      </c>
      <c r="F118" s="206" t="s">
        <v>1475</v>
      </c>
      <c r="G118" s="206"/>
      <c r="H118" s="206" t="s">
        <v>114</v>
      </c>
      <c r="I118" s="206"/>
    </row>
    <row r="119" spans="1:9" ht="116" x14ac:dyDescent="0.35">
      <c r="A119" s="21" t="s">
        <v>546</v>
      </c>
      <c r="B119" s="21" t="s">
        <v>44</v>
      </c>
      <c r="C119" s="21">
        <v>4200</v>
      </c>
      <c r="D119" s="21" t="s">
        <v>300</v>
      </c>
      <c r="E119" s="206" t="s">
        <v>1476</v>
      </c>
      <c r="F119" s="206" t="s">
        <v>1477</v>
      </c>
      <c r="G119" s="206"/>
      <c r="H119" s="206" t="s">
        <v>454</v>
      </c>
      <c r="I119" s="206"/>
    </row>
    <row r="120" spans="1:9" ht="58" x14ac:dyDescent="0.35">
      <c r="A120" s="21" t="s">
        <v>550</v>
      </c>
      <c r="B120" s="21" t="s">
        <v>45</v>
      </c>
      <c r="C120" s="21">
        <v>4000</v>
      </c>
      <c r="D120" s="21" t="s">
        <v>300</v>
      </c>
      <c r="E120" s="206" t="s">
        <v>1478</v>
      </c>
      <c r="F120" s="206" t="s">
        <v>1479</v>
      </c>
      <c r="G120" s="206" t="s">
        <v>377</v>
      </c>
      <c r="H120" s="206" t="s">
        <v>554</v>
      </c>
      <c r="I120" s="206"/>
    </row>
    <row r="121" spans="1:9" ht="58" x14ac:dyDescent="0.35">
      <c r="A121" s="21" t="s">
        <v>555</v>
      </c>
      <c r="B121" s="18" t="s">
        <v>88</v>
      </c>
      <c r="C121" s="21">
        <v>4000</v>
      </c>
      <c r="D121" s="21" t="s">
        <v>300</v>
      </c>
      <c r="E121" s="206" t="s">
        <v>558</v>
      </c>
      <c r="F121" s="205" t="s">
        <v>1480</v>
      </c>
      <c r="G121" s="206"/>
      <c r="H121" s="206" t="s">
        <v>532</v>
      </c>
      <c r="I121" s="206"/>
    </row>
    <row r="122" spans="1:9" ht="116" x14ac:dyDescent="0.35">
      <c r="A122" s="21" t="s">
        <v>559</v>
      </c>
      <c r="B122" s="18" t="s">
        <v>54</v>
      </c>
      <c r="C122" s="21">
        <v>4421</v>
      </c>
      <c r="D122" s="21" t="s">
        <v>321</v>
      </c>
      <c r="E122" s="206" t="s">
        <v>562</v>
      </c>
      <c r="F122" s="205" t="s">
        <v>1481</v>
      </c>
      <c r="G122" s="206"/>
      <c r="H122" s="206" t="s">
        <v>185</v>
      </c>
      <c r="I122" s="206" t="s">
        <v>1482</v>
      </c>
    </row>
    <row r="123" spans="1:9" ht="72.5" x14ac:dyDescent="0.35">
      <c r="A123" s="21" t="s">
        <v>563</v>
      </c>
      <c r="B123" s="18" t="s">
        <v>44</v>
      </c>
      <c r="C123" s="21">
        <v>4000</v>
      </c>
      <c r="D123" s="21" t="s">
        <v>300</v>
      </c>
      <c r="E123" s="206" t="s">
        <v>1483</v>
      </c>
      <c r="F123" s="206" t="s">
        <v>1484</v>
      </c>
      <c r="G123" s="206"/>
      <c r="H123" s="206" t="s">
        <v>532</v>
      </c>
      <c r="I123" s="206"/>
    </row>
    <row r="124" spans="1:9" ht="101.5" x14ac:dyDescent="0.35">
      <c r="A124" s="21" t="s">
        <v>567</v>
      </c>
      <c r="B124" s="18" t="s">
        <v>88</v>
      </c>
      <c r="C124" s="21">
        <v>4000</v>
      </c>
      <c r="D124" s="21" t="s">
        <v>300</v>
      </c>
      <c r="E124" s="206" t="s">
        <v>1485</v>
      </c>
      <c r="F124" s="206" t="s">
        <v>1486</v>
      </c>
      <c r="G124" s="206"/>
      <c r="H124" s="206" t="s">
        <v>532</v>
      </c>
      <c r="I124" s="206"/>
    </row>
    <row r="125" spans="1:9" ht="58" x14ac:dyDescent="0.35">
      <c r="A125" s="21" t="s">
        <v>569</v>
      </c>
      <c r="B125" s="18" t="s">
        <v>340</v>
      </c>
      <c r="C125" s="18" t="s">
        <v>341</v>
      </c>
      <c r="D125" s="19" t="s">
        <v>570</v>
      </c>
      <c r="E125" s="206" t="s">
        <v>1487</v>
      </c>
      <c r="F125" s="206" t="s">
        <v>1488</v>
      </c>
      <c r="G125" s="206"/>
      <c r="H125" s="206" t="s">
        <v>532</v>
      </c>
      <c r="I125" s="206"/>
    </row>
    <row r="126" spans="1:9" ht="72.5" x14ac:dyDescent="0.35">
      <c r="A126" s="21" t="s">
        <v>571</v>
      </c>
      <c r="B126" s="18" t="s">
        <v>88</v>
      </c>
      <c r="C126" s="21">
        <v>4000</v>
      </c>
      <c r="D126" s="21" t="s">
        <v>300</v>
      </c>
      <c r="E126" s="206" t="s">
        <v>1489</v>
      </c>
      <c r="F126" s="206" t="s">
        <v>1490</v>
      </c>
      <c r="G126" s="206"/>
      <c r="H126" s="206" t="s">
        <v>532</v>
      </c>
      <c r="I126" s="206"/>
    </row>
    <row r="127" spans="1:9" ht="87" x14ac:dyDescent="0.35">
      <c r="A127" s="21" t="s">
        <v>574</v>
      </c>
      <c r="B127" s="18" t="s">
        <v>88</v>
      </c>
      <c r="C127" s="21">
        <v>4000</v>
      </c>
      <c r="D127" s="21" t="s">
        <v>300</v>
      </c>
      <c r="E127" s="206" t="s">
        <v>1491</v>
      </c>
      <c r="F127" s="206" t="s">
        <v>1492</v>
      </c>
      <c r="G127" s="206"/>
      <c r="H127" s="206" t="s">
        <v>532</v>
      </c>
      <c r="I127" s="206"/>
    </row>
    <row r="128" spans="1:9" ht="58" x14ac:dyDescent="0.35">
      <c r="A128" s="21" t="s">
        <v>576</v>
      </c>
      <c r="B128" s="18" t="s">
        <v>88</v>
      </c>
      <c r="C128" s="21">
        <v>4000</v>
      </c>
      <c r="D128" s="21" t="s">
        <v>300</v>
      </c>
      <c r="E128" s="206" t="s">
        <v>1493</v>
      </c>
      <c r="F128" s="206" t="s">
        <v>1494</v>
      </c>
      <c r="G128" s="206"/>
      <c r="H128" s="206" t="s">
        <v>532</v>
      </c>
      <c r="I128" s="206" t="s">
        <v>1495</v>
      </c>
    </row>
    <row r="129" spans="1:9" ht="87" x14ac:dyDescent="0.35">
      <c r="A129" s="21" t="s">
        <v>578</v>
      </c>
      <c r="B129" s="18" t="s">
        <v>88</v>
      </c>
      <c r="C129" s="21">
        <v>4000</v>
      </c>
      <c r="D129" s="21" t="s">
        <v>300</v>
      </c>
      <c r="E129" s="206" t="s">
        <v>1496</v>
      </c>
      <c r="F129" s="206" t="s">
        <v>1497</v>
      </c>
      <c r="G129" s="206"/>
      <c r="H129" s="206" t="s">
        <v>532</v>
      </c>
      <c r="I129" s="206"/>
    </row>
    <row r="130" spans="1:9" ht="159.5" x14ac:dyDescent="0.35">
      <c r="A130" s="21" t="s">
        <v>580</v>
      </c>
      <c r="B130" s="18" t="s">
        <v>44</v>
      </c>
      <c r="C130" s="21">
        <v>4000</v>
      </c>
      <c r="D130" s="21" t="s">
        <v>300</v>
      </c>
      <c r="E130" s="206" t="s">
        <v>1498</v>
      </c>
      <c r="F130" s="206" t="s">
        <v>1499</v>
      </c>
      <c r="G130" s="206"/>
      <c r="H130" s="206" t="s">
        <v>532</v>
      </c>
      <c r="I130" s="206"/>
    </row>
    <row r="131" spans="1:9" ht="145" x14ac:dyDescent="0.35">
      <c r="A131" s="21" t="s">
        <v>583</v>
      </c>
      <c r="B131" s="18" t="s">
        <v>88</v>
      </c>
      <c r="C131" s="21">
        <v>4000</v>
      </c>
      <c r="D131" s="21" t="s">
        <v>585</v>
      </c>
      <c r="E131" s="206" t="s">
        <v>1500</v>
      </c>
      <c r="F131" s="206" t="s">
        <v>1501</v>
      </c>
      <c r="G131" s="206"/>
      <c r="H131" s="206" t="s">
        <v>532</v>
      </c>
      <c r="I131" s="206"/>
    </row>
    <row r="132" spans="1:9" ht="87" x14ac:dyDescent="0.35">
      <c r="A132" s="21" t="s">
        <v>587</v>
      </c>
      <c r="B132" s="18" t="s">
        <v>88</v>
      </c>
      <c r="C132" s="21">
        <v>4000</v>
      </c>
      <c r="D132" s="21" t="s">
        <v>585</v>
      </c>
      <c r="E132" s="206" t="s">
        <v>1502</v>
      </c>
      <c r="F132" s="206" t="s">
        <v>1503</v>
      </c>
      <c r="G132" s="206"/>
      <c r="H132" s="206" t="s">
        <v>532</v>
      </c>
      <c r="I132" s="206" t="s">
        <v>1417</v>
      </c>
    </row>
    <row r="133" spans="1:9" ht="72.5" x14ac:dyDescent="0.35">
      <c r="A133" s="21" t="s">
        <v>590</v>
      </c>
      <c r="B133" s="18" t="s">
        <v>592</v>
      </c>
      <c r="C133" s="89" t="s">
        <v>1504</v>
      </c>
      <c r="D133" s="21" t="s">
        <v>1505</v>
      </c>
      <c r="E133" s="206" t="s">
        <v>1506</v>
      </c>
      <c r="F133" s="206" t="s">
        <v>1507</v>
      </c>
      <c r="G133" s="206"/>
      <c r="H133" s="206" t="s">
        <v>185</v>
      </c>
      <c r="I133" s="206"/>
    </row>
    <row r="134" spans="1:9" ht="72.5" x14ac:dyDescent="0.35">
      <c r="A134" s="21" t="s">
        <v>594</v>
      </c>
      <c r="B134" s="18" t="s">
        <v>592</v>
      </c>
      <c r="C134" s="89" t="s">
        <v>1504</v>
      </c>
      <c r="D134" s="21" t="s">
        <v>1505</v>
      </c>
      <c r="E134" s="206" t="s">
        <v>1508</v>
      </c>
      <c r="F134" s="206" t="s">
        <v>1509</v>
      </c>
      <c r="G134" s="206"/>
      <c r="H134" s="206" t="s">
        <v>596</v>
      </c>
      <c r="I134" s="206"/>
    </row>
    <row r="135" spans="1:9" ht="87" x14ac:dyDescent="0.35">
      <c r="A135" s="21" t="s">
        <v>597</v>
      </c>
      <c r="B135" s="18" t="s">
        <v>88</v>
      </c>
      <c r="C135" s="21">
        <v>4000</v>
      </c>
      <c r="D135" s="21" t="s">
        <v>300</v>
      </c>
      <c r="E135" s="206" t="s">
        <v>1510</v>
      </c>
      <c r="F135" s="206" t="s">
        <v>1511</v>
      </c>
      <c r="G135" s="206"/>
      <c r="H135" s="206" t="s">
        <v>600</v>
      </c>
      <c r="I135" s="206"/>
    </row>
    <row r="136" spans="1:9" ht="116" x14ac:dyDescent="0.35">
      <c r="A136" s="21" t="s">
        <v>601</v>
      </c>
      <c r="B136" s="18" t="s">
        <v>88</v>
      </c>
      <c r="C136" s="21">
        <v>4000</v>
      </c>
      <c r="D136" s="21" t="s">
        <v>300</v>
      </c>
      <c r="E136" s="206" t="s">
        <v>604</v>
      </c>
      <c r="F136" s="206" t="s">
        <v>1512</v>
      </c>
      <c r="G136" s="206"/>
      <c r="H136" s="206" t="s">
        <v>532</v>
      </c>
      <c r="I136" s="206"/>
    </row>
    <row r="137" spans="1:9" ht="101.5" x14ac:dyDescent="0.35">
      <c r="A137" s="21" t="s">
        <v>606</v>
      </c>
      <c r="B137" s="18" t="s">
        <v>44</v>
      </c>
      <c r="C137" s="21">
        <v>4000</v>
      </c>
      <c r="D137" s="21" t="s">
        <v>300</v>
      </c>
      <c r="E137" s="206" t="s">
        <v>608</v>
      </c>
      <c r="F137" s="206" t="s">
        <v>1513</v>
      </c>
      <c r="G137" s="206"/>
      <c r="H137" s="206" t="s">
        <v>532</v>
      </c>
      <c r="I137" s="206"/>
    </row>
    <row r="138" spans="1:9" ht="101.5" x14ac:dyDescent="0.35">
      <c r="A138" s="21" t="s">
        <v>610</v>
      </c>
      <c r="B138" s="18" t="s">
        <v>88</v>
      </c>
      <c r="C138" s="21">
        <v>4000</v>
      </c>
      <c r="D138" s="21" t="s">
        <v>300</v>
      </c>
      <c r="E138" s="206" t="s">
        <v>612</v>
      </c>
      <c r="F138" s="206" t="s">
        <v>1514</v>
      </c>
      <c r="G138" s="206"/>
      <c r="H138" s="206" t="s">
        <v>614</v>
      </c>
      <c r="I138" s="206"/>
    </row>
    <row r="139" spans="1:9" ht="87" x14ac:dyDescent="0.35">
      <c r="A139" s="18" t="s">
        <v>615</v>
      </c>
      <c r="B139" s="18" t="s">
        <v>88</v>
      </c>
      <c r="C139" s="21">
        <v>4000</v>
      </c>
      <c r="D139" s="21" t="s">
        <v>300</v>
      </c>
      <c r="E139" s="206" t="s">
        <v>1515</v>
      </c>
      <c r="F139" s="206" t="s">
        <v>1516</v>
      </c>
      <c r="G139" s="206"/>
      <c r="H139" s="206" t="s">
        <v>532</v>
      </c>
      <c r="I139" s="206"/>
    </row>
    <row r="140" spans="1:9" ht="116" x14ac:dyDescent="0.35">
      <c r="A140" s="18" t="s">
        <v>619</v>
      </c>
      <c r="B140" s="18" t="s">
        <v>88</v>
      </c>
      <c r="C140" s="21">
        <v>4000</v>
      </c>
      <c r="D140" s="21" t="s">
        <v>622</v>
      </c>
      <c r="E140" s="206" t="s">
        <v>623</v>
      </c>
      <c r="F140" s="206" t="s">
        <v>1517</v>
      </c>
      <c r="G140" s="206" t="s">
        <v>625</v>
      </c>
      <c r="H140" s="206" t="s">
        <v>626</v>
      </c>
      <c r="I140" s="206"/>
    </row>
    <row r="141" spans="1:9" ht="101.5" x14ac:dyDescent="0.35">
      <c r="A141" s="18" t="s">
        <v>627</v>
      </c>
      <c r="B141" s="18" t="s">
        <v>45</v>
      </c>
      <c r="C141" s="21">
        <v>4000</v>
      </c>
      <c r="D141" s="21" t="s">
        <v>622</v>
      </c>
      <c r="E141" s="206" t="s">
        <v>1518</v>
      </c>
      <c r="F141" s="206" t="s">
        <v>1519</v>
      </c>
      <c r="G141" s="206" t="s">
        <v>631</v>
      </c>
      <c r="H141" s="206" t="s">
        <v>632</v>
      </c>
      <c r="I141" s="206"/>
    </row>
    <row r="142" spans="1:9" ht="145" x14ac:dyDescent="0.35">
      <c r="A142" s="18" t="s">
        <v>633</v>
      </c>
      <c r="B142" s="18" t="s">
        <v>182</v>
      </c>
      <c r="C142" s="21">
        <v>5100</v>
      </c>
      <c r="D142" s="21" t="s">
        <v>496</v>
      </c>
      <c r="E142" s="206" t="s">
        <v>636</v>
      </c>
      <c r="F142" s="206" t="s">
        <v>1520</v>
      </c>
      <c r="G142" s="206"/>
      <c r="H142" s="206" t="s">
        <v>532</v>
      </c>
      <c r="I142" s="206"/>
    </row>
    <row r="143" spans="1:9" ht="130.5" x14ac:dyDescent="0.35">
      <c r="A143" s="18" t="s">
        <v>638</v>
      </c>
      <c r="B143" s="18" t="s">
        <v>88</v>
      </c>
      <c r="C143" s="21">
        <v>4000</v>
      </c>
      <c r="D143" s="21" t="s">
        <v>300</v>
      </c>
      <c r="E143" s="206" t="s">
        <v>1521</v>
      </c>
      <c r="F143" s="206" t="s">
        <v>1522</v>
      </c>
      <c r="G143" s="206"/>
      <c r="H143" s="206" t="s">
        <v>532</v>
      </c>
      <c r="I143" s="206"/>
    </row>
    <row r="144" spans="1:9" ht="116" x14ac:dyDescent="0.35">
      <c r="A144" s="18" t="s">
        <v>642</v>
      </c>
      <c r="B144" s="18" t="s">
        <v>88</v>
      </c>
      <c r="C144" s="21">
        <v>4000</v>
      </c>
      <c r="D144" s="21" t="s">
        <v>300</v>
      </c>
      <c r="E144" s="206" t="s">
        <v>1523</v>
      </c>
      <c r="F144" s="206" t="s">
        <v>1524</v>
      </c>
      <c r="G144" s="206"/>
      <c r="H144" s="206" t="s">
        <v>532</v>
      </c>
      <c r="I144" s="206"/>
    </row>
    <row r="145" spans="1:9" ht="174" x14ac:dyDescent="0.35">
      <c r="A145" s="18" t="s">
        <v>645</v>
      </c>
      <c r="B145" s="18" t="s">
        <v>340</v>
      </c>
      <c r="C145" s="21" t="s">
        <v>648</v>
      </c>
      <c r="D145" s="21" t="s">
        <v>570</v>
      </c>
      <c r="E145" s="206" t="s">
        <v>649</v>
      </c>
      <c r="F145" s="206" t="s">
        <v>1525</v>
      </c>
      <c r="G145" s="206"/>
      <c r="H145" s="206" t="s">
        <v>532</v>
      </c>
      <c r="I145" s="206"/>
    </row>
    <row r="146" spans="1:9" ht="145" x14ac:dyDescent="0.35">
      <c r="A146" s="18" t="s">
        <v>651</v>
      </c>
      <c r="B146" s="18" t="s">
        <v>340</v>
      </c>
      <c r="C146" s="21" t="s">
        <v>648</v>
      </c>
      <c r="D146" s="21" t="s">
        <v>570</v>
      </c>
      <c r="E146" s="206" t="s">
        <v>653</v>
      </c>
      <c r="F146" s="206" t="s">
        <v>1526</v>
      </c>
      <c r="G146" s="206" t="s">
        <v>655</v>
      </c>
      <c r="H146" s="206" t="s">
        <v>656</v>
      </c>
      <c r="I146" s="206"/>
    </row>
    <row r="147" spans="1:9" ht="188.5" x14ac:dyDescent="0.35">
      <c r="A147" s="18" t="s">
        <v>657</v>
      </c>
      <c r="B147" s="18" t="s">
        <v>54</v>
      </c>
      <c r="C147" s="21">
        <v>4000</v>
      </c>
      <c r="D147" s="21" t="s">
        <v>321</v>
      </c>
      <c r="E147" s="206" t="s">
        <v>1527</v>
      </c>
      <c r="F147" s="206" t="s">
        <v>1528</v>
      </c>
      <c r="G147" s="206"/>
      <c r="H147" s="206" t="s">
        <v>185</v>
      </c>
      <c r="I147" s="206"/>
    </row>
    <row r="148" spans="1:9" ht="145" x14ac:dyDescent="0.35">
      <c r="A148" s="18" t="s">
        <v>661</v>
      </c>
      <c r="B148" s="18" t="s">
        <v>88</v>
      </c>
      <c r="C148" s="21">
        <v>4000</v>
      </c>
      <c r="D148" s="21" t="s">
        <v>300</v>
      </c>
      <c r="E148" s="206" t="s">
        <v>1529</v>
      </c>
      <c r="F148" s="206" t="s">
        <v>1530</v>
      </c>
      <c r="G148" s="206"/>
      <c r="H148" s="206" t="s">
        <v>532</v>
      </c>
      <c r="I148" s="206"/>
    </row>
    <row r="149" spans="1:9" ht="145" x14ac:dyDescent="0.35">
      <c r="A149" s="18" t="s">
        <v>666</v>
      </c>
      <c r="B149" s="18" t="s">
        <v>88</v>
      </c>
      <c r="C149" s="21">
        <v>4000</v>
      </c>
      <c r="D149" s="21" t="s">
        <v>300</v>
      </c>
      <c r="E149" s="206" t="s">
        <v>1531</v>
      </c>
      <c r="F149" s="206" t="s">
        <v>1532</v>
      </c>
      <c r="G149" s="206"/>
      <c r="H149" s="206" t="s">
        <v>532</v>
      </c>
      <c r="I149" s="206"/>
    </row>
    <row r="150" spans="1:9" ht="145" x14ac:dyDescent="0.35">
      <c r="A150" s="18" t="s">
        <v>671</v>
      </c>
      <c r="B150" s="18" t="s">
        <v>45</v>
      </c>
      <c r="C150" s="21">
        <v>4000</v>
      </c>
      <c r="D150" s="21" t="s">
        <v>300</v>
      </c>
      <c r="E150" s="206" t="s">
        <v>672</v>
      </c>
      <c r="F150" s="206" t="s">
        <v>673</v>
      </c>
      <c r="G150" s="206" t="s">
        <v>377</v>
      </c>
      <c r="H150" s="206" t="s">
        <v>674</v>
      </c>
      <c r="I150" s="206"/>
    </row>
    <row r="151" spans="1:9" ht="188.5" x14ac:dyDescent="0.35">
      <c r="A151" s="18" t="s">
        <v>675</v>
      </c>
      <c r="B151" s="18" t="s">
        <v>45</v>
      </c>
      <c r="C151" s="21">
        <v>4000</v>
      </c>
      <c r="D151" s="21" t="s">
        <v>622</v>
      </c>
      <c r="E151" s="206" t="s">
        <v>1533</v>
      </c>
      <c r="F151" s="206" t="s">
        <v>1534</v>
      </c>
      <c r="G151" s="206" t="s">
        <v>377</v>
      </c>
      <c r="H151" s="206" t="s">
        <v>679</v>
      </c>
      <c r="I151" s="206"/>
    </row>
    <row r="152" spans="1:9" ht="203" x14ac:dyDescent="0.35">
      <c r="A152" s="18" t="s">
        <v>680</v>
      </c>
      <c r="B152" s="18" t="s">
        <v>683</v>
      </c>
      <c r="C152" s="21">
        <v>4000</v>
      </c>
      <c r="D152" s="21" t="s">
        <v>321</v>
      </c>
      <c r="E152" s="206" t="s">
        <v>684</v>
      </c>
      <c r="F152" s="206" t="s">
        <v>1535</v>
      </c>
      <c r="G152" s="206"/>
      <c r="H152" s="206" t="s">
        <v>532</v>
      </c>
      <c r="I152" s="206"/>
    </row>
    <row r="153" spans="1:9" ht="145" x14ac:dyDescent="0.35">
      <c r="A153" s="18" t="s">
        <v>686</v>
      </c>
      <c r="B153" s="18" t="s">
        <v>88</v>
      </c>
      <c r="C153" s="21">
        <v>4000</v>
      </c>
      <c r="D153" s="21" t="s">
        <v>1536</v>
      </c>
      <c r="E153" s="206" t="s">
        <v>1537</v>
      </c>
      <c r="F153" s="206" t="s">
        <v>690</v>
      </c>
      <c r="G153" s="206"/>
      <c r="H153" s="206" t="s">
        <v>185</v>
      </c>
      <c r="I153" s="206"/>
    </row>
    <row r="154" spans="1:9" ht="159.5" x14ac:dyDescent="0.35">
      <c r="A154" s="18" t="s">
        <v>692</v>
      </c>
      <c r="B154" s="18" t="s">
        <v>88</v>
      </c>
      <c r="C154" s="21">
        <v>4000</v>
      </c>
      <c r="D154" s="21" t="s">
        <v>300</v>
      </c>
      <c r="E154" s="206" t="s">
        <v>1538</v>
      </c>
      <c r="F154" s="206" t="s">
        <v>1539</v>
      </c>
      <c r="G154" s="206"/>
      <c r="H154" s="206" t="s">
        <v>532</v>
      </c>
      <c r="I154" s="206"/>
    </row>
    <row r="155" spans="1:9" ht="116" x14ac:dyDescent="0.35">
      <c r="A155" s="18" t="s">
        <v>696</v>
      </c>
      <c r="B155" s="18" t="s">
        <v>64</v>
      </c>
      <c r="C155" s="21" t="s">
        <v>64</v>
      </c>
      <c r="D155" s="21" t="s">
        <v>64</v>
      </c>
      <c r="E155" s="206" t="s">
        <v>699</v>
      </c>
      <c r="F155" s="206" t="s">
        <v>1540</v>
      </c>
      <c r="G155" s="206"/>
      <c r="H155" s="206" t="s">
        <v>212</v>
      </c>
      <c r="I155" s="206"/>
    </row>
    <row r="156" spans="1:9" ht="101.5" x14ac:dyDescent="0.35">
      <c r="A156" s="18" t="s">
        <v>701</v>
      </c>
      <c r="B156" s="18" t="s">
        <v>64</v>
      </c>
      <c r="C156" s="21" t="s">
        <v>64</v>
      </c>
      <c r="D156" s="21" t="s">
        <v>64</v>
      </c>
      <c r="E156" s="206" t="s">
        <v>705</v>
      </c>
      <c r="F156" s="206" t="s">
        <v>1541</v>
      </c>
      <c r="G156" s="206"/>
      <c r="H156" s="206" t="s">
        <v>212</v>
      </c>
      <c r="I156" s="206"/>
    </row>
    <row r="157" spans="1:9" ht="145" x14ac:dyDescent="0.35">
      <c r="A157" s="18" t="s">
        <v>708</v>
      </c>
      <c r="B157" s="18" t="s">
        <v>88</v>
      </c>
      <c r="C157" s="21">
        <v>5300</v>
      </c>
      <c r="D157" s="21" t="s">
        <v>710</v>
      </c>
      <c r="E157" s="206" t="s">
        <v>711</v>
      </c>
      <c r="F157" s="206" t="s">
        <v>1542</v>
      </c>
      <c r="G157" s="206" t="s">
        <v>713</v>
      </c>
      <c r="H157" s="206" t="s">
        <v>714</v>
      </c>
      <c r="I157" s="206"/>
    </row>
    <row r="158" spans="1:9" ht="145" x14ac:dyDescent="0.35">
      <c r="A158" s="18" t="s">
        <v>715</v>
      </c>
      <c r="B158" s="18" t="s">
        <v>88</v>
      </c>
      <c r="C158" s="21">
        <v>5300</v>
      </c>
      <c r="D158" s="21" t="s">
        <v>710</v>
      </c>
      <c r="E158" s="206" t="s">
        <v>1543</v>
      </c>
      <c r="F158" s="206" t="s">
        <v>1544</v>
      </c>
      <c r="G158" s="206" t="s">
        <v>713</v>
      </c>
      <c r="H158" s="206" t="s">
        <v>714</v>
      </c>
      <c r="I158" s="206"/>
    </row>
    <row r="159" spans="1:9" ht="159.5" x14ac:dyDescent="0.35">
      <c r="A159" s="18" t="s">
        <v>718</v>
      </c>
      <c r="B159" s="18" t="s">
        <v>45</v>
      </c>
      <c r="C159" s="21">
        <v>7800</v>
      </c>
      <c r="D159" s="21" t="s">
        <v>392</v>
      </c>
      <c r="E159" s="206" t="s">
        <v>1545</v>
      </c>
      <c r="F159" s="206" t="s">
        <v>1546</v>
      </c>
      <c r="G159" s="206" t="s">
        <v>377</v>
      </c>
      <c r="H159" s="206" t="s">
        <v>723</v>
      </c>
      <c r="I159" s="206"/>
    </row>
    <row r="160" spans="1:9" ht="145" x14ac:dyDescent="0.35">
      <c r="A160" s="18" t="s">
        <v>724</v>
      </c>
      <c r="B160" s="18" t="s">
        <v>340</v>
      </c>
      <c r="C160" s="21">
        <v>7800</v>
      </c>
      <c r="D160" s="21" t="s">
        <v>727</v>
      </c>
      <c r="E160" s="206" t="s">
        <v>1547</v>
      </c>
      <c r="F160" s="206" t="s">
        <v>1548</v>
      </c>
      <c r="G160" s="206" t="s">
        <v>713</v>
      </c>
      <c r="H160" s="206" t="s">
        <v>730</v>
      </c>
      <c r="I160" s="206"/>
    </row>
    <row r="161" spans="1:9" ht="145" x14ac:dyDescent="0.35">
      <c r="A161" s="18" t="s">
        <v>1549</v>
      </c>
      <c r="B161" s="18" t="s">
        <v>340</v>
      </c>
      <c r="C161" s="21" t="s">
        <v>735</v>
      </c>
      <c r="D161" s="21" t="s">
        <v>727</v>
      </c>
      <c r="E161" s="206" t="s">
        <v>736</v>
      </c>
      <c r="F161" s="206" t="s">
        <v>1550</v>
      </c>
      <c r="G161" s="206" t="s">
        <v>713</v>
      </c>
      <c r="H161" s="206" t="s">
        <v>730</v>
      </c>
      <c r="I161" s="206"/>
    </row>
    <row r="162" spans="1:9" ht="130.5" x14ac:dyDescent="0.35">
      <c r="A162" s="18" t="s">
        <v>737</v>
      </c>
      <c r="B162" s="18" t="s">
        <v>88</v>
      </c>
      <c r="C162" s="21">
        <v>4000</v>
      </c>
      <c r="D162" s="21" t="s">
        <v>300</v>
      </c>
      <c r="E162" s="206" t="s">
        <v>1551</v>
      </c>
      <c r="F162" s="206" t="s">
        <v>1552</v>
      </c>
      <c r="G162" s="206"/>
      <c r="H162" s="206" t="s">
        <v>741</v>
      </c>
      <c r="I162" s="206"/>
    </row>
    <row r="163" spans="1:9" ht="130.5" x14ac:dyDescent="0.35">
      <c r="A163" s="18" t="s">
        <v>742</v>
      </c>
      <c r="B163" s="18" t="s">
        <v>88</v>
      </c>
      <c r="C163" s="21">
        <v>4000</v>
      </c>
      <c r="D163" s="21" t="s">
        <v>300</v>
      </c>
      <c r="E163" s="206" t="s">
        <v>1553</v>
      </c>
      <c r="F163" s="206" t="s">
        <v>1554</v>
      </c>
      <c r="G163" s="206"/>
      <c r="H163" s="206" t="s">
        <v>741</v>
      </c>
      <c r="I163" s="206"/>
    </row>
    <row r="164" spans="1:9" ht="101.5" x14ac:dyDescent="0.35">
      <c r="A164" s="18" t="s">
        <v>746</v>
      </c>
      <c r="B164" s="18" t="s">
        <v>44</v>
      </c>
      <c r="C164" s="21">
        <v>4000</v>
      </c>
      <c r="D164" s="21" t="s">
        <v>300</v>
      </c>
      <c r="E164" s="206" t="s">
        <v>749</v>
      </c>
      <c r="F164" s="206" t="s">
        <v>1555</v>
      </c>
      <c r="G164" s="206"/>
      <c r="H164" s="206" t="s">
        <v>741</v>
      </c>
      <c r="I164" s="206"/>
    </row>
    <row r="165" spans="1:9" ht="101.5" x14ac:dyDescent="0.35">
      <c r="A165" s="18" t="s">
        <v>750</v>
      </c>
      <c r="B165" s="18" t="s">
        <v>88</v>
      </c>
      <c r="C165" s="21" t="s">
        <v>753</v>
      </c>
      <c r="D165" s="21" t="s">
        <v>300</v>
      </c>
      <c r="E165" s="206" t="s">
        <v>1556</v>
      </c>
      <c r="F165" s="206" t="s">
        <v>1557</v>
      </c>
      <c r="G165" s="206"/>
      <c r="H165" s="206" t="s">
        <v>741</v>
      </c>
      <c r="I165" s="206"/>
    </row>
    <row r="166" spans="1:9" ht="101.5" x14ac:dyDescent="0.35">
      <c r="A166" s="18" t="s">
        <v>755</v>
      </c>
      <c r="B166" s="18" t="s">
        <v>94</v>
      </c>
      <c r="C166" s="21">
        <v>4000</v>
      </c>
      <c r="D166" s="21" t="s">
        <v>321</v>
      </c>
      <c r="E166" s="206" t="s">
        <v>1558</v>
      </c>
      <c r="F166" s="206" t="s">
        <v>1559</v>
      </c>
      <c r="G166" s="206" t="s">
        <v>377</v>
      </c>
      <c r="H166" s="206" t="s">
        <v>723</v>
      </c>
      <c r="I166" s="206"/>
    </row>
    <row r="167" spans="1:9" ht="101.5" x14ac:dyDescent="0.35">
      <c r="A167" s="18" t="s">
        <v>759</v>
      </c>
      <c r="B167" s="18" t="s">
        <v>221</v>
      </c>
      <c r="C167" s="21">
        <v>6123</v>
      </c>
      <c r="D167" s="21" t="s">
        <v>321</v>
      </c>
      <c r="E167" s="206" t="s">
        <v>1560</v>
      </c>
      <c r="F167" s="206" t="s">
        <v>1561</v>
      </c>
      <c r="G167" s="206" t="s">
        <v>377</v>
      </c>
      <c r="H167" s="206" t="s">
        <v>1562</v>
      </c>
      <c r="I167" s="206"/>
    </row>
    <row r="168" spans="1:9" ht="101.5" x14ac:dyDescent="0.35">
      <c r="A168" s="18" t="s">
        <v>760</v>
      </c>
      <c r="B168" s="18" t="s">
        <v>88</v>
      </c>
      <c r="C168" s="21">
        <v>5300</v>
      </c>
      <c r="D168" s="21" t="s">
        <v>710</v>
      </c>
      <c r="E168" s="206" t="s">
        <v>1563</v>
      </c>
      <c r="F168" s="206" t="s">
        <v>1564</v>
      </c>
      <c r="G168" s="206"/>
      <c r="H168" s="206" t="s">
        <v>741</v>
      </c>
      <c r="I168" s="206"/>
    </row>
    <row r="169" spans="1:9" ht="87" x14ac:dyDescent="0.35">
      <c r="A169" s="18" t="s">
        <v>761</v>
      </c>
      <c r="B169" s="18" t="s">
        <v>88</v>
      </c>
      <c r="C169" s="21">
        <v>6122</v>
      </c>
      <c r="D169" s="21" t="s">
        <v>300</v>
      </c>
      <c r="E169" s="206" t="s">
        <v>1565</v>
      </c>
      <c r="F169" s="206" t="s">
        <v>1566</v>
      </c>
      <c r="G169" s="206"/>
      <c r="H169" s="206" t="s">
        <v>741</v>
      </c>
      <c r="I169" s="206"/>
    </row>
    <row r="170" spans="1:9" ht="130.5" x14ac:dyDescent="0.35">
      <c r="A170" s="18" t="s">
        <v>762</v>
      </c>
      <c r="B170" s="18" t="s">
        <v>88</v>
      </c>
      <c r="C170" s="21">
        <v>4000</v>
      </c>
      <c r="D170" s="21" t="s">
        <v>300</v>
      </c>
      <c r="E170" s="206" t="s">
        <v>1567</v>
      </c>
      <c r="F170" s="206" t="s">
        <v>1568</v>
      </c>
      <c r="G170" s="206"/>
      <c r="H170" s="206" t="s">
        <v>741</v>
      </c>
      <c r="I170" s="206" t="s">
        <v>1569</v>
      </c>
    </row>
    <row r="171" spans="1:9" ht="159.5" x14ac:dyDescent="0.35">
      <c r="A171" s="18" t="s">
        <v>763</v>
      </c>
      <c r="B171" s="18" t="s">
        <v>88</v>
      </c>
      <c r="C171" s="21">
        <v>4000</v>
      </c>
      <c r="D171" s="21" t="s">
        <v>300</v>
      </c>
      <c r="E171" s="206" t="s">
        <v>1570</v>
      </c>
      <c r="F171" s="206" t="s">
        <v>1571</v>
      </c>
      <c r="G171" s="206"/>
      <c r="H171" s="206" t="s">
        <v>741</v>
      </c>
      <c r="I171" s="206"/>
    </row>
    <row r="172" spans="1:9" ht="174" x14ac:dyDescent="0.35">
      <c r="A172" s="18" t="s">
        <v>764</v>
      </c>
      <c r="B172" s="18" t="s">
        <v>88</v>
      </c>
      <c r="C172" s="21">
        <v>4000</v>
      </c>
      <c r="D172" s="21" t="s">
        <v>300</v>
      </c>
      <c r="E172" s="206" t="s">
        <v>1572</v>
      </c>
      <c r="F172" s="206" t="s">
        <v>1573</v>
      </c>
      <c r="G172" s="206"/>
      <c r="H172" s="206" t="s">
        <v>741</v>
      </c>
      <c r="I172" s="206"/>
    </row>
    <row r="173" spans="1:9" ht="145" x14ac:dyDescent="0.35">
      <c r="A173" s="18" t="s">
        <v>765</v>
      </c>
      <c r="B173" s="18" t="s">
        <v>88</v>
      </c>
      <c r="C173" s="21">
        <v>4000</v>
      </c>
      <c r="D173" s="21" t="s">
        <v>300</v>
      </c>
      <c r="E173" s="206" t="s">
        <v>766</v>
      </c>
      <c r="F173" s="206" t="s">
        <v>1574</v>
      </c>
      <c r="G173" s="206"/>
      <c r="H173" s="206" t="s">
        <v>741</v>
      </c>
      <c r="I173" s="206" t="s">
        <v>1569</v>
      </c>
    </row>
    <row r="174" spans="1:9" ht="101.5" x14ac:dyDescent="0.35">
      <c r="A174" s="18" t="s">
        <v>767</v>
      </c>
      <c r="B174" s="18" t="s">
        <v>88</v>
      </c>
      <c r="C174" s="21">
        <v>4000</v>
      </c>
      <c r="D174" s="21" t="s">
        <v>300</v>
      </c>
      <c r="E174" s="206" t="s">
        <v>1575</v>
      </c>
      <c r="F174" s="206" t="s">
        <v>1576</v>
      </c>
      <c r="G174" s="206"/>
      <c r="H174" s="206" t="s">
        <v>741</v>
      </c>
      <c r="I174" s="206"/>
    </row>
    <row r="175" spans="1:9" ht="188.5" x14ac:dyDescent="0.35">
      <c r="A175" s="18" t="s">
        <v>768</v>
      </c>
      <c r="B175" s="18" t="s">
        <v>88</v>
      </c>
      <c r="C175" s="21">
        <v>4053</v>
      </c>
      <c r="D175" s="21" t="s">
        <v>300</v>
      </c>
      <c r="E175" s="206" t="s">
        <v>1577</v>
      </c>
      <c r="F175" s="206" t="s">
        <v>1578</v>
      </c>
      <c r="G175" s="206"/>
      <c r="H175" s="206" t="s">
        <v>741</v>
      </c>
      <c r="I175" s="206"/>
    </row>
    <row r="176" spans="1:9" ht="116" x14ac:dyDescent="0.35">
      <c r="A176" s="18" t="s">
        <v>769</v>
      </c>
      <c r="B176" s="18" t="s">
        <v>88</v>
      </c>
      <c r="C176" s="21">
        <v>4000</v>
      </c>
      <c r="D176" s="21" t="s">
        <v>300</v>
      </c>
      <c r="E176" s="206" t="s">
        <v>1579</v>
      </c>
      <c r="F176" s="206" t="s">
        <v>1580</v>
      </c>
      <c r="G176" s="206"/>
      <c r="H176" s="206" t="s">
        <v>741</v>
      </c>
      <c r="I176" s="206" t="s">
        <v>1581</v>
      </c>
    </row>
    <row r="177" spans="1:9" ht="116" x14ac:dyDescent="0.35">
      <c r="A177" s="18" t="s">
        <v>770</v>
      </c>
      <c r="B177" s="18" t="s">
        <v>88</v>
      </c>
      <c r="C177" s="21">
        <v>4000</v>
      </c>
      <c r="D177" s="21" t="s">
        <v>300</v>
      </c>
      <c r="E177" s="206" t="s">
        <v>1582</v>
      </c>
      <c r="F177" s="206" t="s">
        <v>1583</v>
      </c>
      <c r="G177" s="206"/>
      <c r="H177" s="206" t="s">
        <v>674</v>
      </c>
      <c r="I177" s="206"/>
    </row>
    <row r="178" spans="1:9" ht="174" x14ac:dyDescent="0.35">
      <c r="A178" s="18" t="s">
        <v>772</v>
      </c>
      <c r="B178" s="18" t="s">
        <v>88</v>
      </c>
      <c r="C178" s="21">
        <v>4000</v>
      </c>
      <c r="D178" s="21" t="s">
        <v>300</v>
      </c>
      <c r="E178" s="206" t="s">
        <v>1584</v>
      </c>
      <c r="F178" s="206" t="s">
        <v>1585</v>
      </c>
      <c r="G178" s="206"/>
      <c r="H178" s="206" t="s">
        <v>674</v>
      </c>
      <c r="I178" s="206" t="s">
        <v>1569</v>
      </c>
    </row>
    <row r="179" spans="1:9" ht="145" x14ac:dyDescent="0.35">
      <c r="A179" s="18" t="s">
        <v>773</v>
      </c>
      <c r="B179" s="18" t="s">
        <v>88</v>
      </c>
      <c r="C179" s="21">
        <v>4000</v>
      </c>
      <c r="D179" s="21" t="s">
        <v>300</v>
      </c>
      <c r="E179" s="206" t="s">
        <v>1586</v>
      </c>
      <c r="F179" s="206" t="s">
        <v>1587</v>
      </c>
      <c r="G179" s="206"/>
      <c r="H179" s="206" t="s">
        <v>674</v>
      </c>
      <c r="I179" s="206"/>
    </row>
    <row r="180" spans="1:9" ht="145" x14ac:dyDescent="0.35">
      <c r="A180" s="18" t="s">
        <v>774</v>
      </c>
      <c r="B180" s="18" t="s">
        <v>88</v>
      </c>
      <c r="C180" s="21">
        <v>4000</v>
      </c>
      <c r="D180" s="21" t="s">
        <v>300</v>
      </c>
      <c r="E180" s="206" t="s">
        <v>1588</v>
      </c>
      <c r="F180" s="206" t="s">
        <v>1589</v>
      </c>
      <c r="G180" s="206"/>
      <c r="H180" s="206" t="s">
        <v>674</v>
      </c>
      <c r="I180" s="206"/>
    </row>
    <row r="181" spans="1:9" ht="116" x14ac:dyDescent="0.35">
      <c r="A181" s="18" t="s">
        <v>775</v>
      </c>
      <c r="B181" s="18" t="s">
        <v>88</v>
      </c>
      <c r="C181" s="21">
        <v>4000</v>
      </c>
      <c r="D181" s="21" t="s">
        <v>300</v>
      </c>
      <c r="E181" s="206" t="s">
        <v>1590</v>
      </c>
      <c r="F181" s="206" t="s">
        <v>1591</v>
      </c>
      <c r="G181" s="206"/>
      <c r="H181" s="206" t="s">
        <v>674</v>
      </c>
      <c r="I181" s="206"/>
    </row>
    <row r="182" spans="1:9" ht="130.5" x14ac:dyDescent="0.35">
      <c r="A182" s="18" t="s">
        <v>776</v>
      </c>
      <c r="B182" s="18" t="s">
        <v>88</v>
      </c>
      <c r="C182" s="21">
        <v>4000</v>
      </c>
      <c r="D182" s="21" t="s">
        <v>300</v>
      </c>
      <c r="E182" s="206" t="s">
        <v>1592</v>
      </c>
      <c r="F182" s="206" t="s">
        <v>1593</v>
      </c>
      <c r="G182" s="206"/>
      <c r="H182" s="206" t="s">
        <v>674</v>
      </c>
      <c r="I182" s="206"/>
    </row>
    <row r="183" spans="1:9" ht="116" x14ac:dyDescent="0.35">
      <c r="A183" s="18" t="s">
        <v>777</v>
      </c>
      <c r="B183" s="18" t="s">
        <v>182</v>
      </c>
      <c r="C183" s="21">
        <v>4000</v>
      </c>
      <c r="D183" s="21" t="s">
        <v>300</v>
      </c>
      <c r="E183" s="206" t="s">
        <v>1594</v>
      </c>
      <c r="F183" s="206" t="s">
        <v>1595</v>
      </c>
      <c r="G183" s="206"/>
      <c r="H183" s="206" t="s">
        <v>674</v>
      </c>
      <c r="I183" s="206"/>
    </row>
    <row r="184" spans="1:9" ht="130.5" x14ac:dyDescent="0.35">
      <c r="A184" s="18" t="s">
        <v>779</v>
      </c>
      <c r="B184" s="18" t="s">
        <v>88</v>
      </c>
      <c r="C184" s="21">
        <v>4400</v>
      </c>
      <c r="D184" s="21" t="s">
        <v>300</v>
      </c>
      <c r="E184" s="206" t="s">
        <v>780</v>
      </c>
      <c r="F184" s="206" t="s">
        <v>781</v>
      </c>
      <c r="G184" s="206" t="s">
        <v>218</v>
      </c>
      <c r="H184" s="206" t="s">
        <v>674</v>
      </c>
      <c r="I184" s="206"/>
    </row>
    <row r="185" spans="1:9" ht="87" x14ac:dyDescent="0.35">
      <c r="A185" s="18" t="s">
        <v>782</v>
      </c>
      <c r="B185" s="18" t="s">
        <v>88</v>
      </c>
      <c r="C185" s="21">
        <v>4000</v>
      </c>
      <c r="D185" s="21" t="s">
        <v>300</v>
      </c>
      <c r="E185" s="206" t="s">
        <v>783</v>
      </c>
      <c r="F185" s="206" t="s">
        <v>784</v>
      </c>
      <c r="G185" s="206" t="s">
        <v>218</v>
      </c>
      <c r="H185" s="206" t="s">
        <v>674</v>
      </c>
      <c r="I185" s="206"/>
    </row>
    <row r="186" spans="1:9" ht="159.5" x14ac:dyDescent="0.35">
      <c r="A186" s="18" t="s">
        <v>785</v>
      </c>
      <c r="B186" s="18" t="s">
        <v>88</v>
      </c>
      <c r="C186" s="21">
        <v>4400</v>
      </c>
      <c r="D186" s="21" t="s">
        <v>300</v>
      </c>
      <c r="E186" s="206" t="s">
        <v>786</v>
      </c>
      <c r="F186" s="206" t="s">
        <v>787</v>
      </c>
      <c r="G186" s="206" t="s">
        <v>218</v>
      </c>
      <c r="H186" s="206" t="s">
        <v>674</v>
      </c>
      <c r="I186" s="206"/>
    </row>
    <row r="187" spans="1:9" ht="101.5" x14ac:dyDescent="0.35">
      <c r="A187" s="18" t="s">
        <v>788</v>
      </c>
      <c r="B187" s="18" t="s">
        <v>88</v>
      </c>
      <c r="C187" s="21">
        <v>4000</v>
      </c>
      <c r="D187" s="21" t="s">
        <v>300</v>
      </c>
      <c r="E187" s="206" t="s">
        <v>789</v>
      </c>
      <c r="F187" s="206" t="s">
        <v>790</v>
      </c>
      <c r="G187" s="206" t="s">
        <v>218</v>
      </c>
      <c r="H187" s="206" t="s">
        <v>674</v>
      </c>
      <c r="I187" s="206"/>
    </row>
    <row r="188" spans="1:9" ht="101.5" x14ac:dyDescent="0.35">
      <c r="A188" s="18" t="s">
        <v>791</v>
      </c>
      <c r="B188" s="18" t="s">
        <v>45</v>
      </c>
      <c r="C188" s="21">
        <v>4000</v>
      </c>
      <c r="D188" s="21" t="s">
        <v>300</v>
      </c>
      <c r="E188" s="302" t="s">
        <v>792</v>
      </c>
      <c r="F188" s="302" t="s">
        <v>793</v>
      </c>
      <c r="G188" s="302" t="s">
        <v>218</v>
      </c>
      <c r="H188" s="302" t="s">
        <v>674</v>
      </c>
      <c r="I188" s="302"/>
    </row>
    <row r="189" spans="1:9" ht="116" x14ac:dyDescent="0.35">
      <c r="A189" s="18" t="s">
        <v>2379</v>
      </c>
      <c r="B189" s="18" t="s">
        <v>88</v>
      </c>
      <c r="C189" s="21">
        <v>4000</v>
      </c>
      <c r="D189" s="21" t="s">
        <v>300</v>
      </c>
      <c r="E189" s="302" t="s">
        <v>2775</v>
      </c>
      <c r="F189" s="302" t="s">
        <v>2789</v>
      </c>
      <c r="G189" s="302"/>
      <c r="H189" s="302"/>
      <c r="I189" s="302"/>
    </row>
    <row r="190" spans="1:9" ht="130.5" x14ac:dyDescent="0.35">
      <c r="A190" s="18" t="s">
        <v>2765</v>
      </c>
      <c r="B190" s="18" t="s">
        <v>88</v>
      </c>
      <c r="C190" s="21">
        <v>4000</v>
      </c>
      <c r="D190" s="21" t="s">
        <v>300</v>
      </c>
      <c r="E190" s="55" t="s">
        <v>2779</v>
      </c>
      <c r="F190" s="55" t="s">
        <v>2790</v>
      </c>
      <c r="G190" s="302"/>
      <c r="H190" s="302"/>
      <c r="I190" s="302"/>
    </row>
    <row r="191" spans="1:9" ht="87" x14ac:dyDescent="0.35">
      <c r="A191" s="18" t="s">
        <v>2766</v>
      </c>
      <c r="B191" s="18" t="s">
        <v>88</v>
      </c>
      <c r="C191" s="21">
        <v>4000</v>
      </c>
      <c r="D191" s="21" t="s">
        <v>300</v>
      </c>
      <c r="E191" s="55" t="s">
        <v>2799</v>
      </c>
      <c r="F191" s="55" t="s">
        <v>2791</v>
      </c>
      <c r="G191" s="302"/>
      <c r="H191" s="302"/>
      <c r="I191" s="302"/>
    </row>
    <row r="192" spans="1:9" ht="101.5" x14ac:dyDescent="0.35">
      <c r="A192" s="18" t="s">
        <v>2767</v>
      </c>
      <c r="B192" s="18" t="s">
        <v>88</v>
      </c>
      <c r="C192" s="21">
        <v>4000</v>
      </c>
      <c r="D192" s="21" t="s">
        <v>300</v>
      </c>
      <c r="E192" s="55" t="s">
        <v>2780</v>
      </c>
      <c r="F192" s="55" t="s">
        <v>2792</v>
      </c>
      <c r="G192" s="302"/>
      <c r="H192" s="302"/>
      <c r="I192" s="302"/>
    </row>
    <row r="193" spans="1:9" ht="130.5" x14ac:dyDescent="0.35">
      <c r="A193" s="18" t="s">
        <v>2768</v>
      </c>
      <c r="B193" s="18" t="s">
        <v>88</v>
      </c>
      <c r="C193" s="21">
        <v>4000</v>
      </c>
      <c r="D193" s="21" t="s">
        <v>300</v>
      </c>
      <c r="E193" s="55" t="s">
        <v>2781</v>
      </c>
      <c r="F193" s="55" t="s">
        <v>2793</v>
      </c>
      <c r="G193" s="302"/>
      <c r="H193" s="302"/>
      <c r="I193" s="302"/>
    </row>
    <row r="194" spans="1:9" ht="145" x14ac:dyDescent="0.35">
      <c r="A194" s="18" t="s">
        <v>2769</v>
      </c>
      <c r="B194" s="18" t="s">
        <v>88</v>
      </c>
      <c r="C194" s="21">
        <v>4000</v>
      </c>
      <c r="D194" s="21" t="s">
        <v>300</v>
      </c>
      <c r="E194" s="55" t="s">
        <v>2800</v>
      </c>
      <c r="F194" s="55" t="s">
        <v>2794</v>
      </c>
      <c r="G194" s="302"/>
      <c r="H194" s="302"/>
      <c r="I194" s="302"/>
    </row>
    <row r="195" spans="1:9" ht="116" x14ac:dyDescent="0.35">
      <c r="A195" s="18" t="s">
        <v>2770</v>
      </c>
      <c r="B195" s="18" t="s">
        <v>88</v>
      </c>
      <c r="C195" s="21">
        <v>4000</v>
      </c>
      <c r="D195" s="21" t="s">
        <v>300</v>
      </c>
      <c r="E195" s="55" t="s">
        <v>2782</v>
      </c>
      <c r="F195" s="55" t="s">
        <v>2795</v>
      </c>
      <c r="G195" s="302"/>
      <c r="H195" s="302"/>
      <c r="I195" s="302"/>
    </row>
    <row r="196" spans="1:9" x14ac:dyDescent="0.35">
      <c r="A196" s="18" t="s">
        <v>2807</v>
      </c>
      <c r="B196" s="18"/>
      <c r="C196" s="21"/>
      <c r="D196" s="21"/>
      <c r="E196" s="55"/>
      <c r="F196" s="55"/>
      <c r="G196" s="302"/>
      <c r="H196" s="302"/>
      <c r="I196" s="302"/>
    </row>
    <row r="197" spans="1:9" ht="261" x14ac:dyDescent="0.35">
      <c r="A197" s="18" t="s">
        <v>2771</v>
      </c>
      <c r="B197" s="18" t="s">
        <v>44</v>
      </c>
      <c r="C197" s="21">
        <v>4000</v>
      </c>
      <c r="D197" s="21" t="s">
        <v>300</v>
      </c>
      <c r="E197" s="55" t="s">
        <v>2783</v>
      </c>
      <c r="F197" s="55" t="s">
        <v>2796</v>
      </c>
      <c r="G197" s="302"/>
      <c r="H197" s="302"/>
      <c r="I197" s="302"/>
    </row>
    <row r="198" spans="1:9" ht="275.5" x14ac:dyDescent="0.35">
      <c r="A198" s="18" t="s">
        <v>2772</v>
      </c>
      <c r="B198" s="18" t="s">
        <v>683</v>
      </c>
      <c r="C198" s="21">
        <v>4000</v>
      </c>
      <c r="D198" s="21" t="s">
        <v>321</v>
      </c>
      <c r="E198" s="55" t="s">
        <v>2784</v>
      </c>
      <c r="F198" s="55" t="s">
        <v>2797</v>
      </c>
      <c r="G198" s="303"/>
      <c r="H198" s="303"/>
      <c r="I198" s="303"/>
    </row>
    <row r="199" spans="1:9" ht="304.5" x14ac:dyDescent="0.35">
      <c r="A199" s="18" t="s">
        <v>2773</v>
      </c>
      <c r="B199" s="18" t="s">
        <v>88</v>
      </c>
      <c r="C199" s="21">
        <v>4000</v>
      </c>
      <c r="D199" s="21" t="s">
        <v>622</v>
      </c>
      <c r="E199" s="55" t="s">
        <v>2801</v>
      </c>
      <c r="F199" s="55" t="s">
        <v>2798</v>
      </c>
      <c r="G199" s="303"/>
      <c r="H199" s="303"/>
      <c r="I199" s="303"/>
    </row>
    <row r="200" spans="1:9" ht="145" x14ac:dyDescent="0.35">
      <c r="A200" s="18" t="s">
        <v>2802</v>
      </c>
      <c r="B200" s="18" t="s">
        <v>44</v>
      </c>
      <c r="C200" s="21">
        <v>4000</v>
      </c>
      <c r="D200" s="21" t="s">
        <v>300</v>
      </c>
      <c r="E200" s="61" t="s">
        <v>2808</v>
      </c>
      <c r="F200" s="61" t="s">
        <v>2809</v>
      </c>
      <c r="G200" s="303"/>
      <c r="H200" s="303"/>
      <c r="I200" s="303"/>
    </row>
    <row r="201" spans="1:9" ht="174" x14ac:dyDescent="0.35">
      <c r="A201" s="18" t="s">
        <v>2803</v>
      </c>
      <c r="B201" s="18" t="s">
        <v>44</v>
      </c>
      <c r="C201" s="21">
        <v>4000</v>
      </c>
      <c r="D201" s="21" t="s">
        <v>300</v>
      </c>
      <c r="E201" s="61" t="s">
        <v>2810</v>
      </c>
      <c r="F201" s="61" t="s">
        <v>2811</v>
      </c>
      <c r="G201" s="303"/>
      <c r="H201" s="303"/>
      <c r="I201" s="303"/>
    </row>
    <row r="202" spans="1:9" ht="246.5" x14ac:dyDescent="0.35">
      <c r="A202" s="18" t="s">
        <v>2804</v>
      </c>
      <c r="B202" s="18" t="s">
        <v>44</v>
      </c>
      <c r="C202" s="21">
        <v>4000</v>
      </c>
      <c r="D202" s="21" t="s">
        <v>300</v>
      </c>
      <c r="E202" s="61" t="s">
        <v>2812</v>
      </c>
      <c r="F202" s="61" t="s">
        <v>2813</v>
      </c>
      <c r="G202" s="303"/>
      <c r="H202" s="303"/>
      <c r="I202" s="303"/>
    </row>
    <row r="203" spans="1:9" ht="261" x14ac:dyDescent="0.35">
      <c r="A203" s="18" t="s">
        <v>2805</v>
      </c>
      <c r="B203" s="18" t="s">
        <v>44</v>
      </c>
      <c r="C203" s="21">
        <v>4000</v>
      </c>
      <c r="D203" s="21" t="s">
        <v>300</v>
      </c>
      <c r="E203" s="61" t="s">
        <v>2814</v>
      </c>
      <c r="F203" s="61" t="s">
        <v>2815</v>
      </c>
      <c r="G203" s="303"/>
      <c r="H203" s="303"/>
      <c r="I203" s="303"/>
    </row>
    <row r="204" spans="1:9" ht="246.5" x14ac:dyDescent="0.35">
      <c r="A204" s="18" t="s">
        <v>2806</v>
      </c>
      <c r="B204" s="18" t="s">
        <v>44</v>
      </c>
      <c r="C204" s="21">
        <v>4000</v>
      </c>
      <c r="D204" s="21" t="s">
        <v>300</v>
      </c>
      <c r="E204" s="61" t="s">
        <v>2816</v>
      </c>
      <c r="F204" s="61" t="s">
        <v>2817</v>
      </c>
      <c r="G204" s="302"/>
      <c r="H204" s="302"/>
      <c r="I204" s="302"/>
    </row>
    <row r="205" spans="1:9" ht="130.5" x14ac:dyDescent="0.35">
      <c r="A205" s="18" t="s">
        <v>2818</v>
      </c>
      <c r="B205" s="18" t="s">
        <v>88</v>
      </c>
      <c r="C205" s="21">
        <v>4000</v>
      </c>
      <c r="D205" s="21" t="s">
        <v>300</v>
      </c>
      <c r="E205" s="61" t="s">
        <v>2822</v>
      </c>
      <c r="F205" s="61" t="s">
        <v>2823</v>
      </c>
      <c r="G205" s="305"/>
      <c r="H205" s="305"/>
      <c r="I205" s="305"/>
    </row>
    <row r="206" spans="1:9" ht="159.5" x14ac:dyDescent="0.35">
      <c r="A206" s="18" t="s">
        <v>2819</v>
      </c>
      <c r="B206" s="18" t="s">
        <v>88</v>
      </c>
      <c r="C206" s="21">
        <v>4000</v>
      </c>
      <c r="D206" s="21" t="s">
        <v>300</v>
      </c>
      <c r="E206" s="61" t="s">
        <v>2824</v>
      </c>
      <c r="F206" s="61" t="s">
        <v>2825</v>
      </c>
      <c r="G206" s="305"/>
      <c r="H206" s="305"/>
      <c r="I206" s="305"/>
    </row>
    <row r="207" spans="1:9" ht="130.5" x14ac:dyDescent="0.35">
      <c r="A207" s="18" t="s">
        <v>2820</v>
      </c>
      <c r="B207" s="18" t="s">
        <v>88</v>
      </c>
      <c r="C207" s="21">
        <v>4000</v>
      </c>
      <c r="D207" s="21" t="s">
        <v>300</v>
      </c>
      <c r="E207" s="61" t="s">
        <v>2826</v>
      </c>
      <c r="F207" s="61" t="s">
        <v>2827</v>
      </c>
      <c r="G207" s="305"/>
      <c r="H207" s="305"/>
      <c r="I207" s="305"/>
    </row>
    <row r="208" spans="1:9" ht="159.5" x14ac:dyDescent="0.35">
      <c r="A208" s="18" t="s">
        <v>2821</v>
      </c>
      <c r="B208" s="18" t="s">
        <v>88</v>
      </c>
      <c r="C208" s="21">
        <v>4000</v>
      </c>
      <c r="D208" s="21" t="s">
        <v>300</v>
      </c>
      <c r="E208" s="61" t="s">
        <v>2828</v>
      </c>
      <c r="F208" s="61" t="s">
        <v>2829</v>
      </c>
      <c r="G208" s="305"/>
      <c r="H208" s="305"/>
      <c r="I208" s="305"/>
    </row>
  </sheetData>
  <autoFilter ref="A1:I208" xr:uid="{D873AD2D-52D1-4ED0-B07C-6052C7BFCAA3}"/>
  <mergeCells count="1">
    <mergeCell ref="I79:I8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1536</v>
      </c>
      <c r="B1" s="101" t="s">
        <v>1596</v>
      </c>
      <c r="C1" s="168"/>
      <c r="D1" s="95"/>
      <c r="E1" s="95"/>
      <c r="H1" s="95"/>
    </row>
    <row r="2" spans="1:16" ht="29" x14ac:dyDescent="0.35">
      <c r="B2" s="92" t="s">
        <v>1597</v>
      </c>
      <c r="C2" s="92" t="s">
        <v>1598</v>
      </c>
      <c r="D2" s="92" t="s">
        <v>1599</v>
      </c>
      <c r="E2" s="92" t="s">
        <v>1600</v>
      </c>
      <c r="F2" s="93" t="s">
        <v>1601</v>
      </c>
      <c r="G2" s="92" t="s">
        <v>1602</v>
      </c>
      <c r="H2" s="92" t="s">
        <v>1603</v>
      </c>
      <c r="I2" s="92" t="s">
        <v>1604</v>
      </c>
      <c r="J2" s="92" t="s">
        <v>1605</v>
      </c>
      <c r="K2" s="92" t="s">
        <v>1606</v>
      </c>
      <c r="L2" s="92" t="s">
        <v>1607</v>
      </c>
      <c r="M2" s="92" t="s">
        <v>1608</v>
      </c>
      <c r="N2" s="92" t="s">
        <v>1609</v>
      </c>
      <c r="O2" s="144" t="s">
        <v>1214</v>
      </c>
      <c r="P2" s="146"/>
    </row>
    <row r="3" spans="1:16" x14ac:dyDescent="0.35">
      <c r="B3" s="327" t="s">
        <v>1610</v>
      </c>
      <c r="C3" s="327"/>
      <c r="D3" s="327"/>
      <c r="E3" s="327"/>
      <c r="F3" s="327"/>
      <c r="G3" s="327"/>
      <c r="H3" s="327"/>
      <c r="I3" s="327"/>
      <c r="J3" s="327"/>
      <c r="K3" s="327"/>
      <c r="L3" s="327"/>
      <c r="M3" s="327"/>
      <c r="N3" s="327"/>
      <c r="O3" s="327"/>
      <c r="P3" s="146"/>
    </row>
    <row r="4" spans="1:16" ht="58" x14ac:dyDescent="0.35">
      <c r="B4" s="106" t="s">
        <v>129</v>
      </c>
      <c r="C4" s="107" t="s">
        <v>1611</v>
      </c>
      <c r="D4" s="106" t="s">
        <v>1612</v>
      </c>
      <c r="E4" s="106" t="s">
        <v>1613</v>
      </c>
      <c r="F4" s="55" t="s">
        <v>1614</v>
      </c>
      <c r="G4" s="94" t="s">
        <v>1615</v>
      </c>
      <c r="H4" s="19" t="s">
        <v>1616</v>
      </c>
      <c r="I4" s="19" t="s">
        <v>1617</v>
      </c>
      <c r="J4" s="94"/>
      <c r="K4" s="18" t="s">
        <v>1618</v>
      </c>
      <c r="L4" s="19" t="s">
        <v>1619</v>
      </c>
      <c r="M4" s="55" t="s">
        <v>1620</v>
      </c>
      <c r="N4" s="19" t="s">
        <v>54</v>
      </c>
      <c r="O4" s="145"/>
      <c r="P4" s="146"/>
    </row>
    <row r="5" spans="1:16" ht="29" x14ac:dyDescent="0.35">
      <c r="B5" s="55" t="s">
        <v>1621</v>
      </c>
      <c r="C5" s="18" t="s">
        <v>1611</v>
      </c>
      <c r="D5" s="94" t="s">
        <v>556</v>
      </c>
      <c r="E5" s="94" t="s">
        <v>557</v>
      </c>
      <c r="F5" s="55" t="s">
        <v>1622</v>
      </c>
      <c r="G5" s="94" t="s">
        <v>1623</v>
      </c>
      <c r="H5" s="19" t="s">
        <v>1616</v>
      </c>
      <c r="I5" s="19" t="s">
        <v>1617</v>
      </c>
      <c r="J5" s="94"/>
      <c r="K5" s="18" t="s">
        <v>1618</v>
      </c>
      <c r="L5" s="19" t="s">
        <v>1624</v>
      </c>
      <c r="M5" s="102"/>
      <c r="N5" s="19" t="s">
        <v>54</v>
      </c>
      <c r="O5" s="109"/>
      <c r="P5" s="146"/>
    </row>
    <row r="6" spans="1:16" ht="29" x14ac:dyDescent="0.35">
      <c r="B6" s="55" t="s">
        <v>540</v>
      </c>
      <c r="C6" s="18" t="s">
        <v>1611</v>
      </c>
      <c r="D6" s="94" t="s">
        <v>560</v>
      </c>
      <c r="E6" s="94" t="s">
        <v>561</v>
      </c>
      <c r="F6" s="55" t="s">
        <v>1625</v>
      </c>
      <c r="G6" s="94" t="s">
        <v>1626</v>
      </c>
      <c r="H6" s="19"/>
      <c r="I6" s="19"/>
      <c r="J6" s="94"/>
      <c r="K6" s="18"/>
      <c r="L6" s="19"/>
      <c r="M6" s="102"/>
      <c r="N6" s="19"/>
      <c r="O6" s="109"/>
      <c r="P6" s="146"/>
    </row>
    <row r="7" spans="1:16" ht="43.5" x14ac:dyDescent="0.35">
      <c r="B7" s="55" t="s">
        <v>545</v>
      </c>
      <c r="C7" s="18" t="s">
        <v>1611</v>
      </c>
      <c r="D7" s="94" t="s">
        <v>564</v>
      </c>
      <c r="E7" s="94" t="s">
        <v>565</v>
      </c>
      <c r="F7" s="55" t="s">
        <v>1627</v>
      </c>
      <c r="G7" s="61" t="s">
        <v>1628</v>
      </c>
      <c r="H7" s="19" t="s">
        <v>1616</v>
      </c>
      <c r="I7" s="19" t="s">
        <v>1617</v>
      </c>
      <c r="J7" s="94"/>
      <c r="K7" s="18" t="s">
        <v>79</v>
      </c>
      <c r="L7" s="19"/>
      <c r="M7" s="102"/>
      <c r="N7" s="19"/>
      <c r="O7" s="109"/>
      <c r="P7" s="146"/>
    </row>
    <row r="8" spans="1:16" x14ac:dyDescent="0.35">
      <c r="B8" s="328" t="s">
        <v>1629</v>
      </c>
      <c r="C8" s="329"/>
      <c r="D8" s="329"/>
      <c r="E8" s="329"/>
      <c r="F8" s="329"/>
      <c r="G8" s="329"/>
      <c r="H8" s="329"/>
      <c r="I8" s="329"/>
      <c r="J8" s="329"/>
      <c r="K8" s="329"/>
      <c r="L8" s="329"/>
      <c r="M8" s="329"/>
      <c r="N8" s="329"/>
      <c r="O8" s="329"/>
      <c r="P8" s="146"/>
    </row>
    <row r="9" spans="1:16" x14ac:dyDescent="0.35">
      <c r="B9" s="147" t="s">
        <v>47</v>
      </c>
      <c r="C9" s="21" t="s">
        <v>1630</v>
      </c>
      <c r="D9" s="94"/>
      <c r="E9" s="102"/>
      <c r="F9" s="55" t="s">
        <v>1215</v>
      </c>
      <c r="G9" s="330" t="s">
        <v>1631</v>
      </c>
      <c r="H9" s="19"/>
      <c r="I9" s="19"/>
      <c r="J9" s="102"/>
      <c r="K9" s="19"/>
      <c r="L9" s="19"/>
      <c r="M9" s="102"/>
      <c r="N9" s="19"/>
      <c r="O9" s="109"/>
      <c r="P9" s="146"/>
    </row>
    <row r="10" spans="1:16" x14ac:dyDescent="0.35">
      <c r="B10" s="147" t="s">
        <v>57</v>
      </c>
      <c r="C10" s="21" t="s">
        <v>1630</v>
      </c>
      <c r="D10" s="94"/>
      <c r="E10" s="102"/>
      <c r="F10" s="61" t="s">
        <v>1218</v>
      </c>
      <c r="G10" s="331"/>
      <c r="H10" s="19" t="s">
        <v>218</v>
      </c>
      <c r="I10" s="19" t="s">
        <v>218</v>
      </c>
      <c r="J10" s="102"/>
      <c r="K10" s="19"/>
      <c r="L10" s="19"/>
      <c r="M10" s="102"/>
      <c r="N10" s="19"/>
      <c r="O10" s="109"/>
      <c r="P10" s="146"/>
    </row>
    <row r="11" spans="1:16" x14ac:dyDescent="0.35">
      <c r="B11" s="147" t="s">
        <v>89</v>
      </c>
      <c r="C11" s="21" t="s">
        <v>1630</v>
      </c>
      <c r="D11" s="94"/>
      <c r="E11" s="102"/>
      <c r="F11" s="61" t="s">
        <v>1229</v>
      </c>
      <c r="G11" s="331"/>
      <c r="H11" s="19" t="s">
        <v>218</v>
      </c>
      <c r="I11" s="19" t="s">
        <v>218</v>
      </c>
      <c r="J11" s="102"/>
      <c r="K11" s="19"/>
      <c r="L11" s="19"/>
      <c r="M11" s="102"/>
      <c r="N11" s="19"/>
      <c r="O11" s="109"/>
      <c r="P11" s="146"/>
    </row>
    <row r="12" spans="1:16" x14ac:dyDescent="0.35">
      <c r="B12" s="147" t="s">
        <v>95</v>
      </c>
      <c r="C12" s="21" t="s">
        <v>1630</v>
      </c>
      <c r="D12" s="94"/>
      <c r="E12" s="102"/>
      <c r="F12" s="61" t="s">
        <v>1231</v>
      </c>
      <c r="G12" s="331"/>
      <c r="H12" s="19" t="s">
        <v>218</v>
      </c>
      <c r="I12" s="19" t="s">
        <v>218</v>
      </c>
      <c r="J12" s="102"/>
      <c r="K12" s="19"/>
      <c r="L12" s="19"/>
      <c r="M12" s="102"/>
      <c r="N12" s="19"/>
      <c r="O12" s="109"/>
      <c r="P12" s="146"/>
    </row>
    <row r="13" spans="1:16" x14ac:dyDescent="0.35">
      <c r="B13" s="147" t="s">
        <v>99</v>
      </c>
      <c r="C13" s="21" t="s">
        <v>1630</v>
      </c>
      <c r="D13" s="94"/>
      <c r="E13" s="102"/>
      <c r="F13" s="61" t="s">
        <v>1233</v>
      </c>
      <c r="G13" s="331"/>
      <c r="H13" s="19" t="s">
        <v>218</v>
      </c>
      <c r="I13" s="19" t="s">
        <v>218</v>
      </c>
      <c r="J13" s="102"/>
      <c r="K13" s="19"/>
      <c r="L13" s="19"/>
      <c r="M13" s="102"/>
      <c r="N13" s="19"/>
      <c r="O13" s="109"/>
      <c r="P13" s="146"/>
    </row>
    <row r="14" spans="1:16" ht="29" x14ac:dyDescent="0.35">
      <c r="B14" s="147" t="s">
        <v>1632</v>
      </c>
      <c r="C14" s="21" t="s">
        <v>1630</v>
      </c>
      <c r="D14" s="94"/>
      <c r="E14" s="102"/>
      <c r="F14" s="61" t="s">
        <v>1633</v>
      </c>
      <c r="G14" s="331"/>
      <c r="H14" s="19" t="s">
        <v>218</v>
      </c>
      <c r="I14" s="19" t="s">
        <v>218</v>
      </c>
      <c r="J14" s="102"/>
      <c r="K14" s="19"/>
      <c r="L14" s="19"/>
      <c r="M14" s="102"/>
      <c r="N14" s="19"/>
      <c r="O14" s="109"/>
      <c r="P14" s="146"/>
    </row>
    <row r="15" spans="1:16" x14ac:dyDescent="0.35">
      <c r="B15" s="147" t="s">
        <v>1634</v>
      </c>
      <c r="C15" s="21" t="s">
        <v>1630</v>
      </c>
      <c r="D15" s="94"/>
      <c r="E15" s="102"/>
      <c r="F15" s="61" t="s">
        <v>1241</v>
      </c>
      <c r="G15" s="331"/>
      <c r="H15" s="19" t="s">
        <v>218</v>
      </c>
      <c r="I15" s="19" t="s">
        <v>218</v>
      </c>
      <c r="J15" s="102"/>
      <c r="K15" s="19"/>
      <c r="L15" s="19"/>
      <c r="M15" s="102"/>
      <c r="N15" s="19"/>
      <c r="O15" s="109"/>
      <c r="P15" s="146"/>
    </row>
    <row r="16" spans="1:16" ht="29" x14ac:dyDescent="0.35">
      <c r="B16" s="147" t="s">
        <v>113</v>
      </c>
      <c r="C16" s="21" t="s">
        <v>1630</v>
      </c>
      <c r="D16" s="94"/>
      <c r="E16" s="102"/>
      <c r="F16" s="61" t="s">
        <v>1246</v>
      </c>
      <c r="G16" s="331"/>
      <c r="H16" s="19" t="s">
        <v>218</v>
      </c>
      <c r="I16" s="19" t="s">
        <v>218</v>
      </c>
      <c r="J16" s="102"/>
      <c r="K16" s="19"/>
      <c r="L16" s="19"/>
      <c r="M16" s="102"/>
      <c r="N16" s="19"/>
      <c r="O16" s="109"/>
      <c r="P16" s="146"/>
    </row>
    <row r="17" spans="2:16" ht="29" x14ac:dyDescent="0.35">
      <c r="B17" s="147" t="s">
        <v>120</v>
      </c>
      <c r="C17" s="21" t="s">
        <v>1630</v>
      </c>
      <c r="D17" s="94"/>
      <c r="E17" s="102"/>
      <c r="F17" s="55" t="s">
        <v>1635</v>
      </c>
      <c r="G17" s="331"/>
      <c r="H17" s="19"/>
      <c r="I17" s="19"/>
      <c r="J17" s="102"/>
      <c r="K17" s="19"/>
      <c r="L17" s="19"/>
      <c r="M17" s="102"/>
      <c r="N17" s="19"/>
      <c r="O17" s="109"/>
      <c r="P17" s="146"/>
    </row>
    <row r="18" spans="2:16" x14ac:dyDescent="0.35">
      <c r="B18" s="147" t="s">
        <v>124</v>
      </c>
      <c r="C18" s="21" t="s">
        <v>1630</v>
      </c>
      <c r="D18" s="94"/>
      <c r="E18" s="102"/>
      <c r="F18" s="55" t="s">
        <v>1252</v>
      </c>
      <c r="G18" s="332"/>
      <c r="H18" s="19" t="s">
        <v>218</v>
      </c>
      <c r="I18" s="19" t="s">
        <v>218</v>
      </c>
      <c r="J18" s="102"/>
      <c r="K18" s="19"/>
      <c r="L18" s="19"/>
      <c r="M18" s="102"/>
      <c r="N18" s="19"/>
      <c r="O18" s="109"/>
      <c r="P18" s="146"/>
    </row>
    <row r="19" spans="2:16" ht="29" x14ac:dyDescent="0.35">
      <c r="B19" s="147" t="s">
        <v>111</v>
      </c>
      <c r="C19" s="21" t="s">
        <v>1630</v>
      </c>
      <c r="D19" s="94"/>
      <c r="E19" s="102"/>
      <c r="F19" s="61" t="s">
        <v>1243</v>
      </c>
      <c r="G19" s="213" t="s">
        <v>1636</v>
      </c>
      <c r="H19" s="19" t="s">
        <v>218</v>
      </c>
      <c r="I19" s="19" t="s">
        <v>218</v>
      </c>
      <c r="J19" s="102"/>
      <c r="K19" s="19"/>
      <c r="L19" s="19"/>
      <c r="M19" s="102"/>
      <c r="N19" s="19"/>
      <c r="O19" s="109"/>
      <c r="P19" s="146"/>
    </row>
    <row r="20" spans="2:16" ht="29" x14ac:dyDescent="0.35">
      <c r="B20" s="147" t="s">
        <v>1637</v>
      </c>
      <c r="C20" s="21" t="s">
        <v>1638</v>
      </c>
      <c r="D20" s="94"/>
      <c r="E20" s="102"/>
      <c r="F20" s="61" t="s">
        <v>1300</v>
      </c>
      <c r="G20" s="213" t="s">
        <v>1639</v>
      </c>
      <c r="H20" s="19"/>
      <c r="I20" s="19"/>
      <c r="J20" s="102"/>
      <c r="K20" s="19"/>
      <c r="L20" s="19"/>
      <c r="M20" s="102"/>
      <c r="N20" s="19"/>
      <c r="O20" s="109"/>
      <c r="P20" s="146"/>
    </row>
    <row r="21" spans="2:16" ht="29" x14ac:dyDescent="0.35">
      <c r="B21" s="147" t="s">
        <v>370</v>
      </c>
      <c r="C21" s="21" t="s">
        <v>1638</v>
      </c>
      <c r="D21" s="94"/>
      <c r="E21" s="102"/>
      <c r="F21" s="61" t="s">
        <v>1356</v>
      </c>
      <c r="G21" s="330" t="s">
        <v>1640</v>
      </c>
      <c r="H21" s="19"/>
      <c r="I21" s="19"/>
      <c r="J21" s="102"/>
      <c r="K21" s="19"/>
      <c r="L21" s="19"/>
      <c r="M21" s="102"/>
      <c r="N21" s="19"/>
      <c r="O21" s="109"/>
      <c r="P21" s="146"/>
    </row>
    <row r="22" spans="2:16" ht="29" x14ac:dyDescent="0.35">
      <c r="B22" s="147" t="s">
        <v>373</v>
      </c>
      <c r="C22" s="169" t="s">
        <v>1638</v>
      </c>
      <c r="D22" s="170"/>
      <c r="E22" s="216"/>
      <c r="F22" s="61" t="s">
        <v>1358</v>
      </c>
      <c r="G22" s="332"/>
      <c r="H22" s="19"/>
      <c r="I22" s="19"/>
      <c r="J22" s="102"/>
      <c r="K22" s="19"/>
      <c r="L22" s="19"/>
      <c r="M22" s="102"/>
      <c r="N22" s="19"/>
      <c r="O22" s="109"/>
      <c r="P22" s="146"/>
    </row>
    <row r="23" spans="2:16" ht="43.5" x14ac:dyDescent="0.35">
      <c r="B23" s="147" t="s">
        <v>376</v>
      </c>
      <c r="C23" s="21" t="s">
        <v>1641</v>
      </c>
      <c r="D23" s="94"/>
      <c r="E23" s="102"/>
      <c r="F23" s="61" t="s">
        <v>1360</v>
      </c>
      <c r="G23" s="330" t="s">
        <v>1642</v>
      </c>
      <c r="H23" s="19" t="s">
        <v>218</v>
      </c>
      <c r="I23" s="19" t="s">
        <v>218</v>
      </c>
      <c r="J23" s="102"/>
      <c r="K23" s="19"/>
      <c r="L23" s="19"/>
      <c r="M23" s="102"/>
      <c r="N23" s="19"/>
      <c r="O23" s="109"/>
      <c r="P23" s="146"/>
    </row>
    <row r="24" spans="2:16" ht="29" x14ac:dyDescent="0.35">
      <c r="B24" s="147" t="s">
        <v>1029</v>
      </c>
      <c r="C24" s="21" t="s">
        <v>1638</v>
      </c>
      <c r="D24" s="94"/>
      <c r="E24" s="102"/>
      <c r="F24" s="61" t="s">
        <v>1363</v>
      </c>
      <c r="G24" s="332"/>
      <c r="H24" s="19"/>
      <c r="I24" s="19"/>
      <c r="J24" s="102"/>
      <c r="K24" s="19"/>
      <c r="L24" s="19"/>
      <c r="M24" s="102"/>
      <c r="N24" s="19"/>
      <c r="O24" s="109"/>
      <c r="P24" s="146"/>
    </row>
    <row r="25" spans="2:16" ht="29" x14ac:dyDescent="0.35">
      <c r="B25" s="147" t="s">
        <v>395</v>
      </c>
      <c r="C25" s="21" t="s">
        <v>1643</v>
      </c>
      <c r="D25" s="94"/>
      <c r="E25" s="102"/>
      <c r="F25" s="61" t="s">
        <v>1369</v>
      </c>
      <c r="G25" s="213" t="s">
        <v>1644</v>
      </c>
      <c r="H25" s="19"/>
      <c r="I25" s="19"/>
      <c r="J25" s="102"/>
      <c r="K25" s="19"/>
      <c r="L25" s="19"/>
      <c r="M25" s="102"/>
      <c r="N25" s="19"/>
      <c r="O25" s="109"/>
      <c r="P25" s="146"/>
    </row>
    <row r="26" spans="2:16" x14ac:dyDescent="0.35">
      <c r="B26" s="147" t="s">
        <v>419</v>
      </c>
      <c r="C26" s="21" t="s">
        <v>1630</v>
      </c>
      <c r="D26" s="94"/>
      <c r="E26" s="102"/>
      <c r="F26" s="61" t="s">
        <v>1389</v>
      </c>
      <c r="G26" s="213" t="s">
        <v>1645</v>
      </c>
      <c r="H26" s="19" t="s">
        <v>218</v>
      </c>
      <c r="I26" s="19" t="s">
        <v>218</v>
      </c>
      <c r="J26" s="102"/>
      <c r="K26" s="19"/>
      <c r="L26" s="19"/>
      <c r="M26" s="102"/>
      <c r="N26" s="19"/>
      <c r="O26" s="109"/>
      <c r="P26" s="146"/>
    </row>
    <row r="27" spans="2:16" ht="29" x14ac:dyDescent="0.35">
      <c r="B27" s="147" t="s">
        <v>431</v>
      </c>
      <c r="C27" s="21" t="s">
        <v>1638</v>
      </c>
      <c r="D27" s="94"/>
      <c r="E27" s="102"/>
      <c r="F27" s="61" t="s">
        <v>1402</v>
      </c>
      <c r="G27" s="55" t="s">
        <v>1646</v>
      </c>
      <c r="H27" s="19"/>
      <c r="I27" s="19"/>
      <c r="J27" s="102"/>
      <c r="K27" s="19"/>
      <c r="L27" s="19"/>
      <c r="M27" s="102"/>
      <c r="N27" s="19"/>
      <c r="O27" s="109"/>
      <c r="P27" s="146"/>
    </row>
    <row r="28" spans="2:16" ht="29" x14ac:dyDescent="0.35">
      <c r="B28" s="147" t="s">
        <v>433</v>
      </c>
      <c r="C28" s="21" t="s">
        <v>1647</v>
      </c>
      <c r="D28" s="94"/>
      <c r="E28" s="102"/>
      <c r="F28" s="61" t="s">
        <v>1404</v>
      </c>
      <c r="G28" s="213" t="s">
        <v>1648</v>
      </c>
      <c r="H28" s="19"/>
      <c r="I28" s="19"/>
      <c r="J28" s="102"/>
      <c r="K28" s="19"/>
      <c r="L28" s="19"/>
      <c r="M28" s="102"/>
      <c r="N28" s="19"/>
      <c r="O28" s="109"/>
      <c r="P28" s="146"/>
    </row>
    <row r="29" spans="2:16" ht="29" x14ac:dyDescent="0.35">
      <c r="B29" s="147" t="s">
        <v>443</v>
      </c>
      <c r="C29" s="21" t="s">
        <v>1647</v>
      </c>
      <c r="D29" s="94"/>
      <c r="E29" s="102"/>
      <c r="F29" s="61" t="s">
        <v>1415</v>
      </c>
      <c r="G29" s="213" t="s">
        <v>1646</v>
      </c>
      <c r="H29" s="19"/>
      <c r="I29" s="19"/>
      <c r="J29" s="102"/>
      <c r="K29" s="19"/>
      <c r="L29" s="19"/>
      <c r="M29" s="102"/>
      <c r="N29" s="19"/>
      <c r="O29" s="109"/>
      <c r="P29" s="146"/>
    </row>
    <row r="30" spans="2:16" ht="29" x14ac:dyDescent="0.35">
      <c r="B30" s="147" t="s">
        <v>461</v>
      </c>
      <c r="C30" s="21" t="s">
        <v>1638</v>
      </c>
      <c r="D30" s="94"/>
      <c r="E30" s="102"/>
      <c r="F30" s="55" t="s">
        <v>1649</v>
      </c>
      <c r="G30" s="213" t="s">
        <v>1650</v>
      </c>
      <c r="H30" s="19" t="s">
        <v>218</v>
      </c>
      <c r="I30" s="19" t="s">
        <v>218</v>
      </c>
      <c r="J30" s="102"/>
      <c r="K30" s="19"/>
      <c r="L30" s="19"/>
      <c r="M30" s="102"/>
      <c r="N30" s="19"/>
      <c r="O30" s="109"/>
      <c r="P30" s="146"/>
    </row>
    <row r="31" spans="2:16" x14ac:dyDescent="0.35">
      <c r="B31" s="147" t="s">
        <v>467</v>
      </c>
      <c r="C31" s="21" t="s">
        <v>1647</v>
      </c>
      <c r="D31" s="94"/>
      <c r="E31" s="102"/>
      <c r="F31" s="63" t="s">
        <v>1440</v>
      </c>
      <c r="G31" s="55" t="s">
        <v>1640</v>
      </c>
      <c r="H31" s="19"/>
      <c r="I31" s="19"/>
      <c r="J31" s="102"/>
      <c r="K31" s="19"/>
      <c r="L31" s="19"/>
      <c r="M31" s="102"/>
      <c r="N31" s="19"/>
      <c r="O31" s="109"/>
      <c r="P31" s="146"/>
    </row>
    <row r="32" spans="2:16" x14ac:dyDescent="0.35">
      <c r="B32" s="147" t="s">
        <v>474</v>
      </c>
      <c r="C32" s="21" t="s">
        <v>1630</v>
      </c>
      <c r="D32" s="94"/>
      <c r="E32" s="102"/>
      <c r="F32" s="55" t="s">
        <v>1446</v>
      </c>
      <c r="G32" s="213" t="s">
        <v>1651</v>
      </c>
      <c r="H32" s="19" t="s">
        <v>218</v>
      </c>
      <c r="I32" s="19" t="s">
        <v>218</v>
      </c>
      <c r="J32" s="102"/>
      <c r="K32" s="19"/>
      <c r="L32" s="19"/>
      <c r="M32" s="102"/>
      <c r="N32" s="19"/>
      <c r="O32" s="109"/>
      <c r="P32" s="146"/>
    </row>
    <row r="33" spans="2:16" x14ac:dyDescent="0.35">
      <c r="B33" s="147" t="s">
        <v>520</v>
      </c>
      <c r="C33" s="21" t="s">
        <v>1643</v>
      </c>
      <c r="D33" s="94"/>
      <c r="E33" s="102"/>
      <c r="F33" s="55" t="s">
        <v>1472</v>
      </c>
      <c r="G33" s="213" t="s">
        <v>1652</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1536</v>
      </c>
      <c r="B1" s="101" t="s">
        <v>1653</v>
      </c>
      <c r="C1" s="95"/>
      <c r="D1" s="95"/>
      <c r="E1" s="95"/>
      <c r="F1" s="95"/>
      <c r="I1" s="95"/>
    </row>
    <row r="2" spans="1:17" ht="29" x14ac:dyDescent="0.35">
      <c r="B2" s="92" t="s">
        <v>1597</v>
      </c>
      <c r="C2" s="92" t="s">
        <v>1598</v>
      </c>
      <c r="D2" s="92" t="s">
        <v>1654</v>
      </c>
      <c r="E2" s="92" t="s">
        <v>1599</v>
      </c>
      <c r="F2" s="92" t="s">
        <v>1600</v>
      </c>
      <c r="G2" s="93" t="s">
        <v>1601</v>
      </c>
      <c r="H2" s="92" t="s">
        <v>1602</v>
      </c>
      <c r="I2" s="92" t="s">
        <v>1603</v>
      </c>
      <c r="J2" s="92" t="s">
        <v>1604</v>
      </c>
      <c r="K2" s="92" t="s">
        <v>1605</v>
      </c>
      <c r="L2" s="92" t="s">
        <v>1606</v>
      </c>
      <c r="M2" s="92" t="s">
        <v>1607</v>
      </c>
      <c r="N2" s="92" t="s">
        <v>1608</v>
      </c>
      <c r="O2" s="92" t="s">
        <v>1609</v>
      </c>
      <c r="P2" s="144" t="s">
        <v>1214</v>
      </c>
      <c r="Q2" s="146"/>
    </row>
    <row r="3" spans="1:17" x14ac:dyDescent="0.35">
      <c r="B3" s="327" t="s">
        <v>1655</v>
      </c>
      <c r="C3" s="327"/>
      <c r="D3" s="327"/>
      <c r="E3" s="327"/>
      <c r="F3" s="327"/>
      <c r="G3" s="327"/>
      <c r="H3" s="327"/>
      <c r="I3" s="327"/>
      <c r="J3" s="327"/>
      <c r="K3" s="327"/>
      <c r="L3" s="327"/>
      <c r="M3" s="327"/>
      <c r="N3" s="327"/>
      <c r="O3" s="327"/>
      <c r="P3" s="327"/>
      <c r="Q3" s="146"/>
    </row>
    <row r="4" spans="1:17" ht="29" x14ac:dyDescent="0.35">
      <c r="B4" s="149" t="s">
        <v>468</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1635</v>
      </c>
      <c r="H5" s="94" t="s">
        <v>1249</v>
      </c>
      <c r="I5" s="19" t="s">
        <v>1616</v>
      </c>
      <c r="J5" s="19" t="s">
        <v>1617</v>
      </c>
      <c r="K5" s="94"/>
      <c r="L5" s="18" t="s">
        <v>1618</v>
      </c>
      <c r="M5" s="19" t="s">
        <v>1619</v>
      </c>
      <c r="N5" s="55" t="s">
        <v>1620</v>
      </c>
      <c r="O5" s="19" t="s">
        <v>54</v>
      </c>
      <c r="P5" s="145"/>
      <c r="Q5" s="146"/>
    </row>
    <row r="6" spans="1:17" x14ac:dyDescent="0.35">
      <c r="B6" s="327" t="s">
        <v>1656</v>
      </c>
      <c r="C6" s="327"/>
      <c r="D6" s="327"/>
      <c r="E6" s="327"/>
      <c r="F6" s="327"/>
      <c r="G6" s="327"/>
      <c r="H6" s="327"/>
      <c r="I6" s="327"/>
      <c r="J6" s="327"/>
      <c r="K6" s="327"/>
      <c r="L6" s="327"/>
      <c r="M6" s="327"/>
      <c r="N6" s="327"/>
      <c r="O6" s="327"/>
      <c r="P6" s="327"/>
      <c r="Q6" s="146"/>
    </row>
    <row r="7" spans="1:17" ht="43.5" x14ac:dyDescent="0.35">
      <c r="B7" s="55" t="s">
        <v>124</v>
      </c>
      <c r="C7" s="18" t="s">
        <v>53</v>
      </c>
      <c r="D7" s="18"/>
      <c r="E7" s="94" t="s">
        <v>122</v>
      </c>
      <c r="F7" s="94" t="s">
        <v>123</v>
      </c>
      <c r="G7" s="55" t="s">
        <v>1657</v>
      </c>
      <c r="H7" s="94" t="s">
        <v>1658</v>
      </c>
      <c r="I7" s="19" t="s">
        <v>1616</v>
      </c>
      <c r="J7" s="19" t="s">
        <v>1617</v>
      </c>
      <c r="K7" s="94"/>
      <c r="L7" s="18" t="s">
        <v>1618</v>
      </c>
      <c r="M7" s="19" t="s">
        <v>1624</v>
      </c>
      <c r="N7" s="102"/>
      <c r="O7" s="19" t="s">
        <v>54</v>
      </c>
      <c r="P7" s="109"/>
      <c r="Q7" s="146"/>
    </row>
    <row r="8" spans="1:17" ht="29" x14ac:dyDescent="0.35">
      <c r="B8" s="55" t="s">
        <v>129</v>
      </c>
      <c r="C8" s="18" t="s">
        <v>53</v>
      </c>
      <c r="D8" s="18"/>
      <c r="E8" s="94" t="s">
        <v>126</v>
      </c>
      <c r="F8" s="94" t="s">
        <v>127</v>
      </c>
      <c r="G8" s="55" t="s">
        <v>1659</v>
      </c>
      <c r="H8" s="61" t="s">
        <v>1257</v>
      </c>
      <c r="I8" s="19" t="s">
        <v>1616</v>
      </c>
      <c r="J8" s="19" t="s">
        <v>1617</v>
      </c>
      <c r="K8" s="94"/>
      <c r="L8" s="18" t="s">
        <v>79</v>
      </c>
      <c r="M8" s="19"/>
      <c r="N8" s="102"/>
      <c r="O8" s="19"/>
      <c r="P8" s="109"/>
      <c r="Q8" s="146"/>
    </row>
    <row r="9" spans="1:17" x14ac:dyDescent="0.35">
      <c r="B9" s="328" t="s">
        <v>895</v>
      </c>
      <c r="C9" s="328"/>
      <c r="D9" s="328"/>
      <c r="E9" s="328"/>
      <c r="F9" s="328"/>
      <c r="G9" s="328"/>
      <c r="H9" s="328"/>
      <c r="I9" s="328"/>
      <c r="J9" s="328"/>
      <c r="K9" s="328"/>
      <c r="L9" s="328"/>
      <c r="M9" s="328"/>
      <c r="N9" s="328"/>
      <c r="O9" s="328"/>
      <c r="P9" s="328"/>
      <c r="Q9" s="146"/>
    </row>
    <row r="10" spans="1:17" ht="43.5" x14ac:dyDescent="0.35">
      <c r="B10" s="55" t="s">
        <v>1660</v>
      </c>
      <c r="C10" s="18" t="s">
        <v>53</v>
      </c>
      <c r="D10" s="18"/>
      <c r="E10" s="94" t="s">
        <v>903</v>
      </c>
      <c r="F10" s="94" t="s">
        <v>904</v>
      </c>
      <c r="G10" s="55" t="s">
        <v>1311</v>
      </c>
      <c r="H10" s="94" t="s">
        <v>1661</v>
      </c>
      <c r="I10" s="19" t="s">
        <v>1616</v>
      </c>
      <c r="J10" s="19" t="s">
        <v>1617</v>
      </c>
      <c r="K10" s="94"/>
      <c r="L10" s="18" t="s">
        <v>1618</v>
      </c>
      <c r="M10" s="19" t="s">
        <v>1662</v>
      </c>
      <c r="N10" s="55"/>
      <c r="O10" s="19" t="s">
        <v>1663</v>
      </c>
      <c r="P10" s="109"/>
      <c r="Q10" s="146"/>
    </row>
    <row r="11" spans="1:17" ht="29" x14ac:dyDescent="0.35">
      <c r="B11" s="55" t="s">
        <v>1664</v>
      </c>
      <c r="C11" s="18" t="s">
        <v>53</v>
      </c>
      <c r="D11" s="18"/>
      <c r="E11" s="94" t="s">
        <v>906</v>
      </c>
      <c r="F11" s="94" t="s">
        <v>904</v>
      </c>
      <c r="G11" s="55" t="s">
        <v>1313</v>
      </c>
      <c r="H11" s="94" t="s">
        <v>1665</v>
      </c>
      <c r="I11" s="19" t="s">
        <v>1616</v>
      </c>
      <c r="J11" s="19" t="s">
        <v>1617</v>
      </c>
      <c r="K11" s="94"/>
      <c r="L11" s="18" t="s">
        <v>79</v>
      </c>
      <c r="M11" s="19"/>
      <c r="N11" s="55"/>
      <c r="O11" s="19"/>
      <c r="P11" s="109"/>
      <c r="Q11" s="146"/>
    </row>
    <row r="12" spans="1:17" x14ac:dyDescent="0.35">
      <c r="B12" s="327" t="s">
        <v>1666</v>
      </c>
      <c r="C12" s="327"/>
      <c r="D12" s="327"/>
      <c r="E12" s="327"/>
      <c r="F12" s="327"/>
      <c r="G12" s="327"/>
      <c r="H12" s="327"/>
      <c r="I12" s="327"/>
      <c r="J12" s="327"/>
      <c r="K12" s="327"/>
      <c r="L12" s="327"/>
      <c r="M12" s="327"/>
      <c r="N12" s="327"/>
      <c r="O12" s="327"/>
      <c r="P12" s="327"/>
      <c r="Q12" s="146"/>
    </row>
    <row r="13" spans="1:17" ht="29" x14ac:dyDescent="0.35">
      <c r="B13" s="94" t="s">
        <v>453</v>
      </c>
      <c r="C13" s="18" t="s">
        <v>53</v>
      </c>
      <c r="D13" s="18"/>
      <c r="E13" s="94" t="s">
        <v>451</v>
      </c>
      <c r="F13" s="94" t="s">
        <v>452</v>
      </c>
      <c r="G13" s="55" t="s">
        <v>1667</v>
      </c>
      <c r="H13" s="94" t="s">
        <v>1668</v>
      </c>
      <c r="I13" s="19" t="s">
        <v>1616</v>
      </c>
      <c r="J13" s="19" t="s">
        <v>1617</v>
      </c>
      <c r="K13" s="94"/>
      <c r="L13" s="18" t="s">
        <v>79</v>
      </c>
      <c r="M13" s="19"/>
      <c r="N13" s="55"/>
      <c r="O13" s="19"/>
      <c r="P13" s="145"/>
      <c r="Q13" s="146"/>
    </row>
    <row r="14" spans="1:17" ht="43.5" x14ac:dyDescent="0.35">
      <c r="B14" s="94" t="s">
        <v>457</v>
      </c>
      <c r="C14" s="18" t="s">
        <v>53</v>
      </c>
      <c r="D14" s="18"/>
      <c r="E14" s="94" t="s">
        <v>456</v>
      </c>
      <c r="F14" s="94" t="s">
        <v>452</v>
      </c>
      <c r="G14" s="63" t="s">
        <v>1669</v>
      </c>
      <c r="H14" s="94" t="s">
        <v>1670</v>
      </c>
      <c r="I14" s="19" t="s">
        <v>1616</v>
      </c>
      <c r="J14" s="19" t="s">
        <v>1617</v>
      </c>
      <c r="K14" s="94"/>
      <c r="L14" s="18" t="s">
        <v>79</v>
      </c>
      <c r="M14" s="19"/>
      <c r="N14" s="55"/>
      <c r="O14" s="19"/>
      <c r="P14" s="145"/>
      <c r="Q14" s="146"/>
    </row>
    <row r="15" spans="1:17" ht="58" x14ac:dyDescent="0.35">
      <c r="B15" s="94" t="s">
        <v>461</v>
      </c>
      <c r="C15" s="18" t="s">
        <v>53</v>
      </c>
      <c r="D15" s="18"/>
      <c r="E15" s="94" t="s">
        <v>459</v>
      </c>
      <c r="F15" s="94" t="s">
        <v>460</v>
      </c>
      <c r="G15" s="55" t="s">
        <v>1649</v>
      </c>
      <c r="H15" s="94" t="s">
        <v>1671</v>
      </c>
      <c r="I15" s="19" t="s">
        <v>1616</v>
      </c>
      <c r="J15" s="19" t="s">
        <v>1617</v>
      </c>
      <c r="K15" s="94"/>
      <c r="L15" s="18" t="s">
        <v>79</v>
      </c>
      <c r="M15" s="19"/>
      <c r="N15" s="55"/>
      <c r="O15" s="19"/>
      <c r="P15" s="145"/>
      <c r="Q15" s="146"/>
    </row>
    <row r="16" spans="1:17" ht="72.5" x14ac:dyDescent="0.35">
      <c r="B16" s="94" t="s">
        <v>1672</v>
      </c>
      <c r="C16" s="18" t="s">
        <v>53</v>
      </c>
      <c r="D16" s="18"/>
      <c r="E16" s="94" t="s">
        <v>463</v>
      </c>
      <c r="F16" s="94" t="s">
        <v>460</v>
      </c>
      <c r="G16" s="63" t="s">
        <v>1437</v>
      </c>
      <c r="H16" s="63" t="s">
        <v>1673</v>
      </c>
      <c r="I16" s="19" t="s">
        <v>1616</v>
      </c>
      <c r="J16" s="19" t="s">
        <v>1617</v>
      </c>
      <c r="K16" s="94"/>
      <c r="L16" s="18" t="s">
        <v>1618</v>
      </c>
      <c r="M16" s="19" t="s">
        <v>1624</v>
      </c>
      <c r="N16" s="55" t="s">
        <v>1674</v>
      </c>
      <c r="O16" s="19" t="s">
        <v>54</v>
      </c>
      <c r="P16" s="145"/>
      <c r="Q16" s="146"/>
    </row>
    <row r="17" spans="2:17" ht="43.5" x14ac:dyDescent="0.35">
      <c r="B17" s="94" t="s">
        <v>467</v>
      </c>
      <c r="C17" s="18" t="s">
        <v>53</v>
      </c>
      <c r="D17" s="18"/>
      <c r="E17" s="94" t="s">
        <v>465</v>
      </c>
      <c r="F17" s="94" t="s">
        <v>466</v>
      </c>
      <c r="G17" s="63" t="s">
        <v>1440</v>
      </c>
      <c r="H17" s="63" t="s">
        <v>1441</v>
      </c>
      <c r="I17" s="19" t="s">
        <v>1616</v>
      </c>
      <c r="J17" s="19" t="s">
        <v>1617</v>
      </c>
      <c r="K17" s="94"/>
      <c r="L17" s="18" t="s">
        <v>1618</v>
      </c>
      <c r="M17" s="19" t="s">
        <v>1675</v>
      </c>
      <c r="N17" s="55"/>
      <c r="O17" s="19" t="s">
        <v>1663</v>
      </c>
      <c r="P17" s="145"/>
      <c r="Q17" s="146"/>
    </row>
    <row r="18" spans="2:17" ht="29" x14ac:dyDescent="0.35">
      <c r="B18" s="148" t="s">
        <v>468</v>
      </c>
      <c r="C18" s="18" t="s">
        <v>53</v>
      </c>
      <c r="D18" s="18"/>
      <c r="E18" s="94" t="s">
        <v>469</v>
      </c>
      <c r="F18" s="94" t="s">
        <v>1676</v>
      </c>
      <c r="G18" s="55" t="s">
        <v>1677</v>
      </c>
      <c r="H18" s="94" t="s">
        <v>1678</v>
      </c>
      <c r="I18" s="19" t="s">
        <v>218</v>
      </c>
      <c r="J18" s="19" t="s">
        <v>218</v>
      </c>
      <c r="K18" s="94"/>
      <c r="L18" s="18" t="s">
        <v>79</v>
      </c>
      <c r="M18" s="19"/>
      <c r="N18" s="55"/>
      <c r="O18" s="19"/>
      <c r="P18" s="145"/>
      <c r="Q18" s="146"/>
    </row>
    <row r="19" spans="2:17" x14ac:dyDescent="0.35">
      <c r="B19" s="148" t="s">
        <v>468</v>
      </c>
      <c r="C19" s="18" t="s">
        <v>53</v>
      </c>
      <c r="D19" s="18"/>
      <c r="E19" s="94" t="s">
        <v>470</v>
      </c>
      <c r="F19" s="94" t="s">
        <v>1676</v>
      </c>
      <c r="G19" s="55"/>
      <c r="H19" s="94"/>
      <c r="I19" s="19" t="s">
        <v>218</v>
      </c>
      <c r="J19" s="19" t="s">
        <v>218</v>
      </c>
      <c r="K19" s="94"/>
      <c r="L19" s="18" t="s">
        <v>79</v>
      </c>
      <c r="M19" s="19"/>
      <c r="N19" s="55"/>
      <c r="O19" s="19"/>
      <c r="P19" s="145"/>
      <c r="Q19" s="146"/>
    </row>
    <row r="20" spans="2:17" x14ac:dyDescent="0.35">
      <c r="B20" s="327" t="s">
        <v>1679</v>
      </c>
      <c r="C20" s="327"/>
      <c r="D20" s="327"/>
      <c r="E20" s="327"/>
      <c r="F20" s="327"/>
      <c r="G20" s="327"/>
      <c r="H20" s="327"/>
      <c r="I20" s="327"/>
      <c r="J20" s="327"/>
      <c r="K20" s="327"/>
      <c r="L20" s="327"/>
      <c r="M20" s="327"/>
      <c r="N20" s="327"/>
      <c r="O20" s="327"/>
      <c r="P20" s="327"/>
      <c r="Q20" s="146"/>
    </row>
    <row r="21" spans="2:17" ht="72.5" x14ac:dyDescent="0.35">
      <c r="B21" s="55" t="s">
        <v>1680</v>
      </c>
      <c r="C21" s="18" t="s">
        <v>53</v>
      </c>
      <c r="D21" s="18"/>
      <c r="E21" s="94" t="s">
        <v>472</v>
      </c>
      <c r="F21" s="94" t="s">
        <v>473</v>
      </c>
      <c r="G21" s="63" t="s">
        <v>1681</v>
      </c>
      <c r="H21" s="63" t="s">
        <v>1682</v>
      </c>
      <c r="I21" s="19" t="s">
        <v>1616</v>
      </c>
      <c r="J21" s="19" t="s">
        <v>1617</v>
      </c>
      <c r="K21" s="94"/>
      <c r="L21" s="18" t="s">
        <v>79</v>
      </c>
      <c r="M21" s="19"/>
      <c r="N21" s="102"/>
      <c r="O21" s="19"/>
      <c r="P21" s="109"/>
      <c r="Q21" s="146"/>
    </row>
    <row r="22" spans="2:17" ht="43.5" x14ac:dyDescent="0.35">
      <c r="B22" s="55" t="s">
        <v>474</v>
      </c>
      <c r="C22" s="18" t="s">
        <v>53</v>
      </c>
      <c r="D22" s="18"/>
      <c r="E22" s="94" t="s">
        <v>476</v>
      </c>
      <c r="F22" s="94" t="s">
        <v>477</v>
      </c>
      <c r="G22" s="63" t="s">
        <v>1446</v>
      </c>
      <c r="H22" s="63" t="s">
        <v>1447</v>
      </c>
      <c r="I22" s="19" t="s">
        <v>1616</v>
      </c>
      <c r="J22" s="19" t="s">
        <v>1617</v>
      </c>
      <c r="K22" s="94"/>
      <c r="L22" s="18" t="s">
        <v>79</v>
      </c>
      <c r="M22" s="19"/>
      <c r="N22" s="102"/>
      <c r="O22" s="19"/>
      <c r="P22" s="109"/>
      <c r="Q22" s="146"/>
    </row>
    <row r="23" spans="2:17" ht="116" x14ac:dyDescent="0.35">
      <c r="B23" s="55" t="s">
        <v>481</v>
      </c>
      <c r="C23" s="18" t="s">
        <v>53</v>
      </c>
      <c r="D23" s="18"/>
      <c r="E23" s="94" t="s">
        <v>479</v>
      </c>
      <c r="F23" s="94" t="s">
        <v>480</v>
      </c>
      <c r="G23" s="63" t="s">
        <v>1448</v>
      </c>
      <c r="H23" s="63" t="s">
        <v>1449</v>
      </c>
      <c r="I23" s="19" t="s">
        <v>1616</v>
      </c>
      <c r="J23" s="19" t="s">
        <v>1617</v>
      </c>
      <c r="K23" s="94"/>
      <c r="L23" s="18" t="s">
        <v>1618</v>
      </c>
      <c r="M23" s="19" t="s">
        <v>1662</v>
      </c>
      <c r="N23" s="102"/>
      <c r="O23" s="19" t="s">
        <v>1663</v>
      </c>
      <c r="P23" s="109"/>
      <c r="Q23" s="146"/>
    </row>
    <row r="24" spans="2:17" ht="43.5" x14ac:dyDescent="0.35">
      <c r="B24" s="55" t="s">
        <v>485</v>
      </c>
      <c r="C24" s="18" t="s">
        <v>53</v>
      </c>
      <c r="D24" s="18"/>
      <c r="E24" s="94" t="s">
        <v>483</v>
      </c>
      <c r="F24" s="94" t="s">
        <v>484</v>
      </c>
      <c r="G24" s="63" t="s">
        <v>1450</v>
      </c>
      <c r="H24" s="63" t="s">
        <v>1451</v>
      </c>
      <c r="I24" s="19" t="s">
        <v>1616</v>
      </c>
      <c r="J24" s="19" t="s">
        <v>1617</v>
      </c>
      <c r="K24" s="94"/>
      <c r="L24" s="18" t="s">
        <v>79</v>
      </c>
      <c r="M24" s="19"/>
      <c r="N24" s="102"/>
      <c r="O24" s="19"/>
      <c r="P24" s="109"/>
      <c r="Q24" s="146"/>
    </row>
    <row r="25" spans="2:17" ht="72.5" x14ac:dyDescent="0.35">
      <c r="B25" s="55" t="s">
        <v>488</v>
      </c>
      <c r="C25" s="18" t="s">
        <v>53</v>
      </c>
      <c r="D25" s="18"/>
      <c r="E25" s="94" t="s">
        <v>487</v>
      </c>
      <c r="F25" s="94" t="s">
        <v>1683</v>
      </c>
      <c r="G25" s="55" t="s">
        <v>1452</v>
      </c>
      <c r="H25" s="94" t="s">
        <v>1684</v>
      </c>
      <c r="I25" s="19" t="s">
        <v>1616</v>
      </c>
      <c r="J25" s="19" t="s">
        <v>1617</v>
      </c>
      <c r="K25" s="94"/>
      <c r="L25" s="18" t="s">
        <v>79</v>
      </c>
      <c r="M25" s="19"/>
      <c r="N25" s="102"/>
      <c r="O25" s="19"/>
      <c r="P25" s="109"/>
      <c r="Q25" s="146"/>
    </row>
    <row r="26" spans="2:17" ht="72.5" x14ac:dyDescent="0.35">
      <c r="B26" s="55" t="s">
        <v>1685</v>
      </c>
      <c r="C26" s="18" t="s">
        <v>53</v>
      </c>
      <c r="D26" s="18"/>
      <c r="E26" s="94" t="s">
        <v>490</v>
      </c>
      <c r="F26" s="94" t="s">
        <v>491</v>
      </c>
      <c r="G26" s="63" t="s">
        <v>1454</v>
      </c>
      <c r="H26" s="63" t="s">
        <v>1686</v>
      </c>
      <c r="I26" s="19" t="s">
        <v>1616</v>
      </c>
      <c r="J26" s="19" t="s">
        <v>1617</v>
      </c>
      <c r="K26" s="94"/>
      <c r="L26" s="18" t="s">
        <v>79</v>
      </c>
      <c r="M26" s="19"/>
      <c r="N26" s="102"/>
      <c r="O26" s="19"/>
      <c r="P26" s="109"/>
      <c r="Q26" s="146"/>
    </row>
    <row r="27" spans="2:17" ht="43.5" x14ac:dyDescent="0.35">
      <c r="B27" s="55" t="s">
        <v>492</v>
      </c>
      <c r="C27" s="18" t="s">
        <v>53</v>
      </c>
      <c r="D27" s="18"/>
      <c r="E27" s="94" t="s">
        <v>494</v>
      </c>
      <c r="F27" s="94" t="s">
        <v>495</v>
      </c>
      <c r="G27" s="55" t="s">
        <v>1687</v>
      </c>
      <c r="H27" s="94" t="s">
        <v>1457</v>
      </c>
      <c r="I27" s="19" t="s">
        <v>1616</v>
      </c>
      <c r="J27" s="19" t="s">
        <v>1617</v>
      </c>
      <c r="K27" s="94"/>
      <c r="L27" s="18" t="s">
        <v>79</v>
      </c>
      <c r="M27" s="19"/>
      <c r="N27" s="102"/>
      <c r="O27" s="19"/>
      <c r="P27" s="109"/>
      <c r="Q27" s="146"/>
    </row>
    <row r="28" spans="2:17" ht="43.5" x14ac:dyDescent="0.35">
      <c r="B28" s="55" t="s">
        <v>1688</v>
      </c>
      <c r="C28" s="18" t="s">
        <v>53</v>
      </c>
      <c r="D28" s="18"/>
      <c r="E28" s="94" t="s">
        <v>500</v>
      </c>
      <c r="F28" s="94" t="s">
        <v>501</v>
      </c>
      <c r="G28" s="55" t="s">
        <v>1689</v>
      </c>
      <c r="H28" s="94" t="s">
        <v>1459</v>
      </c>
      <c r="I28" s="19" t="s">
        <v>1616</v>
      </c>
      <c r="J28" s="19" t="s">
        <v>1617</v>
      </c>
      <c r="K28" s="94"/>
      <c r="L28" s="18" t="s">
        <v>79</v>
      </c>
      <c r="M28" s="19"/>
      <c r="N28" s="102"/>
      <c r="O28" s="19"/>
      <c r="P28" s="109"/>
      <c r="Q28" s="146"/>
    </row>
    <row r="29" spans="2:17" ht="58" x14ac:dyDescent="0.35">
      <c r="B29" s="55" t="s">
        <v>498</v>
      </c>
      <c r="C29" s="18" t="s">
        <v>53</v>
      </c>
      <c r="D29" s="18"/>
      <c r="E29" s="94" t="s">
        <v>504</v>
      </c>
      <c r="F29" s="94" t="s">
        <v>505</v>
      </c>
      <c r="G29" s="55" t="s">
        <v>1460</v>
      </c>
      <c r="H29" s="94" t="s">
        <v>1461</v>
      </c>
      <c r="I29" s="19" t="s">
        <v>1616</v>
      </c>
      <c r="J29" s="19" t="s">
        <v>1617</v>
      </c>
      <c r="K29" s="94"/>
      <c r="L29" s="18" t="s">
        <v>79</v>
      </c>
      <c r="M29" s="19"/>
      <c r="N29" s="102"/>
      <c r="O29" s="19"/>
      <c r="P29" s="109"/>
      <c r="Q29" s="146"/>
    </row>
    <row r="30" spans="2:17" ht="87" x14ac:dyDescent="0.35">
      <c r="B30" s="55" t="s">
        <v>506</v>
      </c>
      <c r="C30" s="18" t="s">
        <v>53</v>
      </c>
      <c r="D30" s="18"/>
      <c r="E30" s="94" t="s">
        <v>508</v>
      </c>
      <c r="F30" s="94" t="s">
        <v>509</v>
      </c>
      <c r="G30" s="55" t="s">
        <v>1690</v>
      </c>
      <c r="H30" s="94" t="s">
        <v>1691</v>
      </c>
      <c r="I30" s="19" t="s">
        <v>1616</v>
      </c>
      <c r="J30" s="19" t="s">
        <v>1617</v>
      </c>
      <c r="K30" s="94"/>
      <c r="L30" s="18" t="s">
        <v>79</v>
      </c>
      <c r="M30" s="19"/>
      <c r="N30" s="102"/>
      <c r="O30" s="19"/>
      <c r="P30" s="109"/>
      <c r="Q30" s="146"/>
    </row>
    <row r="31" spans="2:17" ht="72.5" x14ac:dyDescent="0.35">
      <c r="B31" s="148" t="s">
        <v>468</v>
      </c>
      <c r="C31" s="18" t="s">
        <v>53</v>
      </c>
      <c r="D31" s="18"/>
      <c r="E31" s="94" t="s">
        <v>511</v>
      </c>
      <c r="F31" s="94" t="s">
        <v>512</v>
      </c>
      <c r="G31" s="63" t="s">
        <v>608</v>
      </c>
      <c r="H31" s="63" t="s">
        <v>1692</v>
      </c>
      <c r="I31" s="19" t="s">
        <v>218</v>
      </c>
      <c r="J31" s="19" t="s">
        <v>218</v>
      </c>
      <c r="K31" s="94" t="s">
        <v>1693</v>
      </c>
      <c r="L31" s="18" t="s">
        <v>79</v>
      </c>
      <c r="M31" s="19"/>
      <c r="N31" s="102"/>
      <c r="O31" s="19"/>
      <c r="P31" s="109"/>
      <c r="Q31" s="146"/>
    </row>
    <row r="32" spans="2:17" ht="87" x14ac:dyDescent="0.35">
      <c r="B32" s="148" t="s">
        <v>468</v>
      </c>
      <c r="C32" s="18" t="s">
        <v>53</v>
      </c>
      <c r="D32" s="18"/>
      <c r="E32" s="94" t="s">
        <v>514</v>
      </c>
      <c r="F32" s="94" t="s">
        <v>515</v>
      </c>
      <c r="G32" s="55" t="s">
        <v>1694</v>
      </c>
      <c r="H32" s="94" t="s">
        <v>1695</v>
      </c>
      <c r="I32" s="19" t="s">
        <v>218</v>
      </c>
      <c r="J32" s="19" t="s">
        <v>218</v>
      </c>
      <c r="K32" s="94" t="s">
        <v>1696</v>
      </c>
      <c r="L32" s="18" t="s">
        <v>79</v>
      </c>
      <c r="M32" s="19"/>
      <c r="N32" s="102"/>
      <c r="O32" s="19"/>
      <c r="P32" s="109"/>
      <c r="Q32" s="146"/>
    </row>
    <row r="33" spans="2:17" ht="72.5" x14ac:dyDescent="0.35">
      <c r="B33" s="148" t="s">
        <v>468</v>
      </c>
      <c r="C33" s="18" t="s">
        <v>53</v>
      </c>
      <c r="D33" s="18"/>
      <c r="E33" s="94" t="s">
        <v>518</v>
      </c>
      <c r="F33" s="94" t="s">
        <v>519</v>
      </c>
      <c r="G33" s="55" t="s">
        <v>612</v>
      </c>
      <c r="H33" s="112" t="s">
        <v>1697</v>
      </c>
      <c r="I33" s="19" t="s">
        <v>218</v>
      </c>
      <c r="J33" s="19" t="s">
        <v>218</v>
      </c>
      <c r="K33" s="94" t="s">
        <v>1698</v>
      </c>
      <c r="L33" s="18"/>
      <c r="M33" s="19"/>
      <c r="N33" s="102"/>
      <c r="O33" s="19"/>
      <c r="P33" s="109"/>
      <c r="Q33" s="146"/>
    </row>
    <row r="34" spans="2:17" ht="72.5" x14ac:dyDescent="0.35">
      <c r="B34" s="55" t="s">
        <v>510</v>
      </c>
      <c r="C34" s="18" t="s">
        <v>53</v>
      </c>
      <c r="D34" s="18"/>
      <c r="E34" s="94" t="s">
        <v>1699</v>
      </c>
      <c r="F34" s="94" t="s">
        <v>522</v>
      </c>
      <c r="G34" s="55" t="s">
        <v>1700</v>
      </c>
      <c r="H34" s="94" t="s">
        <v>1701</v>
      </c>
      <c r="I34" s="19" t="s">
        <v>1616</v>
      </c>
      <c r="J34" s="19" t="s">
        <v>1617</v>
      </c>
      <c r="K34" s="94"/>
      <c r="L34" s="18" t="s">
        <v>1618</v>
      </c>
      <c r="M34" s="19" t="s">
        <v>1624</v>
      </c>
      <c r="N34" s="102"/>
      <c r="O34" s="24" t="s">
        <v>54</v>
      </c>
      <c r="P34" s="109"/>
      <c r="Q34" s="146"/>
    </row>
    <row r="35" spans="2:17" ht="43.5" x14ac:dyDescent="0.35">
      <c r="B35" s="55" t="s">
        <v>513</v>
      </c>
      <c r="C35" s="18" t="s">
        <v>53</v>
      </c>
      <c r="D35" s="18"/>
      <c r="E35" s="94" t="s">
        <v>525</v>
      </c>
      <c r="F35" s="94" t="s">
        <v>526</v>
      </c>
      <c r="G35" s="55" t="s">
        <v>1466</v>
      </c>
      <c r="H35" s="94" t="s">
        <v>1702</v>
      </c>
      <c r="I35" s="19" t="s">
        <v>1616</v>
      </c>
      <c r="J35" s="19" t="s">
        <v>1617</v>
      </c>
      <c r="K35" s="94"/>
      <c r="L35" s="18" t="s">
        <v>79</v>
      </c>
      <c r="M35" s="19"/>
      <c r="N35" s="102"/>
      <c r="O35" s="19"/>
      <c r="P35" s="109"/>
      <c r="Q35" s="146"/>
    </row>
    <row r="36" spans="2:17" ht="58" x14ac:dyDescent="0.35">
      <c r="B36" s="55" t="s">
        <v>516</v>
      </c>
      <c r="C36" s="18" t="s">
        <v>53</v>
      </c>
      <c r="D36" s="18"/>
      <c r="E36" s="94" t="s">
        <v>534</v>
      </c>
      <c r="F36" s="94" t="s">
        <v>535</v>
      </c>
      <c r="G36" s="55" t="s">
        <v>1470</v>
      </c>
      <c r="H36" s="94" t="s">
        <v>1703</v>
      </c>
      <c r="I36" s="19" t="s">
        <v>1616</v>
      </c>
      <c r="J36" s="19" t="s">
        <v>1617</v>
      </c>
      <c r="K36" s="94"/>
      <c r="L36" s="18" t="s">
        <v>1618</v>
      </c>
      <c r="M36" s="19" t="s">
        <v>1675</v>
      </c>
      <c r="N36" s="102"/>
      <c r="O36" s="19" t="s">
        <v>1663</v>
      </c>
      <c r="P36" s="109"/>
      <c r="Q36" s="146"/>
    </row>
    <row r="37" spans="2:17" ht="101.5" x14ac:dyDescent="0.35">
      <c r="B37" s="55" t="s">
        <v>520</v>
      </c>
      <c r="C37" s="18" t="s">
        <v>53</v>
      </c>
      <c r="D37" s="18"/>
      <c r="E37" s="94" t="s">
        <v>538</v>
      </c>
      <c r="F37" s="94" t="s">
        <v>539</v>
      </c>
      <c r="G37" s="55" t="s">
        <v>1704</v>
      </c>
      <c r="H37" s="94" t="s">
        <v>1473</v>
      </c>
      <c r="I37" s="19" t="s">
        <v>1616</v>
      </c>
      <c r="J37" s="19" t="s">
        <v>1617</v>
      </c>
      <c r="K37" s="94"/>
      <c r="L37" s="18" t="s">
        <v>79</v>
      </c>
      <c r="M37" s="19"/>
      <c r="O37" s="19"/>
      <c r="P37" s="109"/>
      <c r="Q37" s="146"/>
    </row>
    <row r="38" spans="2:17" ht="72.5" x14ac:dyDescent="0.35">
      <c r="B38" s="55" t="s">
        <v>523</v>
      </c>
      <c r="C38" s="18" t="s">
        <v>53</v>
      </c>
      <c r="D38" s="18"/>
      <c r="E38" s="94" t="s">
        <v>543</v>
      </c>
      <c r="F38" s="94" t="s">
        <v>544</v>
      </c>
      <c r="G38" s="55" t="s">
        <v>1474</v>
      </c>
      <c r="H38" s="94" t="s">
        <v>1705</v>
      </c>
      <c r="I38" s="19" t="s">
        <v>1616</v>
      </c>
      <c r="J38" s="19" t="s">
        <v>1617</v>
      </c>
      <c r="K38" s="94"/>
      <c r="L38" s="18" t="s">
        <v>1618</v>
      </c>
      <c r="M38" s="19" t="s">
        <v>1675</v>
      </c>
      <c r="N38" s="102" t="s">
        <v>1706</v>
      </c>
      <c r="O38" s="19" t="s">
        <v>1663</v>
      </c>
      <c r="P38" s="109"/>
      <c r="Q38" s="146"/>
    </row>
    <row r="39" spans="2:17" ht="87" x14ac:dyDescent="0.35">
      <c r="B39" s="55" t="s">
        <v>1707</v>
      </c>
      <c r="C39" s="18" t="s">
        <v>53</v>
      </c>
      <c r="D39" s="18"/>
      <c r="E39" s="94" t="s">
        <v>547</v>
      </c>
      <c r="F39" s="94" t="s">
        <v>548</v>
      </c>
      <c r="G39" s="55" t="s">
        <v>1708</v>
      </c>
      <c r="H39" s="94" t="s">
        <v>1709</v>
      </c>
      <c r="I39" s="19" t="s">
        <v>1616</v>
      </c>
      <c r="J39" s="19" t="s">
        <v>1617</v>
      </c>
      <c r="K39" s="94"/>
      <c r="L39" s="18" t="s">
        <v>79</v>
      </c>
      <c r="M39" s="19"/>
      <c r="N39" s="102"/>
      <c r="O39" s="19"/>
      <c r="P39" s="109"/>
      <c r="Q39" s="146"/>
    </row>
    <row r="40" spans="2:17" ht="43.5" x14ac:dyDescent="0.35">
      <c r="B40" s="55" t="s">
        <v>527</v>
      </c>
      <c r="C40" s="18" t="s">
        <v>53</v>
      </c>
      <c r="D40" s="18"/>
      <c r="E40" s="94" t="s">
        <v>551</v>
      </c>
      <c r="F40" s="94" t="s">
        <v>552</v>
      </c>
      <c r="G40" s="55" t="s">
        <v>1478</v>
      </c>
      <c r="H40" s="94" t="s">
        <v>1710</v>
      </c>
      <c r="I40" s="19" t="s">
        <v>1616</v>
      </c>
      <c r="J40" s="19" t="s">
        <v>1617</v>
      </c>
      <c r="K40" s="94"/>
      <c r="L40" s="18" t="s">
        <v>1618</v>
      </c>
      <c r="M40" s="19" t="s">
        <v>1675</v>
      </c>
      <c r="N40" s="102" t="s">
        <v>1706</v>
      </c>
      <c r="O40" s="19" t="s">
        <v>1663</v>
      </c>
      <c r="P40" s="109"/>
      <c r="Q40" s="146"/>
    </row>
    <row r="41" spans="2:17" x14ac:dyDescent="0.35">
      <c r="B41" s="328" t="s">
        <v>1629</v>
      </c>
      <c r="C41" s="329"/>
      <c r="D41" s="329"/>
      <c r="E41" s="329"/>
      <c r="F41" s="329"/>
      <c r="G41" s="329"/>
      <c r="H41" s="329"/>
      <c r="I41" s="329"/>
      <c r="J41" s="329"/>
      <c r="K41" s="329"/>
      <c r="L41" s="329"/>
      <c r="M41" s="329"/>
      <c r="N41" s="329"/>
      <c r="O41" s="329"/>
      <c r="P41" s="329"/>
      <c r="Q41" s="146"/>
    </row>
    <row r="42" spans="2:17" x14ac:dyDescent="0.35">
      <c r="B42" s="147" t="s">
        <v>47</v>
      </c>
      <c r="C42" s="19" t="s">
        <v>1711</v>
      </c>
      <c r="D42" s="19"/>
      <c r="E42" s="94"/>
      <c r="F42" s="102"/>
      <c r="G42" s="55" t="s">
        <v>1712</v>
      </c>
      <c r="H42" s="55" t="s">
        <v>1713</v>
      </c>
      <c r="I42" s="19" t="s">
        <v>218</v>
      </c>
      <c r="J42" s="19" t="s">
        <v>218</v>
      </c>
      <c r="K42" s="102"/>
      <c r="L42" s="19"/>
      <c r="M42" s="19"/>
      <c r="N42" s="102"/>
      <c r="O42" s="19"/>
      <c r="P42" s="109"/>
      <c r="Q42" s="146"/>
    </row>
    <row r="43" spans="2:17" x14ac:dyDescent="0.35">
      <c r="B43" s="147" t="s">
        <v>57</v>
      </c>
      <c r="C43" s="19" t="s">
        <v>1711</v>
      </c>
      <c r="D43" s="19"/>
      <c r="E43" s="94"/>
      <c r="F43" s="102"/>
      <c r="G43" s="55" t="s">
        <v>990</v>
      </c>
      <c r="H43" s="55" t="s">
        <v>1714</v>
      </c>
      <c r="I43" s="19" t="s">
        <v>218</v>
      </c>
      <c r="J43" s="19" t="s">
        <v>218</v>
      </c>
      <c r="K43" s="102"/>
      <c r="L43" s="19"/>
      <c r="M43" s="19"/>
      <c r="N43" s="102"/>
      <c r="O43" s="19"/>
      <c r="P43" s="109"/>
      <c r="Q43" s="146"/>
    </row>
    <row r="44" spans="2:17" ht="43.5" x14ac:dyDescent="0.35">
      <c r="B44" s="147" t="s">
        <v>82</v>
      </c>
      <c r="C44" s="19" t="s">
        <v>1711</v>
      </c>
      <c r="D44" s="19"/>
      <c r="E44" s="94"/>
      <c r="F44" s="102"/>
      <c r="G44" s="55" t="s">
        <v>1226</v>
      </c>
      <c r="H44" s="55" t="s">
        <v>1715</v>
      </c>
      <c r="I44" s="19" t="s">
        <v>218</v>
      </c>
      <c r="J44" s="19" t="s">
        <v>218</v>
      </c>
      <c r="K44" s="102"/>
      <c r="L44" s="19"/>
      <c r="M44" s="19"/>
      <c r="N44" s="102"/>
      <c r="O44" s="19"/>
      <c r="P44" s="109"/>
      <c r="Q44" s="146"/>
    </row>
    <row r="45" spans="2:17" x14ac:dyDescent="0.35">
      <c r="B45" s="147" t="s">
        <v>95</v>
      </c>
      <c r="C45" s="19" t="s">
        <v>1711</v>
      </c>
      <c r="D45" s="19"/>
      <c r="E45" s="94"/>
      <c r="F45" s="102"/>
      <c r="G45" s="55" t="s">
        <v>1716</v>
      </c>
      <c r="H45" s="55" t="s">
        <v>1717</v>
      </c>
      <c r="I45" s="19" t="s">
        <v>218</v>
      </c>
      <c r="J45" s="19" t="s">
        <v>218</v>
      </c>
      <c r="K45" s="102"/>
      <c r="L45" s="19"/>
      <c r="M45" s="19"/>
      <c r="N45" s="102"/>
      <c r="O45" s="19"/>
      <c r="P45" s="109"/>
      <c r="Q45" s="146"/>
    </row>
    <row r="46" spans="2:17" ht="29" x14ac:dyDescent="0.35">
      <c r="B46" s="147" t="s">
        <v>1634</v>
      </c>
      <c r="C46" s="19" t="s">
        <v>1711</v>
      </c>
      <c r="D46" s="19"/>
      <c r="E46" s="94"/>
      <c r="F46" s="102"/>
      <c r="G46" s="55" t="s">
        <v>1718</v>
      </c>
      <c r="H46" s="55" t="s">
        <v>1719</v>
      </c>
      <c r="I46" s="19" t="s">
        <v>218</v>
      </c>
      <c r="J46" s="19" t="s">
        <v>218</v>
      </c>
      <c r="K46" s="102"/>
      <c r="L46" s="19"/>
      <c r="M46" s="19"/>
      <c r="N46" s="102"/>
      <c r="O46" s="19"/>
      <c r="P46" s="109"/>
      <c r="Q46" s="146"/>
    </row>
    <row r="47" spans="2:17" ht="43.5" x14ac:dyDescent="0.35">
      <c r="B47" s="147" t="s">
        <v>111</v>
      </c>
      <c r="C47" s="19" t="s">
        <v>1711</v>
      </c>
      <c r="D47" s="19"/>
      <c r="E47" s="94"/>
      <c r="F47" s="102"/>
      <c r="G47" s="55" t="s">
        <v>1243</v>
      </c>
      <c r="H47" s="55" t="s">
        <v>1720</v>
      </c>
      <c r="I47" s="19" t="s">
        <v>218</v>
      </c>
      <c r="J47" s="19" t="s">
        <v>218</v>
      </c>
      <c r="K47" s="102"/>
      <c r="L47" s="19"/>
      <c r="M47" s="19"/>
      <c r="N47" s="102"/>
      <c r="O47" s="19"/>
      <c r="P47" s="109"/>
      <c r="Q47" s="146"/>
    </row>
    <row r="48" spans="2:17" ht="29" x14ac:dyDescent="0.35">
      <c r="B48" s="147" t="s">
        <v>1637</v>
      </c>
      <c r="C48" s="19" t="s">
        <v>1711</v>
      </c>
      <c r="D48" s="19"/>
      <c r="E48" s="94"/>
      <c r="F48" s="102"/>
      <c r="G48" s="55" t="s">
        <v>1300</v>
      </c>
      <c r="H48" s="55" t="s">
        <v>1721</v>
      </c>
      <c r="I48" s="19" t="s">
        <v>218</v>
      </c>
      <c r="J48" s="19" t="s">
        <v>218</v>
      </c>
      <c r="K48" s="102"/>
      <c r="L48" s="19"/>
      <c r="M48" s="19"/>
      <c r="N48" s="102"/>
      <c r="O48" s="19"/>
      <c r="P48" s="109"/>
      <c r="Q48" s="146"/>
    </row>
    <row r="49" spans="2:17" ht="29" x14ac:dyDescent="0.35">
      <c r="B49" s="147" t="s">
        <v>1722</v>
      </c>
      <c r="C49" s="19" t="s">
        <v>1711</v>
      </c>
      <c r="D49" s="19"/>
      <c r="E49" s="94"/>
      <c r="F49" s="102"/>
      <c r="G49" s="55" t="s">
        <v>1302</v>
      </c>
      <c r="H49" s="55" t="s">
        <v>1721</v>
      </c>
      <c r="I49" s="19" t="s">
        <v>218</v>
      </c>
      <c r="J49" s="19" t="s">
        <v>218</v>
      </c>
      <c r="K49" s="102"/>
      <c r="L49" s="19"/>
      <c r="M49" s="19"/>
      <c r="N49" s="102"/>
      <c r="O49" s="19"/>
      <c r="P49" s="109"/>
      <c r="Q49" s="146"/>
    </row>
    <row r="50" spans="2:17" x14ac:dyDescent="0.35">
      <c r="B50" s="147" t="s">
        <v>1723</v>
      </c>
      <c r="C50" s="19" t="s">
        <v>1711</v>
      </c>
      <c r="D50" s="19"/>
      <c r="E50" s="94"/>
      <c r="F50" s="102"/>
      <c r="G50" s="55" t="s">
        <v>1305</v>
      </c>
      <c r="H50" s="55" t="s">
        <v>1724</v>
      </c>
      <c r="I50" s="19" t="s">
        <v>218</v>
      </c>
      <c r="J50" s="19" t="s">
        <v>218</v>
      </c>
      <c r="K50" s="102"/>
      <c r="L50" s="19"/>
      <c r="M50" s="19"/>
      <c r="N50" s="102"/>
      <c r="O50" s="19"/>
      <c r="P50" s="109"/>
      <c r="Q50" s="146"/>
    </row>
    <row r="51" spans="2:17" ht="43.5" x14ac:dyDescent="0.35">
      <c r="B51" s="147" t="s">
        <v>1725</v>
      </c>
      <c r="C51" s="19" t="s">
        <v>1711</v>
      </c>
      <c r="D51" s="19"/>
      <c r="E51" s="94"/>
      <c r="F51" s="102"/>
      <c r="G51" s="55" t="s">
        <v>1307</v>
      </c>
      <c r="H51" s="55" t="s">
        <v>1726</v>
      </c>
      <c r="I51" s="19" t="s">
        <v>218</v>
      </c>
      <c r="J51" s="19" t="s">
        <v>218</v>
      </c>
      <c r="K51" s="102"/>
      <c r="L51" s="19"/>
      <c r="M51" s="19"/>
      <c r="N51" s="102"/>
      <c r="O51" s="19"/>
      <c r="P51" s="109"/>
      <c r="Q51" s="146"/>
    </row>
    <row r="52" spans="2:17" x14ac:dyDescent="0.35">
      <c r="B52" s="147" t="s">
        <v>1727</v>
      </c>
      <c r="C52" s="19" t="s">
        <v>1711</v>
      </c>
      <c r="D52" s="19"/>
      <c r="E52" s="94"/>
      <c r="F52" s="102"/>
      <c r="G52" s="55" t="s">
        <v>1309</v>
      </c>
      <c r="H52" s="55" t="s">
        <v>1728</v>
      </c>
      <c r="I52" s="19" t="s">
        <v>218</v>
      </c>
      <c r="J52" s="19" t="s">
        <v>218</v>
      </c>
      <c r="K52" s="102"/>
      <c r="L52" s="19"/>
      <c r="M52" s="19"/>
      <c r="N52" s="102"/>
      <c r="O52" s="19"/>
      <c r="P52" s="109"/>
      <c r="Q52" s="146"/>
    </row>
    <row r="53" spans="2:17" x14ac:dyDescent="0.35">
      <c r="B53" s="147" t="s">
        <v>1729</v>
      </c>
      <c r="C53" s="19" t="s">
        <v>1711</v>
      </c>
      <c r="D53" s="19"/>
      <c r="E53" s="94"/>
      <c r="F53" s="102"/>
      <c r="G53" s="55" t="s">
        <v>1730</v>
      </c>
      <c r="H53" s="55" t="s">
        <v>1731</v>
      </c>
      <c r="I53" s="19" t="s">
        <v>218</v>
      </c>
      <c r="J53" s="19" t="s">
        <v>218</v>
      </c>
      <c r="K53" s="102"/>
      <c r="L53" s="19"/>
      <c r="M53" s="19"/>
      <c r="N53" s="102"/>
      <c r="O53" s="19"/>
      <c r="P53" s="109"/>
      <c r="Q53" s="146"/>
    </row>
    <row r="54" spans="2:17" ht="29" x14ac:dyDescent="0.35">
      <c r="B54" s="147" t="s">
        <v>338</v>
      </c>
      <c r="C54" s="19" t="s">
        <v>1711</v>
      </c>
      <c r="D54" s="19"/>
      <c r="E54" s="94"/>
      <c r="F54" s="102"/>
      <c r="G54" s="55" t="s">
        <v>1732</v>
      </c>
      <c r="H54" s="55" t="s">
        <v>1733</v>
      </c>
      <c r="I54" s="19" t="s">
        <v>218</v>
      </c>
      <c r="J54" s="19" t="s">
        <v>218</v>
      </c>
      <c r="K54" s="102"/>
      <c r="L54" s="19"/>
      <c r="M54" s="19"/>
      <c r="N54" s="102"/>
      <c r="O54" s="19"/>
      <c r="P54" s="109"/>
      <c r="Q54" s="146"/>
    </row>
    <row r="55" spans="2:17" ht="43.5" x14ac:dyDescent="0.35">
      <c r="B55" s="147" t="s">
        <v>353</v>
      </c>
      <c r="C55" s="19" t="s">
        <v>1711</v>
      </c>
      <c r="D55" s="19"/>
      <c r="E55" s="94"/>
      <c r="F55" s="102"/>
      <c r="G55" s="55" t="s">
        <v>1734</v>
      </c>
      <c r="H55" s="55" t="s">
        <v>1735</v>
      </c>
      <c r="I55" s="19" t="s">
        <v>218</v>
      </c>
      <c r="J55" s="19" t="s">
        <v>218</v>
      </c>
      <c r="K55" s="102"/>
      <c r="L55" s="19"/>
      <c r="M55" s="19"/>
      <c r="N55" s="102"/>
      <c r="O55" s="19"/>
      <c r="P55" s="109"/>
      <c r="Q55" s="146"/>
    </row>
    <row r="56" spans="2:17" ht="29" x14ac:dyDescent="0.35">
      <c r="B56" s="147" t="s">
        <v>357</v>
      </c>
      <c r="C56" s="19" t="s">
        <v>1711</v>
      </c>
      <c r="D56" s="19"/>
      <c r="E56" s="94"/>
      <c r="F56" s="102"/>
      <c r="G56" s="55" t="s">
        <v>1350</v>
      </c>
      <c r="H56" s="55" t="s">
        <v>1736</v>
      </c>
      <c r="I56" s="19" t="s">
        <v>218</v>
      </c>
      <c r="J56" s="19" t="s">
        <v>218</v>
      </c>
      <c r="K56" s="102"/>
      <c r="L56" s="19"/>
      <c r="M56" s="19"/>
      <c r="N56" s="102"/>
      <c r="O56" s="19"/>
      <c r="P56" s="109"/>
      <c r="Q56" s="146"/>
    </row>
    <row r="57" spans="2:17" x14ac:dyDescent="0.35">
      <c r="B57" s="147" t="s">
        <v>361</v>
      </c>
      <c r="C57" s="19" t="s">
        <v>1711</v>
      </c>
      <c r="D57" s="19"/>
      <c r="E57" s="94"/>
      <c r="F57" s="102"/>
      <c r="G57" s="55" t="s">
        <v>1352</v>
      </c>
      <c r="H57" s="55" t="s">
        <v>1717</v>
      </c>
      <c r="I57" s="19" t="s">
        <v>218</v>
      </c>
      <c r="J57" s="19" t="s">
        <v>218</v>
      </c>
      <c r="K57" s="102"/>
      <c r="L57" s="19"/>
      <c r="M57" s="19"/>
      <c r="N57" s="102"/>
      <c r="O57" s="19"/>
      <c r="P57" s="109"/>
      <c r="Q57" s="146"/>
    </row>
    <row r="58" spans="2:17" ht="29" x14ac:dyDescent="0.35">
      <c r="B58" s="147" t="s">
        <v>1027</v>
      </c>
      <c r="C58" s="19" t="s">
        <v>1711</v>
      </c>
      <c r="D58" s="19"/>
      <c r="E58" s="94"/>
      <c r="F58" s="102"/>
      <c r="G58" s="55" t="s">
        <v>1354</v>
      </c>
      <c r="H58" s="55" t="s">
        <v>1737</v>
      </c>
      <c r="I58" s="19" t="s">
        <v>218</v>
      </c>
      <c r="J58" s="19" t="s">
        <v>218</v>
      </c>
      <c r="K58" s="102"/>
      <c r="L58" s="19"/>
      <c r="M58" s="19"/>
      <c r="N58" s="102"/>
      <c r="O58" s="19"/>
      <c r="P58" s="109"/>
      <c r="Q58" s="146"/>
    </row>
    <row r="59" spans="2:17" ht="29" x14ac:dyDescent="0.35">
      <c r="B59" s="147" t="s">
        <v>370</v>
      </c>
      <c r="C59" s="19" t="s">
        <v>1711</v>
      </c>
      <c r="D59" s="19"/>
      <c r="E59" s="94"/>
      <c r="F59" s="102"/>
      <c r="G59" s="55" t="s">
        <v>1356</v>
      </c>
      <c r="H59" s="55" t="s">
        <v>1721</v>
      </c>
      <c r="I59" s="19" t="s">
        <v>218</v>
      </c>
      <c r="J59" s="19" t="s">
        <v>218</v>
      </c>
      <c r="K59" s="102"/>
      <c r="L59" s="19"/>
      <c r="M59" s="19"/>
      <c r="N59" s="102"/>
      <c r="O59" s="19"/>
      <c r="P59" s="109"/>
      <c r="Q59" s="146"/>
    </row>
    <row r="60" spans="2:17" ht="29" x14ac:dyDescent="0.35">
      <c r="B60" s="147" t="s">
        <v>373</v>
      </c>
      <c r="C60" s="19" t="s">
        <v>1711</v>
      </c>
      <c r="D60" s="19"/>
      <c r="E60" s="94"/>
      <c r="F60" s="102"/>
      <c r="G60" s="55" t="s">
        <v>1738</v>
      </c>
      <c r="H60" s="55" t="s">
        <v>1721</v>
      </c>
      <c r="I60" s="19" t="s">
        <v>218</v>
      </c>
      <c r="J60" s="19" t="s">
        <v>218</v>
      </c>
      <c r="K60" s="102"/>
      <c r="L60" s="19"/>
      <c r="M60" s="19"/>
      <c r="N60" s="102"/>
      <c r="O60" s="19"/>
      <c r="P60" s="109"/>
      <c r="Q60" s="146"/>
    </row>
    <row r="61" spans="2:17" ht="29" x14ac:dyDescent="0.35">
      <c r="B61" s="147" t="s">
        <v>1030</v>
      </c>
      <c r="C61" s="19" t="s">
        <v>1711</v>
      </c>
      <c r="D61" s="19"/>
      <c r="E61" s="94"/>
      <c r="F61" s="102"/>
      <c r="G61" s="55" t="s">
        <v>1366</v>
      </c>
      <c r="H61" s="55" t="s">
        <v>1713</v>
      </c>
      <c r="I61" s="19" t="s">
        <v>218</v>
      </c>
      <c r="J61" s="19" t="s">
        <v>218</v>
      </c>
      <c r="K61" s="102"/>
      <c r="L61" s="19"/>
      <c r="M61" s="19"/>
      <c r="N61" s="102"/>
      <c r="O61" s="19"/>
      <c r="P61" s="109"/>
      <c r="Q61" s="146"/>
    </row>
    <row r="62" spans="2:17" x14ac:dyDescent="0.35">
      <c r="B62" s="147" t="s">
        <v>404</v>
      </c>
      <c r="C62" s="19" t="s">
        <v>1711</v>
      </c>
      <c r="D62" s="19"/>
      <c r="E62" s="94"/>
      <c r="F62" s="102"/>
      <c r="G62" s="55" t="s">
        <v>1739</v>
      </c>
      <c r="H62" s="55" t="s">
        <v>1713</v>
      </c>
      <c r="I62" s="19" t="s">
        <v>218</v>
      </c>
      <c r="J62" s="19" t="s">
        <v>218</v>
      </c>
      <c r="K62" s="102"/>
      <c r="L62" s="19"/>
      <c r="M62" s="19"/>
      <c r="N62" s="102"/>
      <c r="O62" s="19"/>
      <c r="P62" s="109"/>
      <c r="Q62" s="146"/>
    </row>
    <row r="63" spans="2:17" x14ac:dyDescent="0.35">
      <c r="B63" s="147" t="s">
        <v>408</v>
      </c>
      <c r="C63" s="19" t="s">
        <v>1711</v>
      </c>
      <c r="D63" s="19"/>
      <c r="E63" s="94"/>
      <c r="F63" s="102"/>
      <c r="G63" s="55" t="s">
        <v>1740</v>
      </c>
      <c r="H63" s="55" t="s">
        <v>1717</v>
      </c>
      <c r="I63" s="19" t="s">
        <v>218</v>
      </c>
      <c r="J63" s="19" t="s">
        <v>218</v>
      </c>
      <c r="K63" s="102"/>
      <c r="L63" s="19"/>
      <c r="M63" s="19"/>
      <c r="N63" s="102"/>
      <c r="O63" s="19"/>
      <c r="P63" s="109"/>
      <c r="Q63" s="146"/>
    </row>
    <row r="64" spans="2:17" ht="29" x14ac:dyDescent="0.35">
      <c r="B64" s="147" t="s">
        <v>1741</v>
      </c>
      <c r="C64" s="19" t="s">
        <v>1711</v>
      </c>
      <c r="D64" s="19"/>
      <c r="E64" s="94" t="s">
        <v>412</v>
      </c>
      <c r="F64" s="102" t="s">
        <v>413</v>
      </c>
      <c r="G64" s="55" t="s">
        <v>1379</v>
      </c>
      <c r="H64" s="55" t="s">
        <v>1742</v>
      </c>
      <c r="I64" s="19" t="s">
        <v>218</v>
      </c>
      <c r="J64" s="19" t="s">
        <v>218</v>
      </c>
      <c r="K64" s="102"/>
      <c r="L64" s="19"/>
      <c r="M64" s="19"/>
      <c r="N64" s="102"/>
      <c r="O64" s="19"/>
      <c r="P64" s="109"/>
      <c r="Q64" s="146"/>
    </row>
    <row r="65" spans="2:17" x14ac:dyDescent="0.35">
      <c r="B65" s="147" t="s">
        <v>795</v>
      </c>
      <c r="C65" s="19" t="s">
        <v>1711</v>
      </c>
      <c r="D65" s="19"/>
      <c r="E65" s="94" t="s">
        <v>415</v>
      </c>
      <c r="F65" s="102" t="s">
        <v>416</v>
      </c>
      <c r="G65" s="55" t="s">
        <v>1383</v>
      </c>
      <c r="H65" s="55" t="s">
        <v>1743</v>
      </c>
      <c r="I65" s="19" t="s">
        <v>218</v>
      </c>
      <c r="J65" s="19" t="s">
        <v>218</v>
      </c>
      <c r="K65" s="102"/>
      <c r="L65" s="19"/>
      <c r="M65" s="19"/>
      <c r="N65" s="102"/>
      <c r="O65" s="19"/>
      <c r="P65" s="109"/>
      <c r="Q65" s="146"/>
    </row>
    <row r="66" spans="2:17" ht="29" x14ac:dyDescent="0.35">
      <c r="B66" s="150" t="s">
        <v>1744</v>
      </c>
      <c r="C66" s="19" t="s">
        <v>1711</v>
      </c>
      <c r="D66" s="109"/>
      <c r="E66" s="111"/>
      <c r="F66" s="145"/>
      <c r="G66" s="108" t="s">
        <v>1386</v>
      </c>
      <c r="H66" s="55" t="s">
        <v>1717</v>
      </c>
      <c r="I66" s="19" t="s">
        <v>218</v>
      </c>
      <c r="J66" s="19" t="s">
        <v>218</v>
      </c>
      <c r="K66" s="145"/>
      <c r="L66" s="109"/>
      <c r="M66" s="109"/>
      <c r="N66" s="145"/>
      <c r="O66" s="109"/>
      <c r="P66" s="109"/>
      <c r="Q66" s="146"/>
    </row>
    <row r="67" spans="2:17" x14ac:dyDescent="0.35">
      <c r="B67" s="150" t="s">
        <v>419</v>
      </c>
      <c r="C67" s="19" t="s">
        <v>1711</v>
      </c>
      <c r="D67" s="109"/>
      <c r="E67" s="111"/>
      <c r="F67" s="145"/>
      <c r="G67" s="108" t="s">
        <v>1389</v>
      </c>
      <c r="H67" s="55" t="s">
        <v>1713</v>
      </c>
      <c r="I67" s="19" t="s">
        <v>218</v>
      </c>
      <c r="J67" s="19" t="s">
        <v>218</v>
      </c>
      <c r="K67" s="145"/>
      <c r="L67" s="109"/>
      <c r="M67" s="109"/>
      <c r="N67" s="145"/>
      <c r="O67" s="109"/>
      <c r="P67" s="109"/>
      <c r="Q67" s="146"/>
    </row>
    <row r="68" spans="2:17" x14ac:dyDescent="0.35">
      <c r="B68" s="150" t="s">
        <v>421</v>
      </c>
      <c r="C68" s="19" t="s">
        <v>1711</v>
      </c>
      <c r="D68" s="109"/>
      <c r="E68" s="111"/>
      <c r="F68" s="145"/>
      <c r="G68" s="108" t="s">
        <v>1745</v>
      </c>
      <c r="H68" s="55" t="s">
        <v>1713</v>
      </c>
      <c r="I68" s="19" t="s">
        <v>218</v>
      </c>
      <c r="J68" s="19" t="s">
        <v>218</v>
      </c>
      <c r="K68" s="145"/>
      <c r="L68" s="109"/>
      <c r="M68" s="109"/>
      <c r="N68" s="145"/>
      <c r="O68" s="109"/>
      <c r="P68" s="109"/>
      <c r="Q68" s="146"/>
    </row>
    <row r="69" spans="2:17" x14ac:dyDescent="0.35">
      <c r="B69" s="150" t="s">
        <v>423</v>
      </c>
      <c r="C69" s="19" t="s">
        <v>1711</v>
      </c>
      <c r="D69" s="109"/>
      <c r="E69" s="111"/>
      <c r="F69" s="145"/>
      <c r="G69" s="108" t="s">
        <v>1746</v>
      </c>
      <c r="H69" s="55" t="s">
        <v>1713</v>
      </c>
      <c r="I69" s="19" t="s">
        <v>218</v>
      </c>
      <c r="J69" s="19" t="s">
        <v>218</v>
      </c>
      <c r="K69" s="145"/>
      <c r="L69" s="109"/>
      <c r="M69" s="109"/>
      <c r="N69" s="145"/>
      <c r="O69" s="109"/>
      <c r="P69" s="109"/>
      <c r="Q69" s="146"/>
    </row>
    <row r="70" spans="2:17" x14ac:dyDescent="0.35">
      <c r="B70" s="150" t="s">
        <v>425</v>
      </c>
      <c r="C70" s="109" t="s">
        <v>1711</v>
      </c>
      <c r="D70" s="109"/>
      <c r="E70" s="111"/>
      <c r="F70" s="145"/>
      <c r="G70" s="108" t="s">
        <v>1395</v>
      </c>
      <c r="H70" s="108" t="s">
        <v>1747</v>
      </c>
      <c r="I70" s="19" t="s">
        <v>218</v>
      </c>
      <c r="J70" s="19" t="s">
        <v>218</v>
      </c>
      <c r="K70" s="145"/>
      <c r="L70" s="109"/>
      <c r="M70" s="109"/>
      <c r="N70" s="145"/>
      <c r="O70" s="109"/>
      <c r="P70" s="109"/>
      <c r="Q70" s="146"/>
    </row>
    <row r="71" spans="2:17" ht="29" x14ac:dyDescent="0.35">
      <c r="B71" s="150" t="s">
        <v>427</v>
      </c>
      <c r="C71" s="109" t="s">
        <v>1711</v>
      </c>
      <c r="D71" s="109"/>
      <c r="E71" s="111"/>
      <c r="F71" s="145"/>
      <c r="G71" s="108" t="s">
        <v>1398</v>
      </c>
      <c r="H71" s="108" t="s">
        <v>1748</v>
      </c>
      <c r="I71" s="19" t="s">
        <v>218</v>
      </c>
      <c r="J71" s="19" t="s">
        <v>218</v>
      </c>
      <c r="K71" s="145"/>
      <c r="L71" s="109"/>
      <c r="M71" s="109"/>
      <c r="N71" s="145"/>
      <c r="O71" s="109"/>
      <c r="P71" s="109"/>
      <c r="Q71" s="146"/>
    </row>
    <row r="72" spans="2:17" ht="29" x14ac:dyDescent="0.35">
      <c r="B72" s="150" t="s">
        <v>429</v>
      </c>
      <c r="C72" s="109" t="s">
        <v>1711</v>
      </c>
      <c r="D72" s="109"/>
      <c r="E72" s="111"/>
      <c r="F72" s="145"/>
      <c r="G72" s="108" t="s">
        <v>1400</v>
      </c>
      <c r="H72" s="108" t="s">
        <v>1749</v>
      </c>
      <c r="I72" s="19" t="s">
        <v>218</v>
      </c>
      <c r="J72" s="19" t="s">
        <v>218</v>
      </c>
      <c r="K72" s="145"/>
      <c r="L72" s="109"/>
      <c r="M72" s="109"/>
      <c r="N72" s="145"/>
      <c r="O72" s="109"/>
      <c r="P72" s="109"/>
      <c r="Q72" s="146"/>
    </row>
    <row r="73" spans="2:17" x14ac:dyDescent="0.35">
      <c r="B73" s="150" t="s">
        <v>431</v>
      </c>
      <c r="C73" s="109" t="s">
        <v>1711</v>
      </c>
      <c r="D73" s="109"/>
      <c r="E73" s="111"/>
      <c r="F73" s="145"/>
      <c r="G73" s="61" t="s">
        <v>1402</v>
      </c>
      <c r="H73" s="55" t="s">
        <v>1713</v>
      </c>
      <c r="I73" s="19" t="s">
        <v>218</v>
      </c>
      <c r="J73" s="19" t="s">
        <v>218</v>
      </c>
      <c r="K73" s="145"/>
      <c r="L73" s="109"/>
      <c r="M73" s="109"/>
      <c r="N73" s="145"/>
      <c r="O73" s="109"/>
      <c r="P73" s="109"/>
      <c r="Q73" s="146"/>
    </row>
    <row r="74" spans="2:17" x14ac:dyDescent="0.35">
      <c r="B74" s="150" t="s">
        <v>433</v>
      </c>
      <c r="C74" s="109" t="s">
        <v>1711</v>
      </c>
      <c r="D74" s="109"/>
      <c r="E74" s="111"/>
      <c r="F74" s="145"/>
      <c r="G74" s="61" t="s">
        <v>1404</v>
      </c>
      <c r="H74" s="55" t="s">
        <v>1713</v>
      </c>
      <c r="I74" s="19" t="s">
        <v>218</v>
      </c>
      <c r="J74" s="19" t="s">
        <v>218</v>
      </c>
      <c r="K74" s="145"/>
      <c r="L74" s="109"/>
      <c r="M74" s="109"/>
      <c r="N74" s="145"/>
      <c r="O74" s="109"/>
      <c r="P74" s="109"/>
      <c r="Q74" s="146"/>
    </row>
    <row r="75" spans="2:17" x14ac:dyDescent="0.35">
      <c r="B75" s="150" t="s">
        <v>435</v>
      </c>
      <c r="C75" s="109" t="s">
        <v>1711</v>
      </c>
      <c r="D75" s="109"/>
      <c r="E75" s="111"/>
      <c r="F75" s="145"/>
      <c r="G75" s="108" t="s">
        <v>1406</v>
      </c>
      <c r="H75" s="108" t="s">
        <v>1750</v>
      </c>
      <c r="I75" s="19" t="s">
        <v>218</v>
      </c>
      <c r="J75" s="19" t="s">
        <v>218</v>
      </c>
      <c r="K75" s="145"/>
      <c r="L75" s="109"/>
      <c r="M75" s="109"/>
      <c r="N75" s="145"/>
      <c r="O75" s="109"/>
      <c r="P75" s="109"/>
      <c r="Q75" s="146"/>
    </row>
    <row r="76" spans="2:17" x14ac:dyDescent="0.35">
      <c r="B76" s="150" t="s">
        <v>437</v>
      </c>
      <c r="C76" s="109" t="s">
        <v>1711</v>
      </c>
      <c r="D76" s="109"/>
      <c r="E76" s="111"/>
      <c r="F76" s="145"/>
      <c r="G76" s="61" t="s">
        <v>1409</v>
      </c>
      <c r="H76" s="55" t="s">
        <v>1713</v>
      </c>
      <c r="I76" s="19" t="s">
        <v>218</v>
      </c>
      <c r="J76" s="19" t="s">
        <v>218</v>
      </c>
      <c r="K76" s="145"/>
      <c r="L76" s="109"/>
      <c r="M76" s="109"/>
      <c r="N76" s="145"/>
      <c r="O76" s="109"/>
      <c r="P76" s="109"/>
      <c r="Q76" s="146"/>
    </row>
    <row r="77" spans="2:17" x14ac:dyDescent="0.35">
      <c r="B77" s="150" t="s">
        <v>439</v>
      </c>
      <c r="C77" s="109" t="s">
        <v>1711</v>
      </c>
      <c r="D77" s="109"/>
      <c r="E77" s="111"/>
      <c r="F77" s="145"/>
      <c r="G77" s="61" t="s">
        <v>1411</v>
      </c>
      <c r="H77" s="55" t="s">
        <v>1713</v>
      </c>
      <c r="I77" s="19" t="s">
        <v>218</v>
      </c>
      <c r="J77" s="19" t="s">
        <v>218</v>
      </c>
      <c r="K77" s="145"/>
      <c r="L77" s="109"/>
      <c r="M77" s="109"/>
      <c r="N77" s="145"/>
      <c r="O77" s="109"/>
      <c r="P77" s="109"/>
      <c r="Q77" s="146"/>
    </row>
    <row r="78" spans="2:17" x14ac:dyDescent="0.35">
      <c r="B78" s="150" t="s">
        <v>441</v>
      </c>
      <c r="C78" s="109" t="s">
        <v>1711</v>
      </c>
      <c r="D78" s="109"/>
      <c r="E78" s="111"/>
      <c r="F78" s="145"/>
      <c r="G78" s="61" t="s">
        <v>1413</v>
      </c>
      <c r="H78" s="55" t="s">
        <v>1713</v>
      </c>
      <c r="I78" s="19" t="s">
        <v>218</v>
      </c>
      <c r="J78" s="19" t="s">
        <v>218</v>
      </c>
      <c r="K78" s="145"/>
      <c r="L78" s="109"/>
      <c r="M78" s="109"/>
      <c r="N78" s="145"/>
      <c r="O78" s="109"/>
      <c r="P78" s="109"/>
      <c r="Q78" s="146"/>
    </row>
    <row r="79" spans="2:17" x14ac:dyDescent="0.35">
      <c r="B79" s="150" t="s">
        <v>443</v>
      </c>
      <c r="C79" s="109" t="s">
        <v>1711</v>
      </c>
      <c r="D79" s="109"/>
      <c r="E79" s="111"/>
      <c r="F79" s="145"/>
      <c r="G79" s="61" t="s">
        <v>1415</v>
      </c>
      <c r="H79" s="55" t="s">
        <v>1713</v>
      </c>
      <c r="I79" s="19" t="s">
        <v>218</v>
      </c>
      <c r="J79" s="19" t="s">
        <v>218</v>
      </c>
      <c r="K79" s="145"/>
      <c r="L79" s="109"/>
      <c r="M79" s="109"/>
      <c r="N79" s="145"/>
      <c r="O79" s="109"/>
      <c r="P79" s="109"/>
      <c r="Q79" s="146"/>
    </row>
    <row r="80" spans="2:17" x14ac:dyDescent="0.35">
      <c r="B80" s="150" t="s">
        <v>445</v>
      </c>
      <c r="C80" s="109" t="s">
        <v>1711</v>
      </c>
      <c r="D80" s="109"/>
      <c r="E80" s="111"/>
      <c r="F80" s="145"/>
      <c r="G80" s="108" t="s">
        <v>1418</v>
      </c>
      <c r="H80" s="108" t="s">
        <v>1751</v>
      </c>
      <c r="I80" s="19" t="s">
        <v>218</v>
      </c>
      <c r="J80" s="19" t="s">
        <v>218</v>
      </c>
      <c r="K80" s="145"/>
      <c r="L80" s="109"/>
      <c r="M80" s="109"/>
      <c r="N80" s="145"/>
      <c r="O80" s="109"/>
      <c r="P80" s="109"/>
      <c r="Q80" s="146"/>
    </row>
    <row r="81" spans="2:17" ht="29" x14ac:dyDescent="0.35">
      <c r="B81" s="150" t="s">
        <v>449</v>
      </c>
      <c r="C81" s="109" t="s">
        <v>1711</v>
      </c>
      <c r="D81" s="109"/>
      <c r="E81" s="111"/>
      <c r="F81" s="145"/>
      <c r="G81" s="108" t="s">
        <v>1423</v>
      </c>
      <c r="H81" s="108" t="s">
        <v>1752</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5" ma:contentTypeDescription="Create a new document." ma:contentTypeScope="" ma:versionID="ce844c6f823eb11e3ef9ca2dde31bdc7">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e8ac521cf450411505e31c1e30263707"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6AC252-9DEB-4652-B16D-312294E89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TTM24.1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cp:lastModifiedBy>
  <cp:revision/>
  <dcterms:created xsi:type="dcterms:W3CDTF">2019-08-12T16:07:45Z</dcterms:created>
  <dcterms:modified xsi:type="dcterms:W3CDTF">2023-10-11T08:21:37Z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