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mc:AlternateContent xmlns:mc="http://schemas.openxmlformats.org/markup-compatibility/2006">
    <mc:Choice Requires="x15">
      <x15ac:absPath xmlns:x15ac="http://schemas.microsoft.com/office/spreadsheetml/2010/11/ac" url="https://hmrc.sharepoint.com/teams/GRP042118873/Creative Industries/Creatives Reform 2022/IT Project/Stencils/AVEC &amp; VGEC/"/>
    </mc:Choice>
  </mc:AlternateContent>
  <xr:revisionPtr revIDLastSave="926" documentId="11_6A47CBBE42EAF02C20F49F5D999022D8D5CF5429" xr6:coauthVersionLast="47" xr6:coauthVersionMax="47" xr10:uidLastSave="{55D48A38-DE12-4A69-8608-CD4645B41B49}"/>
  <bookViews>
    <workbookView xWindow="-108" yWindow="-108" windowWidth="23256" windowHeight="12576" activeTab="1" xr2:uid="{00000000-000D-0000-FFFF-FFFF00000000}"/>
  </bookViews>
  <sheets>
    <sheet name="Info Page" sheetId="1" r:id="rId1"/>
    <sheet name="Redemption Stencil"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2" l="1"/>
  <c r="F32" i="2"/>
  <c r="G32" i="2"/>
  <c r="H32" i="2"/>
  <c r="E41" i="2"/>
  <c r="F41" i="2"/>
  <c r="G41" i="2"/>
  <c r="H41" i="2"/>
  <c r="D41" i="2"/>
  <c r="E40" i="2"/>
  <c r="F40" i="2"/>
  <c r="G40" i="2"/>
  <c r="H40" i="2"/>
  <c r="D40" i="2"/>
  <c r="D42" i="2" s="1"/>
  <c r="D32" i="2"/>
  <c r="D22" i="2"/>
  <c r="D23" i="2" s="1"/>
  <c r="E22" i="2"/>
  <c r="E23" i="2" s="1"/>
  <c r="F22" i="2"/>
  <c r="F23" i="2" s="1"/>
  <c r="G22" i="2"/>
  <c r="G23" i="2" s="1"/>
  <c r="H22" i="2"/>
  <c r="H23" i="2" s="1"/>
  <c r="D10" i="2"/>
  <c r="D12" i="2" s="1"/>
  <c r="D14" i="2" s="1"/>
  <c r="D16" i="2" s="1"/>
  <c r="D18" i="2" s="1"/>
  <c r="D19" i="2" s="1"/>
  <c r="D20" i="2" s="1"/>
  <c r="H42" i="2" l="1"/>
  <c r="G42" i="2"/>
  <c r="F42" i="2"/>
  <c r="E42" i="2"/>
  <c r="D24" i="2"/>
  <c r="D37" i="2" s="1"/>
  <c r="D39" i="2" s="1"/>
  <c r="E9" i="2" s="1"/>
  <c r="E10" i="2" s="1"/>
  <c r="E12" i="2" s="1"/>
  <c r="E14" i="2" s="1"/>
  <c r="E16" i="2" s="1"/>
  <c r="E18" i="2" s="1"/>
  <c r="E19" i="2" s="1"/>
  <c r="E20" i="2" s="1"/>
  <c r="E25" i="2" s="1"/>
  <c r="D25" i="2"/>
  <c r="D13" i="2"/>
  <c r="E24" i="2" l="1"/>
  <c r="E37" i="2" s="1"/>
  <c r="E39" i="2" s="1"/>
  <c r="F9" i="2" s="1"/>
  <c r="F10" i="2" s="1"/>
  <c r="E13" i="2"/>
  <c r="E27" i="2"/>
  <c r="E29" i="2" s="1"/>
  <c r="E33" i="2" s="1"/>
  <c r="E35" i="2" s="1"/>
  <c r="D27" i="2"/>
  <c r="D29" i="2" s="1"/>
  <c r="D33" i="2" s="1"/>
  <c r="D35" i="2" s="1"/>
  <c r="F12" i="2" l="1"/>
  <c r="F14" i="2" s="1"/>
  <c r="F16" i="2" s="1"/>
  <c r="F18" i="2" s="1"/>
  <c r="F19" i="2" s="1"/>
  <c r="F20" i="2" s="1"/>
  <c r="F13" i="2" l="1"/>
  <c r="F25" i="2"/>
  <c r="F27" i="2" s="1"/>
  <c r="F29" i="2" s="1"/>
  <c r="F33" i="2" s="1"/>
  <c r="F35" i="2" s="1"/>
  <c r="F24" i="2"/>
  <c r="F37" i="2" s="1"/>
  <c r="F39" i="2" s="1"/>
  <c r="G9" i="2" s="1"/>
  <c r="G10" i="2" s="1"/>
  <c r="G12" i="2" l="1"/>
  <c r="G14" i="2" s="1"/>
  <c r="G16" i="2" s="1"/>
  <c r="G18" i="2" s="1"/>
  <c r="G19" i="2" s="1"/>
  <c r="G20" i="2" s="1"/>
  <c r="G24" i="2" l="1"/>
  <c r="G37" i="2" s="1"/>
  <c r="G39" i="2" s="1"/>
  <c r="H9" i="2" s="1"/>
  <c r="H10" i="2" s="1"/>
  <c r="G25" i="2"/>
  <c r="G27" i="2" s="1"/>
  <c r="G29" i="2" s="1"/>
  <c r="G33" i="2" s="1"/>
  <c r="G35" i="2" s="1"/>
  <c r="G13" i="2"/>
  <c r="H12" i="2" l="1"/>
  <c r="H14" i="2" s="1"/>
  <c r="H16" i="2" s="1"/>
  <c r="H18" i="2" s="1"/>
  <c r="H19" i="2" s="1"/>
  <c r="H20" i="2" s="1"/>
  <c r="H13" i="2" l="1"/>
  <c r="H25" i="2"/>
  <c r="H27" i="2" s="1"/>
  <c r="H29" i="2" s="1"/>
  <c r="H33" i="2" s="1"/>
  <c r="H35" i="2" s="1"/>
  <c r="H24" i="2"/>
  <c r="H37" i="2" s="1"/>
  <c r="H39" i="2" s="1"/>
</calcChain>
</file>

<file path=xl/sharedStrings.xml><?xml version="1.0" encoding="utf-8"?>
<sst xmlns="http://schemas.openxmlformats.org/spreadsheetml/2006/main" count="124" uniqueCount="124">
  <si>
    <t>Pre-step 1 restriction</t>
  </si>
  <si>
    <t>A1</t>
  </si>
  <si>
    <t>A2</t>
  </si>
  <si>
    <t>A3</t>
  </si>
  <si>
    <t>A4</t>
  </si>
  <si>
    <t>A5</t>
  </si>
  <si>
    <t>Step 1</t>
  </si>
  <si>
    <t>B1</t>
  </si>
  <si>
    <t>B2</t>
  </si>
  <si>
    <t>B3</t>
  </si>
  <si>
    <t>B4</t>
  </si>
  <si>
    <t>B5</t>
  </si>
  <si>
    <t>B6</t>
  </si>
  <si>
    <t>Step 2</t>
  </si>
  <si>
    <t>C1</t>
  </si>
  <si>
    <t>C2</t>
  </si>
  <si>
    <t>C3</t>
  </si>
  <si>
    <t>C4</t>
  </si>
  <si>
    <t>Step 3</t>
  </si>
  <si>
    <t>D1</t>
  </si>
  <si>
    <t>D2</t>
  </si>
  <si>
    <t>Step 4</t>
  </si>
  <si>
    <t>E1</t>
  </si>
  <si>
    <t>Amount of credit surrendered to a group member</t>
  </si>
  <si>
    <t>E2</t>
  </si>
  <si>
    <t>Step 5</t>
  </si>
  <si>
    <t>F1</t>
  </si>
  <si>
    <t>F2</t>
  </si>
  <si>
    <t>Amount of credit used to discharge any other company liability</t>
  </si>
  <si>
    <t>F3</t>
  </si>
  <si>
    <t>F4</t>
  </si>
  <si>
    <t>Step 6</t>
  </si>
  <si>
    <t>G1</t>
  </si>
  <si>
    <t>G2</t>
  </si>
  <si>
    <t>Amounts carried forward</t>
  </si>
  <si>
    <t>H1</t>
  </si>
  <si>
    <t>H2</t>
  </si>
  <si>
    <t>H3</t>
  </si>
  <si>
    <t>Step 2 amount surrendered to group member</t>
  </si>
  <si>
    <t>H4</t>
  </si>
  <si>
    <t>Amounts surrendered</t>
  </si>
  <si>
    <t>I1</t>
  </si>
  <si>
    <t>I2</t>
  </si>
  <si>
    <t>I3</t>
  </si>
  <si>
    <t>Production Company</t>
  </si>
  <si>
    <t>Accounting period end (APE)</t>
  </si>
  <si>
    <t>Period 1</t>
  </si>
  <si>
    <t>Period 2</t>
  </si>
  <si>
    <t>Period 3</t>
  </si>
  <si>
    <t>Period 5</t>
  </si>
  <si>
    <t>Period 4</t>
  </si>
  <si>
    <t>£</t>
  </si>
  <si>
    <t>Ref</t>
  </si>
  <si>
    <t>Computation of redemption of Expenditure Credit(s)</t>
  </si>
  <si>
    <t>Notes</t>
  </si>
  <si>
    <t>I1 plus I2</t>
  </si>
  <si>
    <t>Total surrendered</t>
  </si>
  <si>
    <t>Amount surrendered to group member at Step 5, if any</t>
  </si>
  <si>
    <t>Step 2 amount surrendered to group member, if any</t>
  </si>
  <si>
    <t>H1 plus H2 minus H3</t>
  </si>
  <si>
    <t>Balance carried forward to next period</t>
  </si>
  <si>
    <t>A6</t>
  </si>
  <si>
    <t>Amounts surrendered from group companies</t>
  </si>
  <si>
    <t>Step 2 amounts brought forward from previous period</t>
  </si>
  <si>
    <t>Corporation tax liability</t>
  </si>
  <si>
    <t>A7</t>
  </si>
  <si>
    <t>Amount available for pre-step 1 restriction</t>
  </si>
  <si>
    <t>A1 plus A2</t>
  </si>
  <si>
    <t>Lesser of A3 and A4</t>
  </si>
  <si>
    <t>A3 minus A5</t>
  </si>
  <si>
    <t>Corporation tax liability remaining to carry forward to Step 1</t>
  </si>
  <si>
    <t>A4 minus A5</t>
  </si>
  <si>
    <t>Combined total of expenditure credits from all productions, both AVEC and VGEC</t>
  </si>
  <si>
    <t>Corporation tax liability brought forward from pre-step 1 restriction</t>
  </si>
  <si>
    <t>Total amount of expenditure credit for the period</t>
  </si>
  <si>
    <t>Income tax deducted from profits and applicable to corporation tax liability</t>
  </si>
  <si>
    <t>Nil if box 515 of the CT600 is empty</t>
  </si>
  <si>
    <t>B2 minus B3</t>
  </si>
  <si>
    <t>Corporation tax liability available for discharge</t>
  </si>
  <si>
    <t>Amount of credit used to discharge corporation tax at Step 1</t>
  </si>
  <si>
    <t>Lesser of B1 and B5</t>
  </si>
  <si>
    <t>Amount used to discharge corporation tax liability pre-step 1</t>
  </si>
  <si>
    <t>Amount remaining to carry forward to next period</t>
  </si>
  <si>
    <t>Credit remaining to carry forward to Step 2</t>
  </si>
  <si>
    <t>B1 minus B5</t>
  </si>
  <si>
    <t>Notional tax charge on credit</t>
  </si>
  <si>
    <t>B1 multiplied by C1</t>
  </si>
  <si>
    <t>Applicable corporation tax rate</t>
  </si>
  <si>
    <t>Credit less notional tax charge</t>
  </si>
  <si>
    <t>B1 minus C2</t>
  </si>
  <si>
    <t>C5</t>
  </si>
  <si>
    <t>Lesser of B6 and C3</t>
  </si>
  <si>
    <t>Credit remaining to carry forward to Step 3</t>
  </si>
  <si>
    <t>Amount withheld at Step 2</t>
  </si>
  <si>
    <t>C5 minus D1</t>
  </si>
  <si>
    <t>Credit remaining to carry forward to Step 4</t>
  </si>
  <si>
    <t>Credit remaining to carry forward to Step 5</t>
  </si>
  <si>
    <t>D2 minus E1</t>
  </si>
  <si>
    <t>Amount of credit used to discharge other company liability under CTSA</t>
  </si>
  <si>
    <t>Amount used against other liabilities reported in the CT600, eg. tax on loans to participators</t>
  </si>
  <si>
    <t>Amount used against liabilities outside corporation tax, eg. VAT</t>
  </si>
  <si>
    <t>Credit remaining to carry forward to Step 6</t>
  </si>
  <si>
    <t>Step 2 amounts brought forward to this period and unused</t>
  </si>
  <si>
    <t>Amount at C4</t>
  </si>
  <si>
    <t>Amount withheld at Step 2 in this period, if any</t>
  </si>
  <si>
    <t>Optional; must not exceed H1 plus H2</t>
  </si>
  <si>
    <t>Amount at H3</t>
  </si>
  <si>
    <t>Amount at E1</t>
  </si>
  <si>
    <t>Amount at A6 minus any surplus (ie. unused) amounts surrendered by group companies</t>
  </si>
  <si>
    <t>Expenditure Credit Redemption Stencil</t>
  </si>
  <si>
    <t>Production company:</t>
  </si>
  <si>
    <t>Accounting period end (APE):</t>
  </si>
  <si>
    <t>Remaining credit payable at Step 6</t>
  </si>
  <si>
    <t>Total amount of credit used to discharge other company liabilities</t>
  </si>
  <si>
    <t>B6 minus C3; if the result would be negative, the amount withheld is 0.00</t>
  </si>
  <si>
    <t>F1 plus F2; must not exceed the amount at E2</t>
  </si>
  <si>
    <t>Optional; must not exceed the amount at D2</t>
  </si>
  <si>
    <t>Must not exceed the amount at C5</t>
  </si>
  <si>
    <t>Amount at H4 for the previous period</t>
  </si>
  <si>
    <t>Optional; Step 2 or Step 5 amounts received from other companies</t>
  </si>
  <si>
    <t>Amount of credit used to discharge outstanding corporation tax liabilities</t>
  </si>
  <si>
    <t>Amounts extinguished by the administration or liquidation rule</t>
  </si>
  <si>
    <t>Equal to the main rate of corporation tax</t>
  </si>
  <si>
    <t>Enter the figure from box 475 on the CT600. If you have no liability, enter 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</si>
</sst>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8"/>
      <color theme="1"/>
      <name val="Arial"/>
      <family val="2"/>
    </font>
    <font>
      <sz val="8"/>
      <color rgb="FF000000"/>
      <name val="Arial"/>
      <family val="2"/>
    </font>
    <font>
      <sz val="8"/>
      <name val="Aptos Narrow"/>
      <family val="2"/>
      <scheme val="minor"/>
    </font>
    <font>
      <b/>
      <sz val="8"/>
      <color theme="1"/>
      <name val="Arial"/>
      <family val="2"/>
    </font>
    <font>
      <u/>
      <sz val="8"/>
      <color rgb="FF000000"/>
      <name val="Arial"/>
      <family val="2"/>
    </font>
    <font>
      <b/>
      <sz val="8"/>
      <color rgb="FF000000"/>
      <name val="Arial"/>
      <family val="2"/>
    </font>
    <font>
      <sz val="8"/>
      <color rgb="FFFF0000"/>
      <name val="Arial"/>
      <family val="2"/>
    </font>
    <font>
      <u/>
      <sz val="16"/>
      <color theme="1"/>
      <name val="Aptos Narrow"/>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249977111117893"/>
      </right>
      <top/>
      <bottom/>
      <diagonal/>
    </border>
    <border>
      <left/>
      <right/>
      <top/>
      <bottom style="thin">
        <color theme="0" tint="-0.249977111117893"/>
      </bottom>
      <diagonal/>
    </border>
  </borders>
  <cellStyleXfs count="1">
    <xf numFmtId="0" fontId="0" fillId="0" borderId="0"/>
  </cellStyleXfs>
  <cellXfs count="37">
    <xf numFmtId="0" fontId="0" fillId="0" borderId="0" xfId="0"/>
    <xf numFmtId="0" fontId="1" fillId="0" borderId="0" xfId="0" applyFont="1"/>
    <xf numFmtId="0" fontId="1" fillId="0" borderId="0" xfId="0" applyFont="1" applyFill="1" applyAlignment="1">
      <alignment horizontal="left"/>
    </xf>
    <xf numFmtId="0" fontId="1" fillId="0" borderId="0" xfId="0" applyFont="1" applyFill="1" applyAlignment="1">
      <alignment horizontal="center"/>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Border="1" applyAlignment="1">
      <alignment vertical="center"/>
    </xf>
    <xf numFmtId="0" fontId="2" fillId="0" borderId="0" xfId="0" applyFont="1" applyAlignment="1">
      <alignment vertical="center"/>
    </xf>
    <xf numFmtId="0" fontId="1" fillId="0" borderId="0" xfId="0" applyFont="1" applyAlignment="1">
      <alignment vertical="center"/>
    </xf>
    <xf numFmtId="0" fontId="5" fillId="0" borderId="1" xfId="0" applyFont="1" applyBorder="1" applyAlignment="1">
      <alignment vertical="center"/>
    </xf>
    <xf numFmtId="0" fontId="1" fillId="2" borderId="1" xfId="0" applyFont="1" applyFill="1" applyBorder="1" applyAlignment="1">
      <alignment horizontal="left" vertical="center"/>
    </xf>
    <xf numFmtId="0" fontId="4" fillId="2" borderId="2" xfId="0" applyFont="1" applyFill="1" applyBorder="1" applyAlignment="1">
      <alignment horizontal="center" vertical="center"/>
    </xf>
    <xf numFmtId="0" fontId="4" fillId="2" borderId="2" xfId="0" applyFont="1" applyFill="1" applyBorder="1" applyAlignment="1">
      <alignment vertical="center"/>
    </xf>
    <xf numFmtId="0" fontId="1" fillId="0" borderId="1" xfId="0" applyFont="1" applyBorder="1" applyAlignment="1">
      <alignment vertical="center"/>
    </xf>
    <xf numFmtId="2" fontId="2" fillId="4" borderId="1" xfId="0" applyNumberFormat="1" applyFont="1" applyFill="1" applyBorder="1" applyAlignment="1" applyProtection="1">
      <alignment vertical="center"/>
      <protection locked="0"/>
    </xf>
    <xf numFmtId="2" fontId="2" fillId="5" borderId="1" xfId="0" applyNumberFormat="1" applyFont="1" applyFill="1" applyBorder="1" applyAlignment="1" applyProtection="1">
      <alignment vertical="center"/>
      <protection locked="0"/>
    </xf>
    <xf numFmtId="2" fontId="2" fillId="4" borderId="1" xfId="0" applyNumberFormat="1" applyFont="1" applyFill="1" applyBorder="1" applyAlignment="1" applyProtection="1">
      <alignment vertical="center"/>
    </xf>
    <xf numFmtId="0" fontId="6" fillId="0" borderId="1" xfId="0" applyFont="1" applyBorder="1" applyAlignment="1">
      <alignment vertical="center"/>
    </xf>
    <xf numFmtId="2" fontId="2" fillId="5" borderId="1" xfId="0" applyNumberFormat="1" applyFont="1" applyFill="1" applyBorder="1" applyAlignment="1" applyProtection="1">
      <alignment vertical="center"/>
    </xf>
    <xf numFmtId="9" fontId="1" fillId="0" borderId="1" xfId="0" applyNumberFormat="1" applyFont="1" applyBorder="1" applyAlignment="1">
      <alignment vertical="center"/>
    </xf>
    <xf numFmtId="0" fontId="1" fillId="0" borderId="0" xfId="0" applyFont="1" applyAlignment="1">
      <alignment horizontal="center" vertical="center"/>
    </xf>
    <xf numFmtId="0" fontId="7" fillId="0" borderId="0" xfId="0" applyFont="1" applyAlignment="1">
      <alignment vertical="center"/>
    </xf>
    <xf numFmtId="0" fontId="1" fillId="3" borderId="1" xfId="0" applyFont="1" applyFill="1" applyBorder="1" applyAlignment="1" applyProtection="1">
      <alignment vertical="center"/>
      <protection locked="0"/>
    </xf>
    <xf numFmtId="0" fontId="1" fillId="3" borderId="3" xfId="0" applyFont="1" applyFill="1" applyBorder="1" applyAlignment="1" applyProtection="1">
      <alignment vertical="center"/>
      <protection locked="0"/>
    </xf>
    <xf numFmtId="0" fontId="1" fillId="3" borderId="4" xfId="0" applyFont="1" applyFill="1" applyBorder="1" applyAlignment="1" applyProtection="1">
      <alignment vertical="center"/>
      <protection locked="0"/>
    </xf>
    <xf numFmtId="0" fontId="1" fillId="3" borderId="5" xfId="0" applyFont="1" applyFill="1" applyBorder="1" applyAlignment="1" applyProtection="1">
      <alignment vertical="center"/>
      <protection locked="0"/>
    </xf>
    <xf numFmtId="0" fontId="8" fillId="3" borderId="0" xfId="0" applyFont="1" applyFill="1" applyProtection="1">
      <protection locked="0"/>
    </xf>
    <xf numFmtId="0" fontId="0" fillId="3" borderId="0" xfId="0" applyFill="1" applyProtection="1">
      <protection locked="0"/>
    </xf>
    <xf numFmtId="0" fontId="0" fillId="3" borderId="6" xfId="0" applyFill="1" applyBorder="1" applyProtection="1">
      <protection locked="0"/>
    </xf>
    <xf numFmtId="0" fontId="0" fillId="3" borderId="7" xfId="0" applyFill="1" applyBorder="1" applyProtection="1">
      <protection locked="0"/>
    </xf>
    <xf numFmtId="0" fontId="0" fillId="3" borderId="0" xfId="0" applyFill="1" applyBorder="1" applyProtection="1">
      <protection locked="0"/>
    </xf>
    <xf numFmtId="9" fontId="2" fillId="4" borderId="1" xfId="0" applyNumberFormat="1" applyFont="1" applyFill="1" applyBorder="1" applyAlignment="1" applyProtection="1">
      <alignment vertical="center"/>
    </xf>
    <xf numFmtId="0" fontId="8" fillId="4" borderId="0" xfId="0" applyFont="1" applyFill="1" applyAlignment="1" applyProtection="1">
      <alignment horizontal="center"/>
      <protection locked="0"/>
    </xf>
    <xf numFmtId="0" fontId="8" fillId="4" borderId="6" xfId="0" applyFont="1" applyFill="1" applyBorder="1" applyAlignment="1" applyProtection="1">
      <alignment horizontal="center"/>
      <protection locked="0"/>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131445</xdr:rowOff>
    </xdr:from>
    <xdr:to>
      <xdr:col>14</xdr:col>
      <xdr:colOff>0</xdr:colOff>
      <xdr:row>49</xdr:row>
      <xdr:rowOff>0</xdr:rowOff>
    </xdr:to>
    <xdr:sp macro="" textlink="">
      <xdr:nvSpPr>
        <xdr:cNvPr id="2" name="TextBox 1">
          <a:extLst>
            <a:ext uri="{FF2B5EF4-FFF2-40B4-BE49-F238E27FC236}">
              <a16:creationId xmlns:a16="http://schemas.microsoft.com/office/drawing/2014/main" id="{580056D6-8EB7-A7EF-D852-9270EBC5ECFD}"/>
            </a:ext>
          </a:extLst>
        </xdr:cNvPr>
        <xdr:cNvSpPr txBox="1"/>
      </xdr:nvSpPr>
      <xdr:spPr>
        <a:xfrm>
          <a:off x="0" y="950595"/>
          <a:ext cx="11734800" cy="75838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i="0" u="none" strike="noStrike">
              <a:solidFill>
                <a:schemeClr val="dk1"/>
              </a:solidFill>
              <a:effectLst/>
              <a:latin typeface="+mn-lt"/>
              <a:ea typeface="+mn-ea"/>
              <a:cs typeface="+mn-cs"/>
            </a:rPr>
            <a:t>General information:</a:t>
          </a:r>
        </a:p>
        <a:p>
          <a:endParaRPr lang="en-GB" sz="1200" b="0" i="0" u="none" strike="noStrike">
            <a:solidFill>
              <a:schemeClr val="dk1"/>
            </a:solidFill>
            <a:effectLst/>
            <a:latin typeface="+mn-lt"/>
            <a:ea typeface="+mn-ea"/>
            <a:cs typeface="+mn-cs"/>
          </a:endParaRPr>
        </a:p>
        <a:p>
          <a:r>
            <a:rPr lang="en-GB" sz="1200" b="0" i="1" u="none" strike="noStrike">
              <a:solidFill>
                <a:schemeClr val="dk1"/>
              </a:solidFill>
              <a:effectLst/>
              <a:latin typeface="+mn-lt"/>
              <a:ea typeface="+mn-ea"/>
              <a:cs typeface="+mn-cs"/>
            </a:rPr>
            <a:t>NB: Before you complete this stencil,</a:t>
          </a:r>
          <a:r>
            <a:rPr lang="en-GB" sz="1200" b="0" i="1" u="none" strike="noStrike" baseline="0">
              <a:solidFill>
                <a:schemeClr val="dk1"/>
              </a:solidFill>
              <a:effectLst/>
              <a:latin typeface="+mn-lt"/>
              <a:ea typeface="+mn-ea"/>
              <a:cs typeface="+mn-cs"/>
            </a:rPr>
            <a:t> please complete an expenditure breakdown and expenditure credit computation stencil for each production on which you are claiming AVEC or VGEC. The stencil can be downloaded from the additional information form. You can provide equivalent information using your own format if you wish.</a:t>
          </a:r>
          <a:endParaRPr lang="en-GB" sz="1200" b="0" i="1" u="none" strike="noStrike">
            <a:solidFill>
              <a:schemeClr val="dk1"/>
            </a:solidFill>
            <a:effectLst/>
            <a:latin typeface="+mn-lt"/>
            <a:ea typeface="+mn-ea"/>
            <a:cs typeface="+mn-cs"/>
          </a:endParaRPr>
        </a:p>
        <a:p>
          <a:endParaRPr lang="en-GB" sz="1200" b="0" i="0" u="none" strike="noStrike">
            <a:solidFill>
              <a:schemeClr val="dk1"/>
            </a:solidFill>
            <a:effectLst/>
            <a:latin typeface="+mn-lt"/>
            <a:ea typeface="+mn-ea"/>
            <a:cs typeface="+mn-cs"/>
          </a:endParaRPr>
        </a:p>
        <a:p>
          <a:r>
            <a:rPr lang="en-GB" sz="1200" b="0" i="0" u="none" strike="noStrike">
              <a:solidFill>
                <a:schemeClr val="dk1"/>
              </a:solidFill>
              <a:effectLst/>
              <a:latin typeface="+mn-lt"/>
              <a:ea typeface="+mn-ea"/>
              <a:cs typeface="+mn-cs"/>
            </a:rPr>
            <a:t>This stencil</a:t>
          </a:r>
          <a:r>
            <a:rPr lang="en-GB" sz="1200" b="0" i="0" u="none" strike="noStrike" baseline="0">
              <a:solidFill>
                <a:schemeClr val="dk1"/>
              </a:solidFill>
              <a:effectLst/>
              <a:latin typeface="+mn-lt"/>
              <a:ea typeface="+mn-ea"/>
              <a:cs typeface="+mn-cs"/>
            </a:rPr>
            <a:t> goes through the steps to redeem an expenditure credit, as set out in section 1179CC of the Corporation Tax Act 2009. </a:t>
          </a:r>
          <a:r>
            <a:rPr lang="en-GB" sz="1200" b="0" i="0" u="none" strike="noStrike">
              <a:solidFill>
                <a:schemeClr val="dk1"/>
              </a:solidFill>
              <a:effectLst/>
              <a:latin typeface="+mn-lt"/>
              <a:ea typeface="+mn-ea"/>
              <a:cs typeface="+mn-cs"/>
            </a:rPr>
            <a:t>You only need to complete this stencil once per company, no matter how many different productions you're claiming for.</a:t>
          </a:r>
        </a:p>
        <a:p>
          <a:endParaRPr lang="en-GB" sz="1200" b="0" i="0" u="none" strike="noStrike">
            <a:solidFill>
              <a:schemeClr val="dk1"/>
            </a:solidFill>
            <a:effectLst/>
            <a:latin typeface="+mn-lt"/>
            <a:ea typeface="+mn-ea"/>
            <a:cs typeface="+mn-cs"/>
          </a:endParaRPr>
        </a:p>
        <a:p>
          <a:r>
            <a:rPr lang="en-GB" sz="1200"/>
            <a:t>This stencil covers both AVEC and VGEC in one. 'Total amount of expenditure credit for the period' (B1 in the stencil) should include the</a:t>
          </a:r>
          <a:r>
            <a:rPr lang="en-GB" sz="1200" baseline="0"/>
            <a:t> </a:t>
          </a:r>
          <a:r>
            <a:rPr lang="en-GB" sz="1200"/>
            <a:t>expenditure credits from all of your company's productions</a:t>
          </a:r>
          <a:r>
            <a:rPr lang="en-GB" sz="1200" baseline="0"/>
            <a:t> - films, TV programmes and video games.</a:t>
          </a:r>
        </a:p>
        <a:p>
          <a:endParaRPr lang="en-GB" sz="1200" baseline="0"/>
        </a:p>
        <a:p>
          <a:r>
            <a:rPr lang="en-GB" sz="1200"/>
            <a:t>For example, if your</a:t>
          </a:r>
          <a:r>
            <a:rPr lang="en-GB" sz="1200" baseline="0"/>
            <a:t> company claims a £500k credit for a film, a £200k credit for a children's TV programme and a £50k credit for a video game, you should enter all £750k as your total amount of expenditure credit for the period at B1.</a:t>
          </a:r>
        </a:p>
        <a:p>
          <a:endParaRPr lang="en-GB" sz="1200" baseline="0"/>
        </a:p>
        <a:p>
          <a:r>
            <a:rPr lang="en-GB" sz="1200" baseline="0"/>
            <a:t>The amount of credit used at each Step cannot exceed the amount remaining/carried forward from the previous Step. The stencil will automatically prevent you from using more credit than there is remaining at each Step.</a:t>
          </a:r>
        </a:p>
        <a:p>
          <a:endParaRPr lang="en-GB" sz="1200" baseline="0"/>
        </a:p>
        <a:p>
          <a:r>
            <a:rPr lang="en-GB" sz="1200" b="1" baseline="0"/>
            <a:t>Further guidance on stencil entries:</a:t>
          </a:r>
        </a:p>
        <a:p>
          <a:endParaRPr lang="en-GB" sz="1200" baseline="0"/>
        </a:p>
        <a:p>
          <a:r>
            <a:rPr lang="en-GB" sz="1200" u="sng" baseline="0"/>
            <a:t>A4 - Corporation tax liability</a:t>
          </a:r>
        </a:p>
        <a:p>
          <a:r>
            <a:rPr lang="en-GB" sz="1200" baseline="0"/>
            <a:t>Enter the figure from box 475 of your CT600 form. This is the corporation tax liability of the whole company, not any individual separate trades.</a:t>
          </a:r>
        </a:p>
        <a:p>
          <a:endParaRPr lang="en-GB" sz="1200" baseline="0"/>
        </a:p>
        <a:p>
          <a:r>
            <a:rPr lang="en-GB" sz="1200" u="sng" baseline="0"/>
            <a:t>B3 - Income tax deducted from profits and applicable to corporation tax liability</a:t>
          </a:r>
        </a:p>
        <a:p>
          <a:r>
            <a:rPr lang="en-GB" sz="1200" baseline="0"/>
            <a:t>Enter the element of Income Tax deducted from gross profits and shown in box 515 of the CT600 which needs to be set against the corporation tax liability at box 475. This will be the full amount if there is no other liability in boxes 480 to 505.</a:t>
          </a:r>
        </a:p>
        <a:p>
          <a:r>
            <a:rPr lang="en-GB" sz="1200" baseline="0"/>
            <a:t>If there are other liabilities in boxes 480 to 505, a fair and reasonable apportionment can be made between those liabilities and the box 475 liability. Only the liability which is apportioned against box 475 should be entered at B3.</a:t>
          </a:r>
        </a:p>
        <a:p>
          <a:endParaRPr lang="en-GB" sz="1200" baseline="0"/>
        </a:p>
        <a:p>
          <a:r>
            <a:rPr lang="en-GB" sz="1200" u="sng" baseline="0"/>
            <a:t>G1 - Amounts extinguished by the administration or liquidation rule</a:t>
          </a:r>
        </a:p>
        <a:p>
          <a:r>
            <a:rPr lang="en-GB" sz="1200" baseline="0"/>
            <a:t>If your company is in administration or liquidation when you claim a credit, no amount is payable at Step 6 so you must deduct it at G1. You will still be able to use the credit at Steps 1 to 5. See section 1179CG of the Corporation Tax Act 2009. </a:t>
          </a:r>
        </a:p>
        <a:p>
          <a:endParaRPr lang="en-GB" sz="1200" baseline="0"/>
        </a:p>
        <a:p>
          <a:r>
            <a:rPr lang="en-GB" sz="1200" u="sng" baseline="0"/>
            <a:t>H1 - Step 2 amounts brought forward to this period and unused</a:t>
          </a:r>
        </a:p>
        <a:p>
          <a:r>
            <a:rPr lang="en-GB" sz="1200" baseline="0"/>
            <a:t>This is the amount at A6, minus any surplus amounts surrendered from group companies. Surplus means unused at the pre-step 1 restriction. Group amounts which are unused cannot be carried forward to the next period; they are returned to the group member as if they were never surrendered. </a:t>
          </a:r>
          <a:r>
            <a:rPr lang="en-GB" sz="1200" baseline="0">
              <a:solidFill>
                <a:schemeClr val="dk1"/>
              </a:solidFill>
              <a:effectLst/>
              <a:latin typeface="+mn-lt"/>
              <a:ea typeface="+mn-ea"/>
              <a:cs typeface="+mn-cs"/>
            </a:rPr>
            <a:t>See section 1179CE of the Corporation Tax Act 2009.</a:t>
          </a:r>
          <a:endParaRPr lang="en-GB" sz="1200" baseline="0"/>
        </a:p>
        <a:p>
          <a:endParaRPr lang="en-GB" sz="1200" baseline="0"/>
        </a:p>
        <a:p>
          <a:r>
            <a:rPr lang="en-GB" sz="1200" u="sng" baseline="0"/>
            <a:t>H3 - Step 2 amount surrendered to another group member</a:t>
          </a:r>
        </a:p>
        <a:p>
          <a:r>
            <a:rPr lang="en-GB" sz="1200" baseline="0"/>
            <a:t>You can surrender any Step 2 amount not used at the pre-step 1 restriction to another group member, inlcuding any amount withheld at Step 2 in the current period. See section 1179CD of the Corporation Tax Act 2009.</a:t>
          </a:r>
          <a:endParaRPr lang="en-GB"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
  <sheetViews>
    <sheetView workbookViewId="0">
      <selection activeCell="P14" sqref="P14"/>
    </sheetView>
  </sheetViews>
  <sheetFormatPr defaultRowHeight="13.8" x14ac:dyDescent="0.25"/>
  <cols>
    <col min="1" max="1" width="25.69921875" style="30" customWidth="1"/>
    <col min="2" max="2" width="23.19921875" style="30" customWidth="1"/>
    <col min="3" max="13" width="8.796875" style="30"/>
    <col min="14" max="14" width="8.796875" style="31"/>
    <col min="15" max="15" width="8.796875" style="33"/>
    <col min="16" max="16384" width="8.796875" style="30"/>
  </cols>
  <sheetData>
    <row r="1" spans="1:14" ht="28.8" customHeight="1" x14ac:dyDescent="0.4">
      <c r="A1" s="35" t="s">
        <v>109</v>
      </c>
      <c r="B1" s="35"/>
      <c r="C1" s="35"/>
      <c r="D1" s="35"/>
      <c r="E1" s="35"/>
      <c r="F1" s="35"/>
      <c r="G1" s="35"/>
      <c r="H1" s="35"/>
      <c r="I1" s="35"/>
      <c r="J1" s="35"/>
      <c r="K1" s="35"/>
      <c r="L1" s="35"/>
      <c r="M1" s="35"/>
      <c r="N1" s="36"/>
    </row>
    <row r="2" spans="1:14" ht="9" customHeight="1" x14ac:dyDescent="0.4">
      <c r="A2" s="29"/>
    </row>
    <row r="3" spans="1:14" ht="13.8" customHeight="1" x14ac:dyDescent="0.4">
      <c r="A3" s="30" t="s">
        <v>110</v>
      </c>
      <c r="B3" s="32"/>
      <c r="D3" s="29"/>
    </row>
    <row r="4" spans="1:14" ht="13.8" customHeight="1" x14ac:dyDescent="0.4">
      <c r="A4" s="30" t="s">
        <v>111</v>
      </c>
      <c r="B4" s="32"/>
      <c r="D4" s="29"/>
    </row>
    <row r="5" spans="1:14" ht="13.8" customHeight="1" x14ac:dyDescent="0.4">
      <c r="D5" s="29"/>
    </row>
    <row r="6" spans="1:14" ht="13.8" customHeight="1" x14ac:dyDescent="0.25"/>
  </sheetData>
  <mergeCells count="1">
    <mergeCell ref="A1:N1"/>
  </mergeCells>
  <pageMargins left="0.7" right="0.7" top="0.75" bottom="0.75" header="0.3" footer="0.3"/>
  <pageSetup paperSize="9" orientation="portrait" verticalDpi="0" copies="0" r:id="rId1"/>
  <headerFooter>
    <oddFooter>&amp;C_x000D_&amp;1#&amp;"Calibri"&amp;10&amp;K000000 OFFICIAL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F0292-F1F9-4EE3-B6EA-718DCEF9AECD}">
  <sheetPr>
    <tabColor theme="9" tint="0.59999389629810485"/>
  </sheetPr>
  <dimension ref="A1:J44"/>
  <sheetViews>
    <sheetView tabSelected="1" workbookViewId="0">
      <selection activeCell="I3" sqref="I3"/>
    </sheetView>
  </sheetViews>
  <sheetFormatPr defaultRowHeight="10.199999999999999" x14ac:dyDescent="0.2"/>
  <cols>
    <col min="1" max="1" width="8.796875" style="1"/>
    <col min="2" max="2" width="4.796875" style="3" customWidth="1"/>
    <col min="3" max="3" width="53.09765625" style="1" customWidth="1"/>
    <col min="4" max="8" width="10.69921875" style="1" customWidth="1"/>
    <col min="9" max="9" width="58.3984375" style="1" customWidth="1"/>
    <col min="10" max="16384" width="8.796875" style="1"/>
  </cols>
  <sheetData>
    <row r="1" spans="1:10" ht="12.75" customHeight="1" x14ac:dyDescent="0.2"/>
    <row r="2" spans="1:10" ht="13.95" customHeight="1" x14ac:dyDescent="0.2">
      <c r="C2" s="13" t="s">
        <v>44</v>
      </c>
      <c r="D2" s="25"/>
      <c r="E2" s="25"/>
      <c r="F2" s="25"/>
      <c r="G2" s="25"/>
      <c r="H2" s="25"/>
    </row>
    <row r="3" spans="1:10" ht="13.95" customHeight="1" x14ac:dyDescent="0.2">
      <c r="C3" s="13" t="s">
        <v>45</v>
      </c>
      <c r="D3" s="26"/>
      <c r="E3" s="27"/>
      <c r="F3" s="27"/>
      <c r="G3" s="27"/>
      <c r="H3" s="28"/>
    </row>
    <row r="4" spans="1:10" ht="4.5" customHeight="1" x14ac:dyDescent="0.2">
      <c r="C4" s="2"/>
    </row>
    <row r="5" spans="1:10" ht="12.75" customHeight="1" x14ac:dyDescent="0.2">
      <c r="C5" s="2"/>
      <c r="D5" s="1" t="s">
        <v>46</v>
      </c>
      <c r="E5" s="1" t="s">
        <v>47</v>
      </c>
      <c r="F5" s="1" t="s">
        <v>48</v>
      </c>
      <c r="G5" s="1" t="s">
        <v>50</v>
      </c>
      <c r="H5" s="1" t="s">
        <v>49</v>
      </c>
    </row>
    <row r="6" spans="1:10" ht="4.5" customHeight="1" x14ac:dyDescent="0.2"/>
    <row r="7" spans="1:10" s="11" customFormat="1" ht="13.95" customHeight="1" x14ac:dyDescent="0.25">
      <c r="B7" s="14" t="s">
        <v>52</v>
      </c>
      <c r="C7" s="15" t="s">
        <v>53</v>
      </c>
      <c r="D7" s="15" t="s">
        <v>51</v>
      </c>
      <c r="E7" s="15"/>
      <c r="F7" s="15"/>
      <c r="G7" s="15"/>
      <c r="H7" s="15"/>
      <c r="I7" s="15" t="s">
        <v>54</v>
      </c>
    </row>
    <row r="8" spans="1:10" s="11" customFormat="1" ht="13.95" customHeight="1" x14ac:dyDescent="0.25">
      <c r="A8" s="4" t="s">
        <v>0</v>
      </c>
      <c r="B8" s="8" t="s">
        <v>1</v>
      </c>
      <c r="C8" s="16" t="s">
        <v>62</v>
      </c>
      <c r="D8" s="17"/>
      <c r="E8" s="17"/>
      <c r="F8" s="17"/>
      <c r="G8" s="17"/>
      <c r="H8" s="17"/>
      <c r="I8" s="9" t="s">
        <v>119</v>
      </c>
      <c r="J8" s="10"/>
    </row>
    <row r="9" spans="1:10" s="11" customFormat="1" ht="13.95" customHeight="1" x14ac:dyDescent="0.25">
      <c r="A9" s="4"/>
      <c r="B9" s="8" t="s">
        <v>2</v>
      </c>
      <c r="C9" s="12" t="s">
        <v>63</v>
      </c>
      <c r="D9" s="17"/>
      <c r="E9" s="19">
        <f>D39</f>
        <v>0</v>
      </c>
      <c r="F9" s="19">
        <f>E39</f>
        <v>0</v>
      </c>
      <c r="G9" s="19">
        <f>F39</f>
        <v>0</v>
      </c>
      <c r="H9" s="19">
        <f>G39</f>
        <v>0</v>
      </c>
      <c r="I9" s="9" t="s">
        <v>118</v>
      </c>
      <c r="J9" s="10"/>
    </row>
    <row r="10" spans="1:10" s="11" customFormat="1" ht="13.95" customHeight="1" x14ac:dyDescent="0.25">
      <c r="A10" s="4"/>
      <c r="B10" s="8" t="s">
        <v>3</v>
      </c>
      <c r="C10" s="9" t="s">
        <v>66</v>
      </c>
      <c r="D10" s="19">
        <f>D8+D9</f>
        <v>0</v>
      </c>
      <c r="E10" s="19">
        <f t="shared" ref="E10:H10" si="0">E8+E9</f>
        <v>0</v>
      </c>
      <c r="F10" s="19">
        <f t="shared" si="0"/>
        <v>0</v>
      </c>
      <c r="G10" s="19">
        <f t="shared" si="0"/>
        <v>0</v>
      </c>
      <c r="H10" s="19">
        <f t="shared" si="0"/>
        <v>0</v>
      </c>
      <c r="I10" s="9" t="s">
        <v>67</v>
      </c>
      <c r="J10" s="10"/>
    </row>
    <row r="11" spans="1:10" s="11" customFormat="1" ht="13.95" customHeight="1" x14ac:dyDescent="0.25">
      <c r="A11" s="4"/>
      <c r="B11" s="8" t="s">
        <v>4</v>
      </c>
      <c r="C11" s="9" t="s">
        <v>64</v>
      </c>
      <c r="D11" s="17"/>
      <c r="E11" s="17"/>
      <c r="F11" s="17"/>
      <c r="G11" s="17"/>
      <c r="H11" s="17"/>
      <c r="I11" s="9" t="s">
        <v>123</v>
      </c>
      <c r="J11" s="10"/>
    </row>
    <row r="12" spans="1:10" s="11" customFormat="1" ht="13.95" customHeight="1" x14ac:dyDescent="0.25">
      <c r="A12" s="4"/>
      <c r="B12" s="8" t="s">
        <v>5</v>
      </c>
      <c r="C12" s="20" t="s">
        <v>81</v>
      </c>
      <c r="D12" s="19">
        <f>MIN(D10,D11)</f>
        <v>0</v>
      </c>
      <c r="E12" s="19">
        <f t="shared" ref="E12:H12" si="1">MIN(E10,E11)</f>
        <v>0</v>
      </c>
      <c r="F12" s="19">
        <f t="shared" si="1"/>
        <v>0</v>
      </c>
      <c r="G12" s="19">
        <f t="shared" si="1"/>
        <v>0</v>
      </c>
      <c r="H12" s="19">
        <f t="shared" si="1"/>
        <v>0</v>
      </c>
      <c r="I12" s="9" t="s">
        <v>68</v>
      </c>
      <c r="J12" s="10"/>
    </row>
    <row r="13" spans="1:10" s="11" customFormat="1" ht="13.95" customHeight="1" x14ac:dyDescent="0.25">
      <c r="A13" s="4"/>
      <c r="B13" s="8" t="s">
        <v>61</v>
      </c>
      <c r="C13" s="9" t="s">
        <v>82</v>
      </c>
      <c r="D13" s="19">
        <f>D10-D12</f>
        <v>0</v>
      </c>
      <c r="E13" s="19">
        <f t="shared" ref="E13:H13" si="2">E10-E12</f>
        <v>0</v>
      </c>
      <c r="F13" s="19">
        <f t="shared" si="2"/>
        <v>0</v>
      </c>
      <c r="G13" s="19">
        <f t="shared" si="2"/>
        <v>0</v>
      </c>
      <c r="H13" s="19">
        <f t="shared" si="2"/>
        <v>0</v>
      </c>
      <c r="I13" s="9" t="s">
        <v>69</v>
      </c>
      <c r="J13" s="10"/>
    </row>
    <row r="14" spans="1:10" s="11" customFormat="1" ht="13.95" customHeight="1" x14ac:dyDescent="0.25">
      <c r="A14" s="4"/>
      <c r="B14" s="8" t="s">
        <v>65</v>
      </c>
      <c r="C14" s="9" t="s">
        <v>70</v>
      </c>
      <c r="D14" s="19">
        <f>D11-D12</f>
        <v>0</v>
      </c>
      <c r="E14" s="19">
        <f t="shared" ref="E14:G14" si="3">E11-E12</f>
        <v>0</v>
      </c>
      <c r="F14" s="19">
        <f t="shared" si="3"/>
        <v>0</v>
      </c>
      <c r="G14" s="19">
        <f t="shared" si="3"/>
        <v>0</v>
      </c>
      <c r="H14" s="19">
        <f>H11-H12</f>
        <v>0</v>
      </c>
      <c r="I14" s="9" t="s">
        <v>71</v>
      </c>
      <c r="J14" s="10"/>
    </row>
    <row r="15" spans="1:10" s="11" customFormat="1" ht="13.95" customHeight="1" x14ac:dyDescent="0.25">
      <c r="A15" s="5" t="s">
        <v>6</v>
      </c>
      <c r="B15" s="8" t="s">
        <v>7</v>
      </c>
      <c r="C15" s="9" t="s">
        <v>74</v>
      </c>
      <c r="D15" s="18"/>
      <c r="E15" s="18"/>
      <c r="F15" s="18"/>
      <c r="G15" s="18"/>
      <c r="H15" s="18"/>
      <c r="I15" s="9" t="s">
        <v>72</v>
      </c>
      <c r="J15" s="10"/>
    </row>
    <row r="16" spans="1:10" s="11" customFormat="1" ht="13.95" customHeight="1" x14ac:dyDescent="0.25">
      <c r="A16" s="5"/>
      <c r="B16" s="8" t="s">
        <v>8</v>
      </c>
      <c r="C16" s="9" t="s">
        <v>73</v>
      </c>
      <c r="D16" s="21">
        <f>D14</f>
        <v>0</v>
      </c>
      <c r="E16" s="21">
        <f>E14</f>
        <v>0</v>
      </c>
      <c r="F16" s="21">
        <f>F14</f>
        <v>0</v>
      </c>
      <c r="G16" s="21">
        <f>G14</f>
        <v>0</v>
      </c>
      <c r="H16" s="21">
        <f>H14</f>
        <v>0</v>
      </c>
      <c r="I16" s="9"/>
      <c r="J16" s="10"/>
    </row>
    <row r="17" spans="1:10" s="11" customFormat="1" ht="13.95" customHeight="1" x14ac:dyDescent="0.25">
      <c r="A17" s="5"/>
      <c r="B17" s="8" t="s">
        <v>9</v>
      </c>
      <c r="C17" s="9" t="s">
        <v>75</v>
      </c>
      <c r="D17" s="18"/>
      <c r="E17" s="18"/>
      <c r="F17" s="18"/>
      <c r="G17" s="18"/>
      <c r="H17" s="18"/>
      <c r="I17" s="9" t="s">
        <v>76</v>
      </c>
      <c r="J17" s="10"/>
    </row>
    <row r="18" spans="1:10" s="11" customFormat="1" ht="13.95" customHeight="1" x14ac:dyDescent="0.25">
      <c r="A18" s="5"/>
      <c r="B18" s="8" t="s">
        <v>10</v>
      </c>
      <c r="C18" s="9" t="s">
        <v>78</v>
      </c>
      <c r="D18" s="21">
        <f>D16-D17</f>
        <v>0</v>
      </c>
      <c r="E18" s="21">
        <f t="shared" ref="E18:H18" si="4">E16-E17</f>
        <v>0</v>
      </c>
      <c r="F18" s="21">
        <f t="shared" si="4"/>
        <v>0</v>
      </c>
      <c r="G18" s="21">
        <f t="shared" si="4"/>
        <v>0</v>
      </c>
      <c r="H18" s="21">
        <f t="shared" si="4"/>
        <v>0</v>
      </c>
      <c r="I18" s="9" t="s">
        <v>77</v>
      </c>
      <c r="J18" s="10"/>
    </row>
    <row r="19" spans="1:10" s="11" customFormat="1" ht="13.95" customHeight="1" x14ac:dyDescent="0.25">
      <c r="A19" s="5"/>
      <c r="B19" s="8" t="s">
        <v>11</v>
      </c>
      <c r="C19" s="20" t="s">
        <v>79</v>
      </c>
      <c r="D19" s="21">
        <f>MIN(D15,D18)</f>
        <v>0</v>
      </c>
      <c r="E19" s="21">
        <f t="shared" ref="E19:H19" si="5">MIN(E15,E18)</f>
        <v>0</v>
      </c>
      <c r="F19" s="21">
        <f t="shared" si="5"/>
        <v>0</v>
      </c>
      <c r="G19" s="21">
        <f t="shared" si="5"/>
        <v>0</v>
      </c>
      <c r="H19" s="21">
        <f t="shared" si="5"/>
        <v>0</v>
      </c>
      <c r="I19" s="9" t="s">
        <v>80</v>
      </c>
      <c r="J19" s="10"/>
    </row>
    <row r="20" spans="1:10" s="11" customFormat="1" ht="13.95" customHeight="1" x14ac:dyDescent="0.25">
      <c r="A20" s="5"/>
      <c r="B20" s="8" t="s">
        <v>12</v>
      </c>
      <c r="C20" s="9" t="s">
        <v>83</v>
      </c>
      <c r="D20" s="21">
        <f>D15-D19</f>
        <v>0</v>
      </c>
      <c r="E20" s="21">
        <f t="shared" ref="E20:H20" si="6">E15-E19</f>
        <v>0</v>
      </c>
      <c r="F20" s="21">
        <f t="shared" si="6"/>
        <v>0</v>
      </c>
      <c r="G20" s="21">
        <f t="shared" si="6"/>
        <v>0</v>
      </c>
      <c r="H20" s="21">
        <f t="shared" si="6"/>
        <v>0</v>
      </c>
      <c r="I20" s="9" t="s">
        <v>84</v>
      </c>
      <c r="J20" s="10"/>
    </row>
    <row r="21" spans="1:10" s="11" customFormat="1" ht="13.95" customHeight="1" x14ac:dyDescent="0.25">
      <c r="A21" s="6" t="s">
        <v>13</v>
      </c>
      <c r="B21" s="8" t="s">
        <v>14</v>
      </c>
      <c r="C21" s="11" t="s">
        <v>87</v>
      </c>
      <c r="D21" s="34">
        <v>0.25</v>
      </c>
      <c r="E21" s="34">
        <v>0.25</v>
      </c>
      <c r="F21" s="34">
        <v>0.25</v>
      </c>
      <c r="G21" s="34">
        <v>0.25</v>
      </c>
      <c r="H21" s="34">
        <v>0.25</v>
      </c>
      <c r="I21" s="22" t="s">
        <v>122</v>
      </c>
      <c r="J21" s="10"/>
    </row>
    <row r="22" spans="1:10" s="11" customFormat="1" ht="13.95" customHeight="1" x14ac:dyDescent="0.25">
      <c r="A22" s="6"/>
      <c r="B22" s="8" t="s">
        <v>15</v>
      </c>
      <c r="C22" s="9" t="s">
        <v>85</v>
      </c>
      <c r="D22" s="19">
        <f>D15*D21</f>
        <v>0</v>
      </c>
      <c r="E22" s="19">
        <f t="shared" ref="E22:H22" si="7">E15*E21</f>
        <v>0</v>
      </c>
      <c r="F22" s="19">
        <f t="shared" si="7"/>
        <v>0</v>
      </c>
      <c r="G22" s="19">
        <f t="shared" si="7"/>
        <v>0</v>
      </c>
      <c r="H22" s="19">
        <f t="shared" si="7"/>
        <v>0</v>
      </c>
      <c r="I22" s="9" t="s">
        <v>86</v>
      </c>
      <c r="J22" s="10"/>
    </row>
    <row r="23" spans="1:10" s="11" customFormat="1" ht="13.95" customHeight="1" x14ac:dyDescent="0.25">
      <c r="A23" s="6"/>
      <c r="B23" s="8" t="s">
        <v>16</v>
      </c>
      <c r="C23" s="9" t="s">
        <v>88</v>
      </c>
      <c r="D23" s="19">
        <f>D15-D22</f>
        <v>0</v>
      </c>
      <c r="E23" s="19">
        <f t="shared" ref="E23:H23" si="8">E15-E22</f>
        <v>0</v>
      </c>
      <c r="F23" s="19">
        <f t="shared" si="8"/>
        <v>0</v>
      </c>
      <c r="G23" s="19">
        <f t="shared" si="8"/>
        <v>0</v>
      </c>
      <c r="H23" s="19">
        <f t="shared" si="8"/>
        <v>0</v>
      </c>
      <c r="I23" s="9" t="s">
        <v>89</v>
      </c>
      <c r="J23" s="10"/>
    </row>
    <row r="24" spans="1:10" s="11" customFormat="1" ht="13.95" customHeight="1" x14ac:dyDescent="0.25">
      <c r="A24" s="6"/>
      <c r="B24" s="8" t="s">
        <v>17</v>
      </c>
      <c r="C24" s="20" t="s">
        <v>93</v>
      </c>
      <c r="D24" s="19">
        <f>IF(D20-D23&lt;0,0,D20-D23)</f>
        <v>0</v>
      </c>
      <c r="E24" s="19">
        <f t="shared" ref="E24:H24" si="9">IF(E20-E23&lt;0,0,E20-E23)</f>
        <v>0</v>
      </c>
      <c r="F24" s="19">
        <f t="shared" si="9"/>
        <v>0</v>
      </c>
      <c r="G24" s="19">
        <f t="shared" si="9"/>
        <v>0</v>
      </c>
      <c r="H24" s="19">
        <f t="shared" si="9"/>
        <v>0</v>
      </c>
      <c r="I24" s="9" t="s">
        <v>114</v>
      </c>
      <c r="J24" s="24"/>
    </row>
    <row r="25" spans="1:10" s="11" customFormat="1" ht="13.95" customHeight="1" x14ac:dyDescent="0.25">
      <c r="A25" s="6"/>
      <c r="B25" s="23" t="s">
        <v>90</v>
      </c>
      <c r="C25" s="9" t="s">
        <v>92</v>
      </c>
      <c r="D25" s="19">
        <f>MIN(D20,D23)</f>
        <v>0</v>
      </c>
      <c r="E25" s="19">
        <f t="shared" ref="E25:H25" si="10">MIN(E20,E23)</f>
        <v>0</v>
      </c>
      <c r="F25" s="19">
        <f t="shared" si="10"/>
        <v>0</v>
      </c>
      <c r="G25" s="19">
        <f t="shared" si="10"/>
        <v>0</v>
      </c>
      <c r="H25" s="19">
        <f t="shared" si="10"/>
        <v>0</v>
      </c>
      <c r="I25" s="9" t="s">
        <v>91</v>
      </c>
      <c r="J25" s="10"/>
    </row>
    <row r="26" spans="1:10" s="11" customFormat="1" ht="13.95" customHeight="1" x14ac:dyDescent="0.25">
      <c r="A26" s="7" t="s">
        <v>18</v>
      </c>
      <c r="B26" s="8" t="s">
        <v>19</v>
      </c>
      <c r="C26" s="20" t="s">
        <v>120</v>
      </c>
      <c r="D26" s="18"/>
      <c r="E26" s="18"/>
      <c r="F26" s="18"/>
      <c r="G26" s="18"/>
      <c r="H26" s="18"/>
      <c r="I26" s="9" t="s">
        <v>117</v>
      </c>
      <c r="J26" s="10"/>
    </row>
    <row r="27" spans="1:10" s="11" customFormat="1" ht="13.95" customHeight="1" x14ac:dyDescent="0.25">
      <c r="A27" s="7"/>
      <c r="B27" s="8" t="s">
        <v>20</v>
      </c>
      <c r="C27" s="9" t="s">
        <v>95</v>
      </c>
      <c r="D27" s="21">
        <f>D25-D26</f>
        <v>0</v>
      </c>
      <c r="E27" s="21">
        <f t="shared" ref="E27:H27" si="11">E25-E26</f>
        <v>0</v>
      </c>
      <c r="F27" s="21">
        <f t="shared" si="11"/>
        <v>0</v>
      </c>
      <c r="G27" s="21">
        <f t="shared" si="11"/>
        <v>0</v>
      </c>
      <c r="H27" s="21">
        <f t="shared" si="11"/>
        <v>0</v>
      </c>
      <c r="I27" s="9" t="s">
        <v>94</v>
      </c>
      <c r="J27" s="24"/>
    </row>
    <row r="28" spans="1:10" s="11" customFormat="1" ht="13.95" customHeight="1" x14ac:dyDescent="0.25">
      <c r="A28" s="6" t="s">
        <v>21</v>
      </c>
      <c r="B28" s="8" t="s">
        <v>22</v>
      </c>
      <c r="C28" s="20" t="s">
        <v>23</v>
      </c>
      <c r="D28" s="17"/>
      <c r="E28" s="17"/>
      <c r="F28" s="17"/>
      <c r="G28" s="17"/>
      <c r="H28" s="17"/>
      <c r="I28" s="9" t="s">
        <v>116</v>
      </c>
      <c r="J28" s="24"/>
    </row>
    <row r="29" spans="1:10" s="11" customFormat="1" ht="13.95" customHeight="1" x14ac:dyDescent="0.25">
      <c r="A29" s="6"/>
      <c r="B29" s="8" t="s">
        <v>24</v>
      </c>
      <c r="C29" s="9" t="s">
        <v>96</v>
      </c>
      <c r="D29" s="19">
        <f>D27-D28</f>
        <v>0</v>
      </c>
      <c r="E29" s="19">
        <f t="shared" ref="E29:H29" si="12">E27-E28</f>
        <v>0</v>
      </c>
      <c r="F29" s="19">
        <f t="shared" si="12"/>
        <v>0</v>
      </c>
      <c r="G29" s="19">
        <f t="shared" si="12"/>
        <v>0</v>
      </c>
      <c r="H29" s="19">
        <f t="shared" si="12"/>
        <v>0</v>
      </c>
      <c r="I29" s="9" t="s">
        <v>97</v>
      </c>
      <c r="J29" s="24"/>
    </row>
    <row r="30" spans="1:10" s="11" customFormat="1" ht="13.95" customHeight="1" x14ac:dyDescent="0.25">
      <c r="A30" s="5" t="s">
        <v>25</v>
      </c>
      <c r="B30" s="8" t="s">
        <v>26</v>
      </c>
      <c r="C30" s="9" t="s">
        <v>98</v>
      </c>
      <c r="D30" s="18"/>
      <c r="E30" s="18"/>
      <c r="F30" s="18"/>
      <c r="G30" s="18"/>
      <c r="H30" s="18"/>
      <c r="I30" s="9" t="s">
        <v>99</v>
      </c>
      <c r="J30" s="24"/>
    </row>
    <row r="31" spans="1:10" s="11" customFormat="1" ht="13.95" customHeight="1" x14ac:dyDescent="0.25">
      <c r="A31" s="5"/>
      <c r="B31" s="8" t="s">
        <v>27</v>
      </c>
      <c r="C31" s="12" t="s">
        <v>28</v>
      </c>
      <c r="D31" s="18"/>
      <c r="E31" s="18"/>
      <c r="F31" s="18"/>
      <c r="G31" s="18"/>
      <c r="H31" s="18"/>
      <c r="I31" s="9" t="s">
        <v>100</v>
      </c>
      <c r="J31" s="24"/>
    </row>
    <row r="32" spans="1:10" s="11" customFormat="1" ht="13.95" customHeight="1" x14ac:dyDescent="0.25">
      <c r="A32" s="5"/>
      <c r="B32" s="8" t="s">
        <v>29</v>
      </c>
      <c r="C32" s="20" t="s">
        <v>113</v>
      </c>
      <c r="D32" s="21">
        <f>D30+D31</f>
        <v>0</v>
      </c>
      <c r="E32" s="21">
        <f t="shared" ref="E32:H32" si="13">E30+E31</f>
        <v>0</v>
      </c>
      <c r="F32" s="21">
        <f t="shared" si="13"/>
        <v>0</v>
      </c>
      <c r="G32" s="21">
        <f t="shared" si="13"/>
        <v>0</v>
      </c>
      <c r="H32" s="21">
        <f t="shared" si="13"/>
        <v>0</v>
      </c>
      <c r="I32" s="9" t="s">
        <v>115</v>
      </c>
      <c r="J32" s="24"/>
    </row>
    <row r="33" spans="1:10" s="11" customFormat="1" ht="13.95" customHeight="1" x14ac:dyDescent="0.25">
      <c r="A33" s="5"/>
      <c r="B33" s="8" t="s">
        <v>30</v>
      </c>
      <c r="C33" s="9" t="s">
        <v>101</v>
      </c>
      <c r="D33" s="21">
        <f>D29-D32</f>
        <v>0</v>
      </c>
      <c r="E33" s="21">
        <f t="shared" ref="E33:H33" si="14">E29-E32</f>
        <v>0</v>
      </c>
      <c r="F33" s="21">
        <f t="shared" si="14"/>
        <v>0</v>
      </c>
      <c r="G33" s="21">
        <f t="shared" si="14"/>
        <v>0</v>
      </c>
      <c r="H33" s="21">
        <f t="shared" si="14"/>
        <v>0</v>
      </c>
      <c r="I33" s="9"/>
      <c r="J33" s="24"/>
    </row>
    <row r="34" spans="1:10" s="11" customFormat="1" ht="13.95" customHeight="1" x14ac:dyDescent="0.25">
      <c r="A34" s="6" t="s">
        <v>31</v>
      </c>
      <c r="B34" s="8" t="s">
        <v>32</v>
      </c>
      <c r="C34" s="9" t="s">
        <v>121</v>
      </c>
      <c r="D34" s="17"/>
      <c r="E34" s="17"/>
      <c r="F34" s="17"/>
      <c r="G34" s="17"/>
      <c r="H34" s="17"/>
      <c r="I34" s="9"/>
      <c r="J34" s="10"/>
    </row>
    <row r="35" spans="1:10" s="11" customFormat="1" ht="13.95" customHeight="1" x14ac:dyDescent="0.25">
      <c r="A35" s="6"/>
      <c r="B35" s="8" t="s">
        <v>33</v>
      </c>
      <c r="C35" s="20" t="s">
        <v>112</v>
      </c>
      <c r="D35" s="19">
        <f>D33-D34</f>
        <v>0</v>
      </c>
      <c r="E35" s="19">
        <f t="shared" ref="E35:H35" si="15">E33-E34</f>
        <v>0</v>
      </c>
      <c r="F35" s="19">
        <f t="shared" si="15"/>
        <v>0</v>
      </c>
      <c r="G35" s="19">
        <f t="shared" si="15"/>
        <v>0</v>
      </c>
      <c r="H35" s="19">
        <f t="shared" si="15"/>
        <v>0</v>
      </c>
      <c r="I35" s="9"/>
      <c r="J35" s="24"/>
    </row>
    <row r="36" spans="1:10" s="11" customFormat="1" ht="13.95" customHeight="1" x14ac:dyDescent="0.25">
      <c r="A36" s="7" t="s">
        <v>34</v>
      </c>
      <c r="B36" s="8" t="s">
        <v>35</v>
      </c>
      <c r="C36" s="9" t="s">
        <v>102</v>
      </c>
      <c r="D36" s="18"/>
      <c r="E36" s="18"/>
      <c r="F36" s="18"/>
      <c r="G36" s="18"/>
      <c r="H36" s="18"/>
      <c r="I36" s="9" t="s">
        <v>108</v>
      </c>
      <c r="J36" s="10"/>
    </row>
    <row r="37" spans="1:10" s="11" customFormat="1" ht="13.95" customHeight="1" x14ac:dyDescent="0.25">
      <c r="A37" s="7"/>
      <c r="B37" s="8" t="s">
        <v>36</v>
      </c>
      <c r="C37" s="9" t="s">
        <v>104</v>
      </c>
      <c r="D37" s="21">
        <f>D24</f>
        <v>0</v>
      </c>
      <c r="E37" s="21">
        <f t="shared" ref="E37:H37" si="16">E24</f>
        <v>0</v>
      </c>
      <c r="F37" s="21">
        <f t="shared" si="16"/>
        <v>0</v>
      </c>
      <c r="G37" s="21">
        <f t="shared" si="16"/>
        <v>0</v>
      </c>
      <c r="H37" s="21">
        <f t="shared" si="16"/>
        <v>0</v>
      </c>
      <c r="I37" s="9" t="s">
        <v>103</v>
      </c>
      <c r="J37" s="10"/>
    </row>
    <row r="38" spans="1:10" s="11" customFormat="1" ht="13.95" customHeight="1" x14ac:dyDescent="0.25">
      <c r="A38" s="7"/>
      <c r="B38" s="8" t="s">
        <v>37</v>
      </c>
      <c r="C38" s="12" t="s">
        <v>38</v>
      </c>
      <c r="D38" s="18"/>
      <c r="E38" s="18"/>
      <c r="F38" s="18"/>
      <c r="G38" s="18"/>
      <c r="H38" s="18"/>
      <c r="I38" s="9" t="s">
        <v>105</v>
      </c>
      <c r="J38" s="10"/>
    </row>
    <row r="39" spans="1:10" s="11" customFormat="1" ht="13.95" customHeight="1" x14ac:dyDescent="0.25">
      <c r="A39" s="7"/>
      <c r="B39" s="8" t="s">
        <v>39</v>
      </c>
      <c r="C39" s="9" t="s">
        <v>60</v>
      </c>
      <c r="D39" s="21">
        <f>D36+D37-D38</f>
        <v>0</v>
      </c>
      <c r="E39" s="21">
        <f t="shared" ref="E39:H39" si="17">E36+E37-E38</f>
        <v>0</v>
      </c>
      <c r="F39" s="21">
        <f t="shared" si="17"/>
        <v>0</v>
      </c>
      <c r="G39" s="21">
        <f t="shared" si="17"/>
        <v>0</v>
      </c>
      <c r="H39" s="21">
        <f t="shared" si="17"/>
        <v>0</v>
      </c>
      <c r="I39" s="9" t="s">
        <v>59</v>
      </c>
      <c r="J39" s="24"/>
    </row>
    <row r="40" spans="1:10" s="11" customFormat="1" ht="13.95" customHeight="1" x14ac:dyDescent="0.25">
      <c r="A40" s="4" t="s">
        <v>40</v>
      </c>
      <c r="B40" s="8" t="s">
        <v>41</v>
      </c>
      <c r="C40" s="9" t="s">
        <v>58</v>
      </c>
      <c r="D40" s="19">
        <f>D38</f>
        <v>0</v>
      </c>
      <c r="E40" s="19">
        <f t="shared" ref="E40:H40" si="18">E38</f>
        <v>0</v>
      </c>
      <c r="F40" s="19">
        <f t="shared" si="18"/>
        <v>0</v>
      </c>
      <c r="G40" s="19">
        <f t="shared" si="18"/>
        <v>0</v>
      </c>
      <c r="H40" s="19">
        <f t="shared" si="18"/>
        <v>0</v>
      </c>
      <c r="I40" s="9" t="s">
        <v>106</v>
      </c>
      <c r="J40" s="10"/>
    </row>
    <row r="41" spans="1:10" s="11" customFormat="1" ht="13.95" customHeight="1" x14ac:dyDescent="0.25">
      <c r="A41" s="4"/>
      <c r="B41" s="8" t="s">
        <v>42</v>
      </c>
      <c r="C41" s="12" t="s">
        <v>57</v>
      </c>
      <c r="D41" s="19">
        <f>D28</f>
        <v>0</v>
      </c>
      <c r="E41" s="19">
        <f t="shared" ref="E41:H41" si="19">E28</f>
        <v>0</v>
      </c>
      <c r="F41" s="19">
        <f t="shared" si="19"/>
        <v>0</v>
      </c>
      <c r="G41" s="19">
        <f t="shared" si="19"/>
        <v>0</v>
      </c>
      <c r="H41" s="19">
        <f t="shared" si="19"/>
        <v>0</v>
      </c>
      <c r="I41" s="9" t="s">
        <v>107</v>
      </c>
      <c r="J41" s="10"/>
    </row>
    <row r="42" spans="1:10" s="11" customFormat="1" ht="13.95" customHeight="1" x14ac:dyDescent="0.25">
      <c r="A42" s="4"/>
      <c r="B42" s="8" t="s">
        <v>43</v>
      </c>
      <c r="C42" s="9" t="s">
        <v>56</v>
      </c>
      <c r="D42" s="19">
        <f>D40+D41</f>
        <v>0</v>
      </c>
      <c r="E42" s="19">
        <f t="shared" ref="E42:H42" si="20">E40+E41</f>
        <v>0</v>
      </c>
      <c r="F42" s="19">
        <f t="shared" si="20"/>
        <v>0</v>
      </c>
      <c r="G42" s="19">
        <f t="shared" si="20"/>
        <v>0</v>
      </c>
      <c r="H42" s="19">
        <f t="shared" si="20"/>
        <v>0</v>
      </c>
      <c r="I42" s="9" t="s">
        <v>55</v>
      </c>
      <c r="J42" s="10"/>
    </row>
    <row r="43" spans="1:10" ht="12.75" customHeight="1" x14ac:dyDescent="0.2"/>
    <row r="44" spans="1:10" ht="12.75" customHeight="1" x14ac:dyDescent="0.2"/>
  </sheetData>
  <sheetProtection algorithmName="SHA-512" hashValue="RZUl/C0FYXbtMUfsBqymjM7xnQR5kJ7wBWCSsK9xZ7JUHXsXGF2zhpI2cdwIw2KGrOUpi3x1guPHBCTmTx1s1A==" saltValue="zBepA2uM4TIoR14TNjXejA==" spinCount="100000" sheet="1" objects="1" scenarios="1"/>
  <mergeCells count="11">
    <mergeCell ref="A40:A42"/>
    <mergeCell ref="D3:H3"/>
    <mergeCell ref="A21:A25"/>
    <mergeCell ref="A26:A27"/>
    <mergeCell ref="A28:A29"/>
    <mergeCell ref="A30:A33"/>
    <mergeCell ref="A34:A35"/>
    <mergeCell ref="A36:A39"/>
    <mergeCell ref="D2:H2"/>
    <mergeCell ref="A8:A14"/>
    <mergeCell ref="A15:A20"/>
  </mergeCells>
  <phoneticPr fontId="3" type="noConversion"/>
  <dataValidations count="3">
    <dataValidation type="decimal" allowBlank="1" showInputMessage="1" showErrorMessage="1" sqref="D26:H26 D28:H28 D34:H34" xr:uid="{119FD677-71A8-472C-AA63-FB1E5828C99C}">
      <formula1>0</formula1>
      <formula2>D25</formula2>
    </dataValidation>
    <dataValidation type="decimal" allowBlank="1" showInputMessage="1" showErrorMessage="1" sqref="D32:H32" xr:uid="{18392EEF-4FE2-4BA0-87F6-E831606C4588}">
      <formula1>0</formula1>
      <formula2>D29</formula2>
    </dataValidation>
    <dataValidation type="decimal" allowBlank="1" showInputMessage="1" showErrorMessage="1" sqref="E38:H38 D38" xr:uid="{BB043722-09B1-408A-AAFC-52A7A1502419}">
      <formula1>0</formula1>
      <formula2>D36+D37</formula2>
    </dataValidation>
  </dataValidations>
  <pageMargins left="0.7" right="0.7" top="0.75" bottom="0.75" header="0.3" footer="0.3"/>
  <pageSetup paperSize="9" orientation="portrait" verticalDpi="0" copies="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50E8E2BB23E2A4AA4EA2615525F2B5A" ma:contentTypeVersion="7" ma:contentTypeDescription="Create a new document." ma:contentTypeScope="" ma:versionID="196d710fa02d7b8454006001c59ff208">
  <xsd:schema xmlns:xsd="http://www.w3.org/2001/XMLSchema" xmlns:xs="http://www.w3.org/2001/XMLSchema" xmlns:p="http://schemas.microsoft.com/office/2006/metadata/properties" xmlns:ns2="2e4bfe8b-ef84-4e47-853e-31313f64a53a" xmlns:ns3="7058508a-d375-4a1e-a567-7dd1bee321db" targetNamespace="http://schemas.microsoft.com/office/2006/metadata/properties" ma:root="true" ma:fieldsID="2dd5f73807ecc01be09f0551dd16e5ff" ns2:_="" ns3:_="">
    <xsd:import namespace="2e4bfe8b-ef84-4e47-853e-31313f64a53a"/>
    <xsd:import namespace="7058508a-d375-4a1e-a567-7dd1bee321d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4bfe8b-ef84-4e47-853e-31313f64a5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58508a-d375-4a1e-a567-7dd1bee321d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6B9C98E-F0CB-40D4-87B9-78BB1A3D72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4bfe8b-ef84-4e47-853e-31313f64a53a"/>
    <ds:schemaRef ds:uri="7058508a-d375-4a1e-a567-7dd1bee321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355BCC-B6DA-4FAF-B3E2-2C4C932626FC}">
  <ds:schemaRefs>
    <ds:schemaRef ds:uri="http://schemas.microsoft.com/sharepoint/v3/contenttype/forms"/>
  </ds:schemaRefs>
</ds:datastoreItem>
</file>

<file path=customXml/itemProps3.xml><?xml version="1.0" encoding="utf-8"?>
<ds:datastoreItem xmlns:ds="http://schemas.openxmlformats.org/officeDocument/2006/customXml" ds:itemID="{7B8B238E-E7FA-46C6-B2FA-AED8A7A31202}">
  <ds:schemaRefs>
    <ds:schemaRef ds:uri="http://schemas.microsoft.com/office/2006/documentManagement/types"/>
    <ds:schemaRef ds:uri="http://purl.org/dc/elements/1.1/"/>
    <ds:schemaRef ds:uri="http://schemas.microsoft.com/office/2006/metadata/properties"/>
    <ds:schemaRef ds:uri="2e4bfe8b-ef84-4e47-853e-31313f64a53a"/>
    <ds:schemaRef ds:uri="http://purl.org/dc/terms/"/>
    <ds:schemaRef ds:uri="http://schemas.openxmlformats.org/package/2006/metadata/core-properties"/>
    <ds:schemaRef ds:uri="http://schemas.microsoft.com/office/infopath/2007/PartnerControls"/>
    <ds:schemaRef ds:uri="7058508a-d375-4a1e-a567-7dd1bee321db"/>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 Page</vt:lpstr>
      <vt:lpstr>Redemption Stencil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Williams, Alice (COD TSP - CS&amp;TD)</cp:lastModifiedBy>
  <cp:revision/>
  <dcterms:created xsi:type="dcterms:W3CDTF">2023-12-12T12:15:37Z</dcterms:created>
  <dcterms:modified xsi:type="dcterms:W3CDTF">2023-12-15T14:17:50Z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0x010100350E8E2BB23E2A4AA4EA2615525F2B5A</vt:lpwstr>
  </property>
  <property fmtid="{D5CDD505-2E9C-101B-9397-08002B2CF9AE}" pid="3" name="MSIP_Label_f9af038e-07b4-4369-a678-c835687cb272_Enabled">
    <vt:lpwstr>true</vt:lpwstr>
  </property>
  <property fmtid="{D5CDD505-2E9C-101B-9397-08002B2CF9AE}" pid="4" name="MSIP_Label_f9af038e-07b4-4369-a678-c835687cb272_SetDate">
    <vt:lpwstr>2023-12-12T12:15:40Z</vt:lpwstr>
  </property>
  <property fmtid="{D5CDD505-2E9C-101B-9397-08002B2CF9AE}" pid="5" name="MSIP_Label_f9af038e-07b4-4369-a678-c835687cb272_Method">
    <vt:lpwstr>Standard</vt:lpwstr>
  </property>
  <property fmtid="{D5CDD505-2E9C-101B-9397-08002B2CF9AE}" pid="6" name="MSIP_Label_f9af038e-07b4-4369-a678-c835687cb272_Name">
    <vt:lpwstr>OFFICIAL</vt:lpwstr>
  </property>
  <property fmtid="{D5CDD505-2E9C-101B-9397-08002B2CF9AE}" pid="7" name="MSIP_Label_f9af038e-07b4-4369-a678-c835687cb272_SiteId">
    <vt:lpwstr>ac52f73c-fd1a-4a9a-8e7a-4a248f3139e1</vt:lpwstr>
  </property>
  <property fmtid="{D5CDD505-2E9C-101B-9397-08002B2CF9AE}" pid="8" name="MSIP_Label_f9af038e-07b4-4369-a678-c835687cb272_ActionId">
    <vt:lpwstr>dda20c4e-d0f6-4f41-bd3d-6ff9eba7c04e</vt:lpwstr>
  </property>
  <property fmtid="{D5CDD505-2E9C-101B-9397-08002B2CF9AE}" pid="9" name="MSIP_Label_f9af038e-07b4-4369-a678-c835687cb272_ContentBits">
    <vt:lpwstr>2</vt:lpwstr>
  </property>
</Properties>
</file>